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tabRatio="646" activeTab="8"/>
  </bookViews>
  <sheets>
    <sheet name="Salad Meal" sheetId="4" r:id="rId1"/>
    <sheet name="Ingredients Menu Template" sheetId="18" r:id="rId2"/>
    <sheet name="Daily Food Intake Template" sheetId="16" r:id="rId3"/>
    <sheet name="HA Morning Meal" sheetId="5" r:id="rId4"/>
    <sheet name="HA Ten OClock Meal" sheetId="6" r:id="rId5"/>
    <sheet name="HA Luch Meal" sheetId="8" r:id="rId6"/>
    <sheet name="HA Afternoon Tea Meal" sheetId="9" r:id="rId7"/>
    <sheet name="HA Dinner Meal" sheetId="10" r:id="rId8"/>
    <sheet name="HA Before Bed Meal" sheetId="11" r:id="rId9"/>
    <sheet name="Feburary 2025" sheetId="1" r:id="rId10"/>
    <sheet name="March 2025" sheetId="15" r:id="rId11"/>
    <sheet name="April 2025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<sst xmlns="http://schemas.openxmlformats.org/spreadsheetml/2006/main" count="1547" uniqueCount="132">
  <si>
    <t>Nutrient Calculator</t>
  </si>
  <si>
    <t>Meal:</t>
  </si>
  <si>
    <t>Salad Meal</t>
  </si>
  <si>
    <t>Measures 
*Base on the book*
"The Health Nutrient Bible"</t>
  </si>
  <si>
    <t>Onion(grams)</t>
  </si>
  <si>
    <t>Cacumba (grams)</t>
  </si>
  <si>
    <t>Crab Stick (AOKI)</t>
  </si>
  <si>
    <t>Potato (grams)</t>
  </si>
  <si>
    <t>Apple (grams)</t>
  </si>
  <si>
    <t>Egg Red Skin (grams)</t>
  </si>
  <si>
    <t>Corn (grams)</t>
  </si>
  <si>
    <t>Salad Dressing (grams)</t>
  </si>
  <si>
    <t>Avocados (grams)</t>
  </si>
  <si>
    <t>Dragon Fruit (grams)</t>
  </si>
  <si>
    <t>Micronutrients</t>
  </si>
  <si>
    <t>Portion</t>
  </si>
  <si>
    <t>Food</t>
  </si>
  <si>
    <t>Measures</t>
  </si>
  <si>
    <t>Carolie (Kcal)</t>
  </si>
  <si>
    <t>Portions Base on measures (grams)</t>
  </si>
  <si>
    <t>Vatamin A (percentage)</t>
  </si>
  <si>
    <t>Vatamin C (percentage)</t>
  </si>
  <si>
    <t>Tiamin (percentage)</t>
  </si>
  <si>
    <t>Riboflavin (percentage)</t>
  </si>
  <si>
    <t>Niacin (percentage)</t>
  </si>
  <si>
    <t>Folic Acid (percentage)</t>
  </si>
  <si>
    <t>Calorie (Kcal)</t>
  </si>
  <si>
    <t>Onion</t>
  </si>
  <si>
    <t>1/2 Cup</t>
  </si>
  <si>
    <t>Protein (grams)</t>
  </si>
  <si>
    <t>Cacumber</t>
  </si>
  <si>
    <t>Cabonhydrate  (grams)</t>
  </si>
  <si>
    <t>Crab Stick</t>
  </si>
  <si>
    <t>Sugar  (grams)</t>
  </si>
  <si>
    <t>Potato</t>
  </si>
  <si>
    <t>Fat (grams)</t>
  </si>
  <si>
    <t>Apple</t>
  </si>
  <si>
    <t>Sodium (milligram)</t>
  </si>
  <si>
    <t>Egg Red Skin</t>
  </si>
  <si>
    <t>Calcuim (grams)</t>
  </si>
  <si>
    <t>Corn</t>
  </si>
  <si>
    <t>Cholestorole (milligram)</t>
  </si>
  <si>
    <t>Salad Dressing</t>
  </si>
  <si>
    <t>Fibre (grams)</t>
  </si>
  <si>
    <t>Avocados</t>
  </si>
  <si>
    <t>Saturated Fat (grams)</t>
  </si>
  <si>
    <t>Dragon Fruits</t>
  </si>
  <si>
    <t>Trans Fat (grams)</t>
  </si>
  <si>
    <t>Iron (percentage)</t>
  </si>
  <si>
    <t>Zinc (milligram)</t>
  </si>
  <si>
    <t>Manesium (milligram)</t>
  </si>
  <si>
    <t>Potasium (milligram)</t>
  </si>
  <si>
    <t>According 2120 Maximum Calorie Intake</t>
  </si>
  <si>
    <t>Portion (grams)</t>
  </si>
  <si>
    <t>Calcuim (percentage %) Age 19-50</t>
  </si>
  <si>
    <t>Manesium Age 19-51 (milligram)</t>
  </si>
  <si>
    <t>Zinc 
Age 19+ (milligram)</t>
  </si>
  <si>
    <t>Measures Converted (Base on Proportional)</t>
  </si>
  <si>
    <t>Target</t>
  </si>
  <si>
    <t>Vatamin A</t>
  </si>
  <si>
    <t>Vatamin C</t>
  </si>
  <si>
    <t>Tiamin</t>
  </si>
  <si>
    <t>Riboflavin</t>
  </si>
  <si>
    <t>Niacin</t>
  </si>
  <si>
    <t>Folic Acid</t>
  </si>
  <si>
    <t>Cucumba</t>
  </si>
  <si>
    <t>Egg</t>
  </si>
  <si>
    <t>Crab Stick (Japan)</t>
  </si>
  <si>
    <t>Total Value</t>
  </si>
  <si>
    <t>Meal Name</t>
  </si>
  <si>
    <t>Ingredient 1</t>
  </si>
  <si>
    <t>Ingredient 2</t>
  </si>
  <si>
    <t>Ingredient 3</t>
  </si>
  <si>
    <t>Ingredient 4</t>
  </si>
  <si>
    <t>Ingredient 5</t>
  </si>
  <si>
    <t>Ingredient 6</t>
  </si>
  <si>
    <t>Ingredient 7</t>
  </si>
  <si>
    <t>Ingredient 8</t>
  </si>
  <si>
    <t>Ingredient 9</t>
  </si>
  <si>
    <t>Ingredient 10</t>
  </si>
  <si>
    <t>Ingredient 11</t>
  </si>
  <si>
    <t>Ingredient 12</t>
  </si>
  <si>
    <t>Ingredient 13</t>
  </si>
  <si>
    <t>~ Cup</t>
  </si>
  <si>
    <t>Calcuim (milligram)</t>
  </si>
  <si>
    <t>Iron (milligram)</t>
  </si>
  <si>
    <t>Maximum Calorie Intake 
(1800 Calorie Intake)</t>
  </si>
  <si>
    <t>Zinc 
(milligram)</t>
  </si>
  <si>
    <t>Daily Food Intake Record</t>
  </si>
  <si>
    <t>Name:</t>
  </si>
  <si>
    <t>Tang Sing Lun</t>
  </si>
  <si>
    <t>Age:</t>
  </si>
  <si>
    <t>Date:</t>
  </si>
  <si>
    <t>Morning:</t>
  </si>
  <si>
    <t>Protein:</t>
  </si>
  <si>
    <t>Carbonhydrate:</t>
  </si>
  <si>
    <t>Sugar:</t>
  </si>
  <si>
    <t>Total Fat:</t>
  </si>
  <si>
    <t>Iron:</t>
  </si>
  <si>
    <t>Sodium:</t>
  </si>
  <si>
    <t>Calcium:</t>
  </si>
  <si>
    <t>Cholestorole:</t>
  </si>
  <si>
    <t>Fibre:</t>
  </si>
  <si>
    <t>Potasium:</t>
  </si>
  <si>
    <t>Magnesium:</t>
  </si>
  <si>
    <t>Zinc:</t>
  </si>
  <si>
    <t>Calorie:</t>
  </si>
  <si>
    <t>Morning 10:01AM</t>
  </si>
  <si>
    <t>Lunch</t>
  </si>
  <si>
    <t>Afernoon Tea</t>
  </si>
  <si>
    <t>Dinner</t>
  </si>
  <si>
    <t>Before Bed</t>
  </si>
  <si>
    <t>Total Calorie Intake:</t>
  </si>
  <si>
    <t>HA Morning Meal</t>
  </si>
  <si>
    <t>Chicken Without Skin (grams)</t>
  </si>
  <si>
    <t>Oat</t>
  </si>
  <si>
    <t>Coffee Without Milk</t>
  </si>
  <si>
    <t>Norway Somke Salmon</t>
  </si>
  <si>
    <t>HA Ten OClock Meal</t>
  </si>
  <si>
    <t>Marie Biscuit</t>
  </si>
  <si>
    <t>HA Lunch Meal</t>
  </si>
  <si>
    <t>Fish (grams)</t>
  </si>
  <si>
    <t>Vegetable</t>
  </si>
  <si>
    <t>Rice (gram)</t>
  </si>
  <si>
    <t>HA Afternoon Tea Meal</t>
  </si>
  <si>
    <t>Tangerine</t>
  </si>
  <si>
    <t>Apple With Skin (Red)</t>
  </si>
  <si>
    <t>HA Dinner Meal</t>
  </si>
  <si>
    <t>HA Before Bed Meal</t>
  </si>
  <si>
    <t>Milk (Skim)</t>
  </si>
  <si>
    <t>Morning 10:00AM</t>
  </si>
  <si>
    <t>HA 10:00 AM Meal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</si>
</sst>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809]dd\ mmmm\ yyyy;@"/>
    <numFmt numFmtId="177" formatCode="0.00_ "/>
    <numFmt numFmtId="178" formatCode="0.0000"/>
  </numFmts>
  <fonts count="40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48"/>
      <color theme="0" tint="-0.05"/>
      <name val="Calibri"/>
      <charset val="134"/>
      <scheme val="minor"/>
    </font>
    <font>
      <sz val="14"/>
      <color theme="1"/>
      <name val="Times New Roman"/>
      <charset val="134"/>
    </font>
    <font>
      <b/>
      <sz val="28"/>
      <color theme="1"/>
      <name val="Times New Roman"/>
      <charset val="134"/>
    </font>
    <font>
      <sz val="36"/>
      <color rgb="FFFFFFFF"/>
      <name val="Times New Roman"/>
      <charset val="134"/>
    </font>
    <font>
      <sz val="14"/>
      <color rgb="FFFFFFFF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4"/>
      <color theme="0"/>
      <name val="Times New Roman"/>
      <charset val="134"/>
    </font>
    <font>
      <sz val="11"/>
      <name val="Calibri"/>
      <charset val="134"/>
    </font>
    <font>
      <b/>
      <sz val="14"/>
      <color theme="0"/>
      <name val="Times New Roman"/>
      <charset val="134"/>
    </font>
    <font>
      <b/>
      <sz val="14"/>
      <color rgb="FFFFFFFF"/>
      <name val="Times New Roman"/>
      <charset val="134"/>
    </font>
    <font>
      <sz val="14"/>
      <color theme="1"/>
      <name val="Microsoft Yahei"/>
      <charset val="134"/>
    </font>
    <font>
      <b/>
      <sz val="14"/>
      <color rgb="FFFF0000"/>
      <name val="Times New Roman"/>
      <charset val="134"/>
    </font>
    <font>
      <b/>
      <sz val="18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4A8B7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176BE"/>
        <bgColor indexed="64"/>
      </patternFill>
    </fill>
    <fill>
      <patternFill patternType="solid">
        <fgColor rgb="FF5EADEE"/>
        <bgColor indexed="64"/>
      </patternFill>
    </fill>
    <fill>
      <patternFill patternType="solid">
        <fgColor rgb="FF61DEED"/>
        <bgColor indexed="64"/>
      </patternFill>
    </fill>
    <fill>
      <patternFill patternType="solid">
        <fgColor rgb="FFBB2724"/>
        <bgColor indexed="64"/>
      </patternFill>
    </fill>
    <fill>
      <patternFill patternType="solid">
        <fgColor rgb="FFE2783A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26" applyNumberFormat="0" applyAlignment="0" applyProtection="0">
      <alignment vertical="center"/>
    </xf>
    <xf numFmtId="0" fontId="30" fillId="24" borderId="27" applyNumberFormat="0" applyAlignment="0" applyProtection="0">
      <alignment vertical="center"/>
    </xf>
    <xf numFmtId="0" fontId="31" fillId="24" borderId="26" applyNumberFormat="0" applyAlignment="0" applyProtection="0">
      <alignment vertical="center"/>
    </xf>
    <xf numFmtId="0" fontId="32" fillId="25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3" borderId="2" xfId="0" applyFont="1" applyFill="1" applyBorder="1">
      <alignment vertical="center"/>
    </xf>
    <xf numFmtId="176" fontId="2" fillId="4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>
      <alignment vertical="center"/>
    </xf>
    <xf numFmtId="2" fontId="4" fillId="6" borderId="2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2" fontId="4" fillId="8" borderId="2" xfId="0" applyNumberFormat="1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2" fontId="4" fillId="10" borderId="2" xfId="0" applyNumberFormat="1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4" fillId="9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2" fontId="4" fillId="12" borderId="2" xfId="0" applyNumberFormat="1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11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2" fontId="4" fillId="14" borderId="2" xfId="0" applyNumberFormat="1" applyFont="1" applyFill="1" applyBorder="1" applyAlignment="1">
      <alignment horizontal="left" vertical="center"/>
    </xf>
    <xf numFmtId="0" fontId="4" fillId="14" borderId="2" xfId="0" applyFont="1" applyFill="1" applyBorder="1" applyAlignment="1">
      <alignment horizontal="left" vertical="center"/>
    </xf>
    <xf numFmtId="0" fontId="4" fillId="13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2" fontId="4" fillId="16" borderId="2" xfId="0" applyNumberFormat="1" applyFont="1" applyFill="1" applyBorder="1" applyAlignment="1">
      <alignment horizontal="left" vertical="center"/>
    </xf>
    <xf numFmtId="0" fontId="4" fillId="16" borderId="2" xfId="0" applyFont="1" applyFill="1" applyBorder="1" applyAlignment="1">
      <alignment horizontal="left" vertical="center"/>
    </xf>
    <xf numFmtId="0" fontId="4" fillId="15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right" vertical="center"/>
    </xf>
    <xf numFmtId="0" fontId="4" fillId="7" borderId="4" xfId="0" applyFont="1" applyFill="1" applyBorder="1" applyAlignment="1">
      <alignment horizontal="right" vertical="center"/>
    </xf>
    <xf numFmtId="0" fontId="4" fillId="7" borderId="5" xfId="0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9" borderId="4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/>
    </xf>
    <xf numFmtId="0" fontId="4" fillId="11" borderId="5" xfId="0" applyFont="1" applyFill="1" applyBorder="1" applyAlignment="1">
      <alignment horizontal="right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4" xfId="0" applyFont="1" applyFill="1" applyBorder="1" applyAlignment="1">
      <alignment horizontal="right" vertical="center"/>
    </xf>
    <xf numFmtId="0" fontId="4" fillId="13" borderId="5" xfId="0" applyFont="1" applyFill="1" applyBorder="1" applyAlignment="1">
      <alignment horizontal="right" vertical="center"/>
    </xf>
    <xf numFmtId="0" fontId="4" fillId="15" borderId="3" xfId="0" applyFont="1" applyFill="1" applyBorder="1" applyAlignment="1">
      <alignment horizontal="right" vertical="center"/>
    </xf>
    <xf numFmtId="0" fontId="4" fillId="15" borderId="4" xfId="0" applyFont="1" applyFill="1" applyBorder="1" applyAlignment="1">
      <alignment horizontal="right" vertical="center"/>
    </xf>
    <xf numFmtId="0" fontId="4" fillId="15" borderId="5" xfId="0" applyFont="1" applyFill="1" applyBorder="1" applyAlignment="1">
      <alignment horizontal="right" vertical="center"/>
    </xf>
    <xf numFmtId="1" fontId="3" fillId="0" borderId="0" xfId="0" applyNumberFormat="1" applyFont="1">
      <alignment vertical="center"/>
    </xf>
    <xf numFmtId="177" fontId="4" fillId="6" borderId="3" xfId="0" applyNumberFormat="1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177" fontId="4" fillId="8" borderId="3" xfId="0" applyNumberFormat="1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177" fontId="4" fillId="10" borderId="3" xfId="0" applyNumberFormat="1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177" fontId="4" fillId="12" borderId="3" xfId="0" applyNumberFormat="1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177" fontId="4" fillId="14" borderId="3" xfId="0" applyNumberFormat="1" applyFont="1" applyFill="1" applyBorder="1" applyAlignment="1">
      <alignment horizontal="left" vertical="center"/>
    </xf>
    <xf numFmtId="0" fontId="4" fillId="14" borderId="5" xfId="0" applyFont="1" applyFill="1" applyBorder="1" applyAlignment="1">
      <alignment horizontal="left" vertical="center"/>
    </xf>
    <xf numFmtId="177" fontId="4" fillId="16" borderId="3" xfId="0" applyNumberFormat="1" applyFont="1" applyFill="1" applyBorder="1" applyAlignment="1">
      <alignment horizontal="left" vertical="center"/>
    </xf>
    <xf numFmtId="0" fontId="4" fillId="16" borderId="5" xfId="0" applyFont="1" applyFill="1" applyBorder="1" applyAlignment="1">
      <alignment horizontal="left" vertical="center"/>
    </xf>
    <xf numFmtId="177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0" fontId="9" fillId="17" borderId="7" xfId="0" applyFont="1" applyFill="1" applyBorder="1" applyAlignment="1">
      <alignment horizontal="center" vertical="center" wrapText="1"/>
    </xf>
    <xf numFmtId="0" fontId="9" fillId="17" borderId="8" xfId="0" applyFont="1" applyFill="1" applyBorder="1" applyAlignment="1">
      <alignment horizontal="center" vertical="center" wrapText="1"/>
    </xf>
    <xf numFmtId="0" fontId="10" fillId="18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177" fontId="6" fillId="0" borderId="13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2" fillId="19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vertical="center"/>
    </xf>
    <xf numFmtId="0" fontId="12" fillId="19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vertical="center"/>
    </xf>
    <xf numFmtId="177" fontId="6" fillId="0" borderId="1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center" vertical="center"/>
    </xf>
    <xf numFmtId="0" fontId="14" fillId="20" borderId="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4" fillId="20" borderId="10" xfId="0" applyFont="1" applyFill="1" applyBorder="1" applyAlignment="1">
      <alignment horizontal="center" vertical="center"/>
    </xf>
    <xf numFmtId="0" fontId="15" fillId="20" borderId="9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 wrapText="1"/>
    </xf>
    <xf numFmtId="0" fontId="10" fillId="18" borderId="19" xfId="0" applyFont="1" applyFill="1" applyBorder="1" applyAlignment="1">
      <alignment horizontal="center" vertical="center" wrapText="1"/>
    </xf>
    <xf numFmtId="0" fontId="14" fillId="19" borderId="9" xfId="0" applyFont="1" applyFill="1" applyBorder="1" applyAlignment="1">
      <alignment horizontal="center" vertical="center"/>
    </xf>
    <xf numFmtId="0" fontId="12" fillId="19" borderId="9" xfId="0" applyFont="1" applyFill="1" applyBorder="1" applyAlignment="1">
      <alignment horizontal="center" vertical="center" wrapText="1"/>
    </xf>
    <xf numFmtId="177" fontId="16" fillId="0" borderId="9" xfId="0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center" vertical="center" wrapText="1"/>
    </xf>
    <xf numFmtId="0" fontId="9" fillId="2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right" vertical="center"/>
    </xf>
    <xf numFmtId="178" fontId="6" fillId="21" borderId="9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7" fontId="6" fillId="21" borderId="9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8" fontId="16" fillId="0" borderId="9" xfId="0" applyNumberFormat="1" applyFont="1" applyFill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9" fillId="17" borderId="2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vertical="center"/>
    </xf>
    <xf numFmtId="0" fontId="9" fillId="17" borderId="1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5" fillId="19" borderId="9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right" vertical="center"/>
    </xf>
    <xf numFmtId="177" fontId="1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63EEDA"/>
      <color rgb="005EADEE"/>
      <color rgb="0061DEED"/>
      <color rgb="00ED6E24"/>
      <color rgb="00BB2724"/>
      <color rgb="00E2783A"/>
      <color rgb="009FBD92"/>
      <color rgb="00FD8C9B"/>
      <color rgb="00FD7569"/>
      <color rgb="0094A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0" zoomScaleNormal="60" workbookViewId="0">
      <selection activeCell="D9" sqref="D9"/>
    </sheetView>
  </sheetViews>
  <sheetFormatPr defaultColWidth="14.453125" defaultRowHeight="15" customHeight="1"/>
  <cols>
    <col min="1" max="1" width="18.546875" style="69" customWidth="1"/>
    <col min="2" max="3" width="12.820312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2</v>
      </c>
      <c r="C3" s="74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121" t="s">
        <v>3</v>
      </c>
      <c r="B6" s="122"/>
      <c r="C6" s="122"/>
      <c r="D6" s="122"/>
      <c r="E6" s="122"/>
      <c r="F6" s="122"/>
      <c r="G6" s="122"/>
      <c r="H6" s="122"/>
      <c r="I6" s="122"/>
      <c r="J6" s="122"/>
      <c r="K6" s="72"/>
      <c r="L6" s="95"/>
      <c r="M6" s="106" t="s">
        <v>4</v>
      </c>
      <c r="N6" s="106" t="s">
        <v>5</v>
      </c>
      <c r="O6" s="103" t="s">
        <v>6</v>
      </c>
      <c r="P6" s="106" t="s">
        <v>7</v>
      </c>
      <c r="Q6" s="106" t="s">
        <v>8</v>
      </c>
      <c r="R6" s="106" t="s">
        <v>9</v>
      </c>
      <c r="S6" s="106" t="s">
        <v>10</v>
      </c>
      <c r="T6" s="106" t="s">
        <v>11</v>
      </c>
      <c r="U6" s="103" t="s">
        <v>12</v>
      </c>
      <c r="V6" s="103" t="s">
        <v>13</v>
      </c>
      <c r="X6" s="97"/>
      <c r="Y6" s="97"/>
      <c r="Z6" s="97"/>
      <c r="AA6" s="97"/>
      <c r="AB6" s="97"/>
      <c r="AC6" s="97"/>
      <c r="AD6" s="97"/>
      <c r="AE6" s="97"/>
    </row>
    <row r="7" s="69" customFormat="1" ht="21.75" customHeight="1" spans="1:31">
      <c r="A7" s="123" t="s">
        <v>14</v>
      </c>
      <c r="B7" s="91"/>
      <c r="C7" s="91"/>
      <c r="D7" s="91"/>
      <c r="E7" s="91"/>
      <c r="F7" s="91"/>
      <c r="G7" s="91"/>
      <c r="H7" s="91"/>
      <c r="I7" s="91"/>
      <c r="J7" s="91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90</v>
      </c>
      <c r="T7" s="107">
        <v>15</v>
      </c>
      <c r="U7" s="107">
        <v>100</v>
      </c>
      <c r="V7" s="107">
        <v>100</v>
      </c>
      <c r="X7" s="97"/>
      <c r="Y7" s="97"/>
      <c r="Z7" s="97"/>
      <c r="AA7" s="97"/>
      <c r="AB7" s="97"/>
      <c r="AC7" s="97"/>
      <c r="AD7" s="97"/>
      <c r="AE7" s="97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7">
        <v>39</v>
      </c>
      <c r="N8" s="108">
        <v>11</v>
      </c>
      <c r="O8" s="108">
        <v>95</v>
      </c>
      <c r="P8" s="108">
        <v>76</v>
      </c>
      <c r="Q8" s="108">
        <v>48</v>
      </c>
      <c r="R8" s="108">
        <v>156</v>
      </c>
      <c r="S8" s="108">
        <v>80</v>
      </c>
      <c r="T8" s="108">
        <v>50</v>
      </c>
      <c r="U8" s="108">
        <v>160</v>
      </c>
      <c r="V8" s="108">
        <v>56</v>
      </c>
      <c r="X8" s="97"/>
      <c r="Y8" s="97"/>
      <c r="Z8" s="97"/>
      <c r="AA8" s="97"/>
      <c r="AB8" s="97"/>
      <c r="AC8" s="97"/>
      <c r="AD8" s="97"/>
      <c r="AE8" s="97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76.9230769230769</v>
      </c>
      <c r="E9" s="92">
        <v>0</v>
      </c>
      <c r="F9" s="92">
        <v>9</v>
      </c>
      <c r="G9" s="92">
        <v>2</v>
      </c>
      <c r="H9" s="92">
        <v>0</v>
      </c>
      <c r="I9" s="92">
        <v>0</v>
      </c>
      <c r="J9" s="92">
        <v>4</v>
      </c>
      <c r="K9" s="72"/>
      <c r="L9" s="96" t="s">
        <v>29</v>
      </c>
      <c r="M9" s="108">
        <v>1.1</v>
      </c>
      <c r="N9" s="108">
        <v>0.7</v>
      </c>
      <c r="O9" s="108">
        <v>13.6</v>
      </c>
      <c r="P9" s="108">
        <v>1.37</v>
      </c>
      <c r="Q9" s="108">
        <v>0.27</v>
      </c>
      <c r="R9" s="108">
        <v>12.8</v>
      </c>
      <c r="S9" s="108">
        <v>3</v>
      </c>
      <c r="T9" s="108">
        <v>0</v>
      </c>
      <c r="U9" s="108">
        <v>2</v>
      </c>
      <c r="V9" s="108">
        <v>1.1</v>
      </c>
      <c r="X9" s="72"/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124" t="s">
        <v>30</v>
      </c>
      <c r="B10" s="83"/>
      <c r="C10" s="83"/>
      <c r="D10" s="83"/>
      <c r="E10" s="83"/>
      <c r="F10" s="83"/>
      <c r="G10" s="83"/>
      <c r="H10" s="83"/>
      <c r="I10" s="83"/>
      <c r="J10" s="83"/>
      <c r="K10" s="72"/>
      <c r="L10" s="96" t="s">
        <v>31</v>
      </c>
      <c r="M10" s="108">
        <v>9</v>
      </c>
      <c r="N10" s="108">
        <v>1.9</v>
      </c>
      <c r="O10" s="108">
        <v>8.9</v>
      </c>
      <c r="P10" s="108">
        <v>17.72</v>
      </c>
      <c r="Q10" s="108">
        <v>12.76</v>
      </c>
      <c r="R10" s="108">
        <v>1.3</v>
      </c>
      <c r="S10" s="108">
        <v>19</v>
      </c>
      <c r="T10" s="108">
        <v>2</v>
      </c>
      <c r="U10" s="108">
        <v>8.53</v>
      </c>
      <c r="V10" s="108">
        <v>9.6</v>
      </c>
      <c r="X10" s="72"/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124" t="s">
        <v>32</v>
      </c>
      <c r="B11" s="83"/>
      <c r="C11" s="83"/>
      <c r="D11" s="83"/>
      <c r="E11" s="83"/>
      <c r="F11" s="83"/>
      <c r="G11" s="83"/>
      <c r="H11" s="83"/>
      <c r="I11" s="83"/>
      <c r="J11" s="83"/>
      <c r="K11" s="98"/>
      <c r="L11" s="96" t="s">
        <v>33</v>
      </c>
      <c r="M11" s="108">
        <v>4.2</v>
      </c>
      <c r="N11" s="108">
        <v>1.4</v>
      </c>
      <c r="O11" s="108">
        <v>4.8</v>
      </c>
      <c r="P11" s="108">
        <v>5.74</v>
      </c>
      <c r="Q11" s="108">
        <v>10.1</v>
      </c>
      <c r="R11" s="108">
        <v>0</v>
      </c>
      <c r="S11" s="108">
        <v>5</v>
      </c>
      <c r="T11" s="108">
        <v>1</v>
      </c>
      <c r="U11" s="108">
        <v>0.66</v>
      </c>
      <c r="V11" s="108">
        <v>7.6</v>
      </c>
      <c r="X11" s="126"/>
      <c r="Y11" s="98"/>
      <c r="Z11" s="98"/>
      <c r="AA11" s="98"/>
      <c r="AB11" s="98"/>
      <c r="AC11" s="98"/>
      <c r="AD11" s="98"/>
      <c r="AE11" s="98"/>
    </row>
    <row r="12" s="69" customFormat="1" ht="24.75" customHeight="1" spans="1:31">
      <c r="A12" s="124" t="s">
        <v>34</v>
      </c>
      <c r="B12" s="83"/>
      <c r="C12" s="83"/>
      <c r="D12" s="83"/>
      <c r="E12" s="83"/>
      <c r="F12" s="83"/>
      <c r="G12" s="83"/>
      <c r="H12" s="83"/>
      <c r="I12" s="83"/>
      <c r="J12" s="83"/>
      <c r="K12" s="72"/>
      <c r="L12" s="96" t="s">
        <v>35</v>
      </c>
      <c r="M12" s="108">
        <v>0.1</v>
      </c>
      <c r="N12" s="108">
        <v>0.017</v>
      </c>
      <c r="O12" s="108">
        <v>0.5</v>
      </c>
      <c r="P12" s="108">
        <v>0.14</v>
      </c>
      <c r="Q12" s="108">
        <v>0.13</v>
      </c>
      <c r="R12" s="108">
        <v>11.1</v>
      </c>
      <c r="S12" s="108">
        <v>1</v>
      </c>
      <c r="T12" s="108">
        <v>5</v>
      </c>
      <c r="U12" s="108">
        <v>14.66</v>
      </c>
      <c r="V12" s="108">
        <v>1.4</v>
      </c>
      <c r="X12" s="72"/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124" t="s">
        <v>36</v>
      </c>
      <c r="B13" s="83"/>
      <c r="C13" s="83"/>
      <c r="D13" s="83"/>
      <c r="E13" s="83"/>
      <c r="F13" s="83"/>
      <c r="G13" s="83"/>
      <c r="H13" s="83"/>
      <c r="I13" s="83"/>
      <c r="J13" s="83"/>
      <c r="K13" s="72"/>
      <c r="L13" s="96" t="s">
        <v>37</v>
      </c>
      <c r="M13" s="108">
        <v>4</v>
      </c>
      <c r="N13" s="108">
        <v>0</v>
      </c>
      <c r="O13" s="108">
        <v>670</v>
      </c>
      <c r="P13" s="108">
        <v>3</v>
      </c>
      <c r="Q13" s="108">
        <v>0</v>
      </c>
      <c r="R13" s="108">
        <v>125.7</v>
      </c>
      <c r="S13" s="108">
        <v>10</v>
      </c>
      <c r="T13" s="108">
        <v>105</v>
      </c>
      <c r="U13" s="108">
        <v>7</v>
      </c>
      <c r="V13" s="108">
        <v>0</v>
      </c>
      <c r="X13" s="72"/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124" t="s">
        <v>38</v>
      </c>
      <c r="B14" s="83"/>
      <c r="C14" s="83"/>
      <c r="D14" s="83"/>
      <c r="E14" s="83"/>
      <c r="F14" s="83"/>
      <c r="G14" s="83"/>
      <c r="H14" s="83"/>
      <c r="I14" s="83"/>
      <c r="J14" s="83"/>
      <c r="K14" s="72"/>
      <c r="L14" s="96" t="s">
        <v>39</v>
      </c>
      <c r="M14" s="108">
        <v>4</v>
      </c>
      <c r="N14" s="108">
        <v>16</v>
      </c>
      <c r="O14" s="108">
        <v>0</v>
      </c>
      <c r="P14" s="108">
        <v>4</v>
      </c>
      <c r="Q14" s="108">
        <v>5</v>
      </c>
      <c r="R14" s="108">
        <v>44</v>
      </c>
      <c r="S14" s="117">
        <v>5</v>
      </c>
      <c r="T14" s="108">
        <v>0</v>
      </c>
      <c r="U14" s="108">
        <v>12</v>
      </c>
      <c r="V14" s="108">
        <v>5.8</v>
      </c>
      <c r="X14" s="72"/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124" t="s">
        <v>40</v>
      </c>
      <c r="B15" s="83"/>
      <c r="C15" s="83"/>
      <c r="D15" s="83"/>
      <c r="E15" s="83"/>
      <c r="F15" s="83"/>
      <c r="G15" s="83"/>
      <c r="H15" s="83"/>
      <c r="I15" s="83"/>
      <c r="J15" s="83"/>
      <c r="K15" s="72"/>
      <c r="L15" s="96" t="s">
        <v>41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585</v>
      </c>
      <c r="S15" s="108">
        <v>0</v>
      </c>
      <c r="T15" s="108">
        <v>5</v>
      </c>
      <c r="U15" s="108">
        <v>0</v>
      </c>
      <c r="V15" s="108">
        <v>0</v>
      </c>
      <c r="X15" s="72"/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124" t="s">
        <v>42</v>
      </c>
      <c r="B16" s="83"/>
      <c r="C16" s="83"/>
      <c r="D16" s="83"/>
      <c r="E16" s="83"/>
      <c r="F16" s="83"/>
      <c r="G16" s="83"/>
      <c r="H16" s="83"/>
      <c r="I16" s="83"/>
      <c r="J16" s="83"/>
      <c r="K16" s="72"/>
      <c r="L16" s="99" t="s">
        <v>43</v>
      </c>
      <c r="M16" s="92">
        <v>1.7</v>
      </c>
      <c r="N16" s="92">
        <v>0</v>
      </c>
      <c r="O16" s="92">
        <v>0</v>
      </c>
      <c r="P16" s="92">
        <v>2.5</v>
      </c>
      <c r="Q16" s="92">
        <v>1.3</v>
      </c>
      <c r="R16" s="92">
        <v>0</v>
      </c>
      <c r="S16" s="92">
        <v>1</v>
      </c>
      <c r="T16" s="92">
        <v>0</v>
      </c>
      <c r="U16" s="92">
        <v>6.7</v>
      </c>
      <c r="V16" s="92">
        <v>1.7</v>
      </c>
      <c r="X16" s="72"/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124" t="s">
        <v>44</v>
      </c>
      <c r="B17" s="83"/>
      <c r="C17" s="83"/>
      <c r="D17" s="83"/>
      <c r="E17" s="83"/>
      <c r="F17" s="83"/>
      <c r="G17" s="83"/>
      <c r="H17" s="83"/>
      <c r="I17" s="83"/>
      <c r="J17" s="83"/>
      <c r="K17" s="72"/>
      <c r="L17" s="96" t="s">
        <v>45</v>
      </c>
      <c r="M17" s="92">
        <v>0</v>
      </c>
      <c r="N17" s="92">
        <v>0.017</v>
      </c>
      <c r="O17" s="92">
        <v>0.1</v>
      </c>
      <c r="P17" s="92">
        <v>0.031</v>
      </c>
      <c r="Q17" s="92">
        <v>0.021</v>
      </c>
      <c r="R17" s="92">
        <v>0</v>
      </c>
      <c r="S17" s="92">
        <v>0</v>
      </c>
      <c r="T17" s="92">
        <v>1</v>
      </c>
      <c r="U17" s="92">
        <v>2.126</v>
      </c>
      <c r="V17" s="92">
        <v>0.13</v>
      </c>
      <c r="X17" s="72"/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124" t="s">
        <v>46</v>
      </c>
      <c r="B18" s="83"/>
      <c r="C18" s="83"/>
      <c r="D18" s="83"/>
      <c r="E18" s="83"/>
      <c r="F18" s="83"/>
      <c r="G18" s="83"/>
      <c r="H18" s="83"/>
      <c r="I18" s="83"/>
      <c r="J18" s="83"/>
      <c r="K18" s="72"/>
      <c r="L18" s="96" t="s">
        <v>47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2">
        <v>0</v>
      </c>
      <c r="U18" s="92">
        <v>0</v>
      </c>
      <c r="V18" s="92">
        <v>0</v>
      </c>
      <c r="X18" s="72"/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6" t="s">
        <v>48</v>
      </c>
      <c r="M19" s="92">
        <v>0</v>
      </c>
      <c r="N19" s="92">
        <v>0</v>
      </c>
      <c r="O19" s="92">
        <v>0</v>
      </c>
      <c r="P19" s="92">
        <v>0.72</v>
      </c>
      <c r="Q19" s="92">
        <v>0.07</v>
      </c>
      <c r="R19" s="92">
        <v>2.3</v>
      </c>
      <c r="S19" s="92">
        <v>0</v>
      </c>
      <c r="T19" s="92">
        <v>0</v>
      </c>
      <c r="U19" s="92">
        <v>0.55</v>
      </c>
      <c r="V19" s="92">
        <v>0</v>
      </c>
      <c r="X19" s="72"/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6" t="s">
        <v>49</v>
      </c>
      <c r="M20" s="92">
        <v>0</v>
      </c>
      <c r="N20" s="92">
        <v>0</v>
      </c>
      <c r="O20" s="92">
        <v>0</v>
      </c>
      <c r="P20" s="92">
        <v>0.2</v>
      </c>
      <c r="Q20" s="92">
        <v>0.05</v>
      </c>
      <c r="R20" s="92">
        <v>1.01</v>
      </c>
      <c r="S20" s="92">
        <v>0</v>
      </c>
      <c r="T20" s="92">
        <v>0</v>
      </c>
      <c r="U20" s="92">
        <v>0.64</v>
      </c>
      <c r="V20" s="92">
        <v>0</v>
      </c>
      <c r="X20" s="72"/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6" t="s">
        <v>50</v>
      </c>
      <c r="M21" s="108">
        <v>17</v>
      </c>
      <c r="N21" s="108">
        <v>9.6</v>
      </c>
      <c r="O21" s="108">
        <v>0</v>
      </c>
      <c r="P21" s="108">
        <v>18</v>
      </c>
      <c r="Q21" s="108">
        <v>4</v>
      </c>
      <c r="R21" s="108">
        <v>11</v>
      </c>
      <c r="S21" s="108">
        <v>0</v>
      </c>
      <c r="T21" s="108">
        <v>0</v>
      </c>
      <c r="U21" s="108">
        <v>29</v>
      </c>
      <c r="V21" s="108">
        <v>32</v>
      </c>
      <c r="X21" s="72"/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146</v>
      </c>
      <c r="N22" s="108">
        <v>150</v>
      </c>
      <c r="O22" s="108">
        <v>0</v>
      </c>
      <c r="P22" s="108">
        <v>230</v>
      </c>
      <c r="Q22" s="108">
        <v>90</v>
      </c>
      <c r="R22" s="108">
        <v>121</v>
      </c>
      <c r="S22" s="108">
        <v>0</v>
      </c>
      <c r="T22" s="108">
        <v>0</v>
      </c>
      <c r="U22" s="108">
        <v>485</v>
      </c>
      <c r="V22" s="108">
        <v>270</v>
      </c>
      <c r="W22" s="127"/>
      <c r="X22" s="72"/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52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54</v>
      </c>
      <c r="U25" s="111" t="s">
        <v>41</v>
      </c>
      <c r="V25" s="112" t="s">
        <v>43</v>
      </c>
      <c r="W25" s="112" t="s">
        <v>51</v>
      </c>
      <c r="X25" s="112" t="s">
        <v>55</v>
      </c>
      <c r="Y25" s="112" t="s">
        <v>56</v>
      </c>
      <c r="Z25" s="112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2120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24.7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2" t="s">
        <v>27</v>
      </c>
      <c r="M27" s="108">
        <v>50</v>
      </c>
      <c r="N27" s="108">
        <f>(M8*M27)/M7</f>
        <v>19.5</v>
      </c>
      <c r="O27" s="108">
        <f>(M9*M27)/M7</f>
        <v>0.55</v>
      </c>
      <c r="P27" s="108">
        <f>(M10*M27)/M7</f>
        <v>4.5</v>
      </c>
      <c r="Q27" s="108">
        <f>(M11*M27)/M7</f>
        <v>2.1</v>
      </c>
      <c r="R27" s="108">
        <f>(M12*M27)/M7</f>
        <v>0.05</v>
      </c>
      <c r="S27" s="108">
        <f>(M13*M27)/M7</f>
        <v>2</v>
      </c>
      <c r="T27" s="108">
        <f>IF(M27&gt;0,(M14/1000)*100,0)</f>
        <v>0.4</v>
      </c>
      <c r="U27" s="108">
        <f>(M15*M27)/M7</f>
        <v>0</v>
      </c>
      <c r="V27" s="108">
        <f>(M16*M27)/M7</f>
        <v>0.85</v>
      </c>
      <c r="W27" s="108">
        <f>(M22*M27)/M7</f>
        <v>73</v>
      </c>
      <c r="X27" s="108">
        <f>(M21*M27)/M7</f>
        <v>8.5</v>
      </c>
      <c r="Y27" s="108">
        <f>(M20*M27)/M7</f>
        <v>0</v>
      </c>
      <c r="Z27" s="108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2" t="s">
        <v>65</v>
      </c>
      <c r="M28" s="108">
        <v>50</v>
      </c>
      <c r="N28" s="108">
        <f>(N8*M28)/N7</f>
        <v>5.5</v>
      </c>
      <c r="O28" s="108">
        <f>(N9*M28)/N7</f>
        <v>0.35</v>
      </c>
      <c r="P28" s="108">
        <f>(N10*M28)/N7</f>
        <v>0.95</v>
      </c>
      <c r="Q28" s="108">
        <f>(N11*M28)/N7</f>
        <v>0.7</v>
      </c>
      <c r="R28" s="108">
        <f>(N12*M28)/N7</f>
        <v>0.0085</v>
      </c>
      <c r="S28" s="108">
        <f>(N13*M28)/N7</f>
        <v>0</v>
      </c>
      <c r="T28" s="108">
        <f>IF(M27&gt;0,(M14/1000)*100,0)</f>
        <v>0.4</v>
      </c>
      <c r="U28" s="108">
        <f>(N15*M28)/N7</f>
        <v>0</v>
      </c>
      <c r="V28" s="108">
        <f>(N16*M28)/N7</f>
        <v>0</v>
      </c>
      <c r="W28" s="108">
        <f>(N22*M28)/N7</f>
        <v>75</v>
      </c>
      <c r="X28" s="108">
        <f>(N21*M28)/N7</f>
        <v>4.8</v>
      </c>
      <c r="Y28" s="108">
        <f>(N20*M28)/N7</f>
        <v>0</v>
      </c>
      <c r="Z28" s="108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7"/>
      <c r="C29" s="80" t="s">
        <v>27</v>
      </c>
      <c r="D29" s="92">
        <f>(E9*M7)/D9</f>
        <v>0</v>
      </c>
      <c r="E29" s="92">
        <f>(F9*M7)/D9</f>
        <v>11.7</v>
      </c>
      <c r="F29" s="92">
        <f>(G9*M7)/D9</f>
        <v>2.6</v>
      </c>
      <c r="G29" s="92">
        <f>(H9*M7)/D9</f>
        <v>0</v>
      </c>
      <c r="H29" s="92">
        <f>(I9*M7)/D9</f>
        <v>0</v>
      </c>
      <c r="I29" s="92">
        <f>(J9*M7)/D9</f>
        <v>5.2</v>
      </c>
      <c r="J29" s="72"/>
      <c r="K29" s="72"/>
      <c r="L29" s="102" t="s">
        <v>34</v>
      </c>
      <c r="M29" s="108">
        <v>150</v>
      </c>
      <c r="N29" s="108">
        <f>(P8*M29)/P7</f>
        <v>114</v>
      </c>
      <c r="O29" s="108">
        <f>(P9*M29)/P7</f>
        <v>2.055</v>
      </c>
      <c r="P29" s="108">
        <f>(P10*M29)/P7</f>
        <v>26.58</v>
      </c>
      <c r="Q29" s="108">
        <f>(P11*M29)/P7</f>
        <v>8.61</v>
      </c>
      <c r="R29" s="108">
        <f>(P12*M29)/P7</f>
        <v>0.21</v>
      </c>
      <c r="S29" s="108">
        <f>(P13*M29)/P7</f>
        <v>4.5</v>
      </c>
      <c r="T29" s="108">
        <f>IF(M28&gt;0,(P14/1000)*100,0)</f>
        <v>0.4</v>
      </c>
      <c r="U29" s="108">
        <f>(P15*M29)/P7</f>
        <v>0</v>
      </c>
      <c r="V29" s="108">
        <f>(P16*M29)/P7</f>
        <v>3.75</v>
      </c>
      <c r="W29" s="108">
        <f>(P22*M29)/P7</f>
        <v>345</v>
      </c>
      <c r="X29" s="108">
        <f>(P21*M29)/P7</f>
        <v>27</v>
      </c>
      <c r="Y29" s="108">
        <f>(P20*M29)/P7</f>
        <v>0.3</v>
      </c>
      <c r="Z29" s="108">
        <f>(P19*M29)/P7</f>
        <v>1.08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124" t="s">
        <v>30</v>
      </c>
      <c r="D30" s="83"/>
      <c r="E30" s="83"/>
      <c r="F30" s="83"/>
      <c r="G30" s="83"/>
      <c r="H30" s="83"/>
      <c r="I30" s="83"/>
      <c r="J30" s="72"/>
      <c r="K30" s="72"/>
      <c r="L30" s="105" t="s">
        <v>36</v>
      </c>
      <c r="M30" s="108">
        <v>0</v>
      </c>
      <c r="N30" s="108">
        <f>(Q8*M30)/Q7</f>
        <v>0</v>
      </c>
      <c r="O30" s="108">
        <f>(Q9*M30)/Q7</f>
        <v>0</v>
      </c>
      <c r="P30" s="108">
        <f>(Q10*M30)/Q7</f>
        <v>0</v>
      </c>
      <c r="Q30" s="108">
        <f>(Q11*M30)/Q7</f>
        <v>0</v>
      </c>
      <c r="R30" s="108">
        <f>(Q12*M30)/Q7</f>
        <v>0</v>
      </c>
      <c r="S30" s="108">
        <f>(Q13*M30)/Q7</f>
        <v>0</v>
      </c>
      <c r="T30" s="108">
        <f>IF(M30&gt;0,(Q14/1000)*100,0)</f>
        <v>0</v>
      </c>
      <c r="U30" s="108">
        <f>(Q15*M30)/Q7</f>
        <v>0</v>
      </c>
      <c r="V30" s="108">
        <f>(Q16*M30)/Q7</f>
        <v>0</v>
      </c>
      <c r="W30" s="108">
        <f>(Q22*M30)/Q7</f>
        <v>0</v>
      </c>
      <c r="X30" s="108">
        <f>(Q21*M30)/Q7</f>
        <v>0</v>
      </c>
      <c r="Y30" s="108">
        <f>(Q20*M30)/Q7</f>
        <v>0</v>
      </c>
      <c r="Z30" s="108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124" t="s">
        <v>32</v>
      </c>
      <c r="D31" s="83"/>
      <c r="E31" s="83"/>
      <c r="F31" s="83"/>
      <c r="G31" s="83"/>
      <c r="H31" s="83"/>
      <c r="I31" s="83"/>
      <c r="J31" s="72"/>
      <c r="K31" s="72"/>
      <c r="L31" s="105" t="s">
        <v>66</v>
      </c>
      <c r="M31" s="108">
        <v>0</v>
      </c>
      <c r="N31" s="108">
        <f>(R8*M31)/R7</f>
        <v>0</v>
      </c>
      <c r="O31" s="108">
        <f>(R9*M31)/R7</f>
        <v>0</v>
      </c>
      <c r="P31" s="108">
        <f>(R10*M31)/R7</f>
        <v>0</v>
      </c>
      <c r="Q31" s="108">
        <f>(R11*M31)/R7</f>
        <v>0</v>
      </c>
      <c r="R31" s="108">
        <f>(R12*M31)/R7</f>
        <v>0</v>
      </c>
      <c r="S31" s="108">
        <f>(R13*M31)/R7</f>
        <v>0</v>
      </c>
      <c r="T31" s="108">
        <f>IF(M31&gt;0,(R14/1000)*100,0)</f>
        <v>0</v>
      </c>
      <c r="U31" s="108">
        <f>(R15*M31)/R7</f>
        <v>0</v>
      </c>
      <c r="V31" s="108">
        <f>(R16*M31)/R7</f>
        <v>0</v>
      </c>
      <c r="W31" s="108">
        <f>(R22*M31)/R7</f>
        <v>0</v>
      </c>
      <c r="X31" s="108">
        <f>(R21*M31)/R7</f>
        <v>0</v>
      </c>
      <c r="Y31" s="108">
        <f>(R20*M30)/R7</f>
        <v>0</v>
      </c>
      <c r="Z31" s="108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124" t="s">
        <v>34</v>
      </c>
      <c r="D32" s="83"/>
      <c r="E32" s="83"/>
      <c r="F32" s="83"/>
      <c r="G32" s="83"/>
      <c r="H32" s="83"/>
      <c r="I32" s="83"/>
      <c r="J32" s="72"/>
      <c r="K32" s="72"/>
      <c r="L32" s="105" t="s">
        <v>40</v>
      </c>
      <c r="M32" s="108">
        <v>0</v>
      </c>
      <c r="N32" s="108">
        <f>(S8*M32)/S7</f>
        <v>0</v>
      </c>
      <c r="O32" s="108">
        <f>(S9*M32)/S7</f>
        <v>0</v>
      </c>
      <c r="P32" s="108">
        <f>(S10*M32)/S7</f>
        <v>0</v>
      </c>
      <c r="Q32" s="108">
        <f>(S11*M32/S7)</f>
        <v>0</v>
      </c>
      <c r="R32" s="108">
        <f>(S12*M32/S7)</f>
        <v>0</v>
      </c>
      <c r="S32" s="108">
        <f>(S13*M32/S7)</f>
        <v>0</v>
      </c>
      <c r="T32" s="108">
        <f>IF(M32&gt;0,(S14/1000)*100,0)</f>
        <v>0</v>
      </c>
      <c r="U32" s="108">
        <f>(S15*M32/S7)</f>
        <v>0</v>
      </c>
      <c r="V32" s="108">
        <f>(S16*M32/S7)</f>
        <v>0</v>
      </c>
      <c r="W32" s="108">
        <f>(S22*M32/S7)</f>
        <v>0</v>
      </c>
      <c r="X32" s="108">
        <f>(S21*M32/S7)</f>
        <v>0</v>
      </c>
      <c r="Y32" s="108">
        <f>(S20*M32/S7)</f>
        <v>0</v>
      </c>
      <c r="Z32" s="108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124" t="s">
        <v>36</v>
      </c>
      <c r="D33" s="83"/>
      <c r="E33" s="83"/>
      <c r="F33" s="83"/>
      <c r="G33" s="83"/>
      <c r="H33" s="83"/>
      <c r="I33" s="83"/>
      <c r="J33" s="72"/>
      <c r="K33" s="72"/>
      <c r="L33" s="105" t="s">
        <v>42</v>
      </c>
      <c r="M33" s="108">
        <v>15</v>
      </c>
      <c r="N33" s="108">
        <f>(T8*M33)/T7</f>
        <v>50</v>
      </c>
      <c r="O33" s="108">
        <f>(T9*M33)/T7</f>
        <v>0</v>
      </c>
      <c r="P33" s="108">
        <f>(T10*M33)/T7</f>
        <v>2</v>
      </c>
      <c r="Q33" s="108">
        <f>(T11*M33)/T7</f>
        <v>1</v>
      </c>
      <c r="R33" s="108">
        <f>(T12*M33)/T7</f>
        <v>5</v>
      </c>
      <c r="S33" s="108">
        <f>(T13*M33)/T7</f>
        <v>105</v>
      </c>
      <c r="T33" s="108">
        <f>IF(M33&gt;0,(T14/1000)*100,0)</f>
        <v>0</v>
      </c>
      <c r="U33" s="108">
        <f>(T15*M33/T7)</f>
        <v>5</v>
      </c>
      <c r="V33" s="108">
        <f>(T16*M33/T7)</f>
        <v>0</v>
      </c>
      <c r="W33" s="108">
        <f>(T22*M33/T7)</f>
        <v>0</v>
      </c>
      <c r="X33" s="108">
        <f>(T21*M33/T7)</f>
        <v>0</v>
      </c>
      <c r="Y33" s="108">
        <f>(T20*M33/T7)</f>
        <v>0</v>
      </c>
      <c r="Z33" s="108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124" t="s">
        <v>38</v>
      </c>
      <c r="D34" s="83"/>
      <c r="E34" s="83"/>
      <c r="F34" s="83"/>
      <c r="G34" s="83"/>
      <c r="H34" s="83"/>
      <c r="I34" s="83"/>
      <c r="J34" s="72"/>
      <c r="K34" s="72"/>
      <c r="L34" s="125" t="s">
        <v>44</v>
      </c>
      <c r="M34" s="108">
        <v>70</v>
      </c>
      <c r="N34" s="108">
        <f>(U8*M34)/U7</f>
        <v>112</v>
      </c>
      <c r="O34" s="108">
        <f>(U9*M34)/U7</f>
        <v>1.4</v>
      </c>
      <c r="P34" s="108">
        <f>(U10*M34)/U7</f>
        <v>5.971</v>
      </c>
      <c r="Q34" s="108">
        <f>(U11*M34)/U7</f>
        <v>0.462</v>
      </c>
      <c r="R34" s="108">
        <f>(U12*M34)/U7</f>
        <v>10.262</v>
      </c>
      <c r="S34" s="108">
        <f>(U13*M34)/U7</f>
        <v>4.9</v>
      </c>
      <c r="T34" s="108">
        <f>IF(M34&gt;0,(U14/1000)*100,0)</f>
        <v>1.2</v>
      </c>
      <c r="U34" s="108">
        <f>(U15*M34)/U7</f>
        <v>0</v>
      </c>
      <c r="V34" s="108">
        <f>(U16*M34)/U7</f>
        <v>4.69</v>
      </c>
      <c r="W34" s="108">
        <f>(U17*M34)/U7</f>
        <v>1.4882</v>
      </c>
      <c r="X34" s="108">
        <f>(U21*M34)/U7</f>
        <v>20.3</v>
      </c>
      <c r="Y34" s="108">
        <f>(U20*M34)/U7</f>
        <v>0.448</v>
      </c>
      <c r="Z34" s="108">
        <f>(U19*M34)/U7</f>
        <v>0.385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124" t="s">
        <v>40</v>
      </c>
      <c r="D35" s="83"/>
      <c r="E35" s="83"/>
      <c r="F35" s="83"/>
      <c r="G35" s="83"/>
      <c r="H35" s="83"/>
      <c r="I35" s="83"/>
      <c r="J35" s="72"/>
      <c r="K35" s="72"/>
      <c r="L35" s="125" t="s">
        <v>46</v>
      </c>
      <c r="M35" s="108">
        <v>0</v>
      </c>
      <c r="N35" s="108">
        <f>(V8*M35)/V7</f>
        <v>0</v>
      </c>
      <c r="O35" s="108">
        <f>(V9*M35)/V7</f>
        <v>0</v>
      </c>
      <c r="P35" s="108">
        <f>(V10*M35)/V7</f>
        <v>0</v>
      </c>
      <c r="Q35" s="108">
        <f>(V11*M35)/V7</f>
        <v>0</v>
      </c>
      <c r="R35" s="108">
        <f>(V12*M35)/V7</f>
        <v>0</v>
      </c>
      <c r="S35" s="108">
        <f>(V13*M35)/V7</f>
        <v>0</v>
      </c>
      <c r="T35" s="108">
        <f>IF(M35&gt;0,(V14/1000)*100,0)</f>
        <v>0</v>
      </c>
      <c r="U35" s="108">
        <f>(V15*M35)/V7</f>
        <v>0</v>
      </c>
      <c r="V35" s="108">
        <f>(V16*M35)/V7</f>
        <v>0</v>
      </c>
      <c r="W35" s="108">
        <f>(V22*M35)/V7</f>
        <v>0</v>
      </c>
      <c r="X35" s="108">
        <f>(V21*M35)/V7</f>
        <v>0</v>
      </c>
      <c r="Y35" s="108">
        <f>(V20*M35)/V7</f>
        <v>0</v>
      </c>
      <c r="Z35" s="108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124" t="s">
        <v>42</v>
      </c>
      <c r="D36" s="83"/>
      <c r="E36" s="83"/>
      <c r="F36" s="83"/>
      <c r="G36" s="83"/>
      <c r="H36" s="83"/>
      <c r="I36" s="83"/>
      <c r="J36" s="72"/>
      <c r="K36" s="72"/>
      <c r="L36" s="125" t="s">
        <v>67</v>
      </c>
      <c r="M36" s="108">
        <v>17</v>
      </c>
      <c r="N36" s="108">
        <f>(O8*M36)/O7</f>
        <v>16.15</v>
      </c>
      <c r="O36" s="108">
        <f>(O9*M36)/O7</f>
        <v>2.312</v>
      </c>
      <c r="P36" s="108">
        <f>(O10*M36)/O7</f>
        <v>1.513</v>
      </c>
      <c r="Q36" s="108">
        <f>(O11*M36)/O7</f>
        <v>0.816</v>
      </c>
      <c r="R36" s="108">
        <f>(O12*M36)/O7</f>
        <v>0.085</v>
      </c>
      <c r="S36" s="108">
        <f>(O13*M36)/O7</f>
        <v>113.9</v>
      </c>
      <c r="T36" s="108">
        <f>IF(M36&gt;0,(O14/1000)*100,0)</f>
        <v>0</v>
      </c>
      <c r="U36" s="108">
        <f>(O15*M36)/O7</f>
        <v>0</v>
      </c>
      <c r="V36" s="108">
        <f>(O16*M36)/O7</f>
        <v>0</v>
      </c>
      <c r="W36" s="108">
        <f>(O22*M36)/O7</f>
        <v>0</v>
      </c>
      <c r="X36" s="108">
        <f>(O21*M36)/O7</f>
        <v>0</v>
      </c>
      <c r="Y36" s="108">
        <f>(O20*M36)/O7</f>
        <v>0</v>
      </c>
      <c r="Z36" s="108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124" t="s">
        <v>44</v>
      </c>
      <c r="D37" s="83"/>
      <c r="E37" s="83"/>
      <c r="F37" s="83"/>
      <c r="G37" s="83"/>
      <c r="H37" s="83"/>
      <c r="I37" s="83"/>
      <c r="J37" s="72"/>
      <c r="K37" s="72"/>
      <c r="L37" s="105"/>
      <c r="M37" s="113" t="s">
        <v>68</v>
      </c>
      <c r="N37" s="108">
        <f t="shared" ref="N37:Z37" si="0">SUM(N27:N36)</f>
        <v>317.15</v>
      </c>
      <c r="O37" s="108">
        <f t="shared" si="0"/>
        <v>6.667</v>
      </c>
      <c r="P37" s="108">
        <f t="shared" si="0"/>
        <v>41.514</v>
      </c>
      <c r="Q37" s="108">
        <f t="shared" si="0"/>
        <v>13.688</v>
      </c>
      <c r="R37" s="108">
        <f t="shared" si="0"/>
        <v>15.6155</v>
      </c>
      <c r="S37" s="108">
        <f t="shared" si="0"/>
        <v>230.3</v>
      </c>
      <c r="T37" s="108">
        <f t="shared" si="0"/>
        <v>2.4</v>
      </c>
      <c r="U37" s="108">
        <f t="shared" si="0"/>
        <v>5</v>
      </c>
      <c r="V37" s="108">
        <f t="shared" si="0"/>
        <v>9.29</v>
      </c>
      <c r="W37" s="108">
        <f t="shared" si="0"/>
        <v>494.4882</v>
      </c>
      <c r="X37" s="108">
        <f t="shared" si="0"/>
        <v>60.6</v>
      </c>
      <c r="Y37" s="108">
        <f t="shared" si="0"/>
        <v>0.748</v>
      </c>
      <c r="Z37" s="108">
        <f t="shared" si="0"/>
        <v>1.465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124" t="s">
        <v>46</v>
      </c>
      <c r="D38" s="83"/>
      <c r="E38" s="83"/>
      <c r="F38" s="83"/>
      <c r="G38" s="83"/>
      <c r="H38" s="83"/>
      <c r="I38" s="83"/>
      <c r="J38" s="72"/>
      <c r="K38" s="72"/>
      <c r="Y38" s="72"/>
      <c r="Z38" s="72"/>
      <c r="AA38" s="72"/>
      <c r="AB38" s="72"/>
      <c r="AC38" s="72"/>
      <c r="AD38" s="72"/>
      <c r="AE38" s="72"/>
    </row>
    <row r="39" s="69" customFormat="1" ht="24.75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C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2"/>
  <sheetViews>
    <sheetView zoomScale="110" zoomScaleNormal="110" topLeftCell="A62" workbookViewId="0">
      <selection activeCell="B92" sqref="B92"/>
    </sheetView>
  </sheetViews>
  <sheetFormatPr defaultColWidth="9" defaultRowHeight="16.8"/>
  <cols>
    <col min="1" max="1" width="20.5625" customWidth="1"/>
    <col min="2" max="2" width="6.5625" style="3" customWidth="1"/>
    <col min="3" max="3" width="15.5625" customWidth="1"/>
    <col min="4" max="4" width="6.5625" style="4" customWidth="1"/>
    <col min="5" max="5" width="15.5625" customWidth="1"/>
    <col min="6" max="6" width="6.5625" style="3" customWidth="1"/>
    <col min="7" max="7" width="15.5625" customWidth="1"/>
    <col min="8" max="8" width="6.5625" style="3" customWidth="1"/>
    <col min="9" max="9" width="15.5625" customWidth="1"/>
    <col min="10" max="10" width="6.5625" style="3" customWidth="1"/>
    <col min="11" max="11" width="25.5625" customWidth="1"/>
  </cols>
  <sheetData>
    <row r="1" ht="34.4" spans="1:10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</row>
    <row r="3" spans="1:10">
      <c r="A3" s="5" t="s">
        <v>89</v>
      </c>
      <c r="B3" s="6" t="s">
        <v>90</v>
      </c>
      <c r="C3" s="7"/>
      <c r="D3" s="4"/>
      <c r="G3" s="7"/>
      <c r="I3" s="5" t="s">
        <v>91</v>
      </c>
      <c r="J3" s="54">
        <f>2025-1979</f>
        <v>46</v>
      </c>
    </row>
    <row r="6" spans="3:3">
      <c r="C6" s="8"/>
    </row>
    <row r="7" spans="1:10">
      <c r="A7" s="9" t="s">
        <v>92</v>
      </c>
      <c r="B7" s="10">
        <v>45701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93</v>
      </c>
      <c r="B8" s="12" t="s">
        <v>113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94</v>
      </c>
      <c r="B9" s="12">
        <v>11.15</v>
      </c>
      <c r="C9" s="14" t="s">
        <v>95</v>
      </c>
      <c r="D9" s="12">
        <v>28.2</v>
      </c>
      <c r="E9" s="14" t="s">
        <v>96</v>
      </c>
      <c r="F9" s="12">
        <v>0.72</v>
      </c>
      <c r="G9" s="14" t="s">
        <v>97</v>
      </c>
      <c r="H9" s="12">
        <v>3.96</v>
      </c>
      <c r="I9" s="14" t="s">
        <v>98</v>
      </c>
      <c r="J9" s="12">
        <v>1</v>
      </c>
    </row>
    <row r="10" spans="1:10">
      <c r="A10" s="14" t="s">
        <v>99</v>
      </c>
      <c r="B10" s="12">
        <v>17.6</v>
      </c>
      <c r="C10" s="14" t="s">
        <v>100</v>
      </c>
      <c r="D10" s="12">
        <v>1.2</v>
      </c>
      <c r="E10" s="14" t="s">
        <v>101</v>
      </c>
      <c r="F10" s="12">
        <v>20.4</v>
      </c>
      <c r="G10" s="14" t="s">
        <v>102</v>
      </c>
      <c r="H10" s="12">
        <v>4</v>
      </c>
      <c r="I10" s="14" t="s">
        <v>103</v>
      </c>
      <c r="J10" s="12">
        <v>117</v>
      </c>
    </row>
    <row r="11" spans="1:10">
      <c r="A11" s="14" t="s">
        <v>104</v>
      </c>
      <c r="B11" s="12">
        <v>53.3</v>
      </c>
      <c r="C11" s="14" t="s">
        <v>105</v>
      </c>
      <c r="D11" s="12">
        <v>0.96</v>
      </c>
      <c r="E11" s="36" t="s">
        <v>106</v>
      </c>
      <c r="F11" s="37"/>
      <c r="G11" s="37"/>
      <c r="H11" s="38"/>
      <c r="I11" s="55">
        <v>185.4</v>
      </c>
      <c r="J11" s="56"/>
    </row>
    <row r="12" spans="1:10">
      <c r="A12" s="15" t="s">
        <v>130</v>
      </c>
      <c r="B12" s="16" t="s">
        <v>131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94</v>
      </c>
      <c r="B13" s="16">
        <v>1.94</v>
      </c>
      <c r="C13" s="18" t="s">
        <v>95</v>
      </c>
      <c r="D13" s="16">
        <v>11.06</v>
      </c>
      <c r="E13" s="18" t="s">
        <v>96</v>
      </c>
      <c r="F13" s="16">
        <v>2.85</v>
      </c>
      <c r="G13" s="18" t="s">
        <v>97</v>
      </c>
      <c r="H13" s="16">
        <v>2.4</v>
      </c>
      <c r="I13" s="18" t="s">
        <v>98</v>
      </c>
      <c r="J13" s="16">
        <v>0</v>
      </c>
    </row>
    <row r="14" spans="1:10">
      <c r="A14" s="18" t="s">
        <v>99</v>
      </c>
      <c r="B14" s="16">
        <v>57.15</v>
      </c>
      <c r="C14" s="18" t="s">
        <v>100</v>
      </c>
      <c r="D14" s="16">
        <v>7.5</v>
      </c>
      <c r="E14" s="18" t="s">
        <v>101</v>
      </c>
      <c r="F14" s="16">
        <v>0</v>
      </c>
      <c r="G14" s="18" t="s">
        <v>102</v>
      </c>
      <c r="H14" s="16">
        <v>0.29</v>
      </c>
      <c r="I14" s="18" t="s">
        <v>103</v>
      </c>
      <c r="J14" s="16">
        <v>260</v>
      </c>
    </row>
    <row r="15" spans="1:10">
      <c r="A15" s="18" t="s">
        <v>104</v>
      </c>
      <c r="B15" s="16">
        <v>20</v>
      </c>
      <c r="C15" s="18" t="s">
        <v>105</v>
      </c>
      <c r="D15" s="16">
        <v>0.05</v>
      </c>
      <c r="E15" s="39" t="s">
        <v>106</v>
      </c>
      <c r="F15" s="40"/>
      <c r="G15" s="40"/>
      <c r="H15" s="41"/>
      <c r="I15" s="57">
        <v>72.2</v>
      </c>
      <c r="J15" s="58"/>
    </row>
    <row r="16" spans="1:10">
      <c r="A16" s="19" t="s">
        <v>108</v>
      </c>
      <c r="B16" s="20" t="s">
        <v>120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94</v>
      </c>
      <c r="B17" s="20">
        <v>28.57</v>
      </c>
      <c r="C17" s="22" t="s">
        <v>95</v>
      </c>
      <c r="D17" s="20">
        <v>71.67</v>
      </c>
      <c r="E17" s="22" t="s">
        <v>96</v>
      </c>
      <c r="F17" s="20">
        <v>0.44</v>
      </c>
      <c r="G17" s="22" t="s">
        <v>97</v>
      </c>
      <c r="H17" s="20">
        <v>1.7</v>
      </c>
      <c r="I17" s="22" t="s">
        <v>98</v>
      </c>
      <c r="J17" s="20">
        <v>0.73</v>
      </c>
    </row>
    <row r="18" spans="1:10">
      <c r="A18" s="22" t="s">
        <v>99</v>
      </c>
      <c r="B18" s="20">
        <v>66.93</v>
      </c>
      <c r="C18" s="22" t="s">
        <v>100</v>
      </c>
      <c r="D18" s="20">
        <v>8.7</v>
      </c>
      <c r="E18" s="22" t="s">
        <v>101</v>
      </c>
      <c r="F18" s="20">
        <v>61.2</v>
      </c>
      <c r="G18" s="22" t="s">
        <v>102</v>
      </c>
      <c r="H18" s="20">
        <v>1.81</v>
      </c>
      <c r="I18" s="22" t="s">
        <v>103</v>
      </c>
      <c r="J18" s="20">
        <v>683.4</v>
      </c>
    </row>
    <row r="19" spans="1:10">
      <c r="A19" s="22" t="s">
        <v>104</v>
      </c>
      <c r="B19" s="20">
        <v>41.27</v>
      </c>
      <c r="C19" s="22" t="s">
        <v>105</v>
      </c>
      <c r="D19" s="20">
        <v>1.52</v>
      </c>
      <c r="E19" s="42" t="s">
        <v>106</v>
      </c>
      <c r="F19" s="43"/>
      <c r="G19" s="43"/>
      <c r="H19" s="44"/>
      <c r="I19" s="59">
        <v>427.89</v>
      </c>
      <c r="J19" s="60"/>
    </row>
    <row r="20" spans="1:10">
      <c r="A20" s="23" t="s">
        <v>109</v>
      </c>
      <c r="B20" s="24" t="s">
        <v>124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94</v>
      </c>
      <c r="B21" s="24">
        <v>3.29</v>
      </c>
      <c r="C21" s="26" t="s">
        <v>95</v>
      </c>
      <c r="D21" s="24">
        <v>45.12</v>
      </c>
      <c r="E21" s="26" t="s">
        <v>96</v>
      </c>
      <c r="F21" s="24">
        <v>29.17</v>
      </c>
      <c r="G21" s="26" t="s">
        <v>97</v>
      </c>
      <c r="H21" s="24">
        <v>3</v>
      </c>
      <c r="I21" s="26" t="s">
        <v>98</v>
      </c>
      <c r="J21" s="24">
        <v>0.34</v>
      </c>
    </row>
    <row r="22" spans="1:10">
      <c r="A22" s="26" t="s">
        <v>99</v>
      </c>
      <c r="B22" s="24">
        <v>60.93</v>
      </c>
      <c r="C22" s="26" t="s">
        <v>100</v>
      </c>
      <c r="D22" s="24">
        <v>11.8</v>
      </c>
      <c r="E22" s="26" t="s">
        <v>101</v>
      </c>
      <c r="F22" s="24">
        <v>0</v>
      </c>
      <c r="G22" s="26" t="s">
        <v>102</v>
      </c>
      <c r="H22" s="24">
        <v>5.55</v>
      </c>
      <c r="I22" s="26" t="s">
        <v>103</v>
      </c>
      <c r="J22" s="24">
        <v>470.85</v>
      </c>
    </row>
    <row r="23" spans="1:10">
      <c r="A23" s="26" t="s">
        <v>104</v>
      </c>
      <c r="B23" s="24">
        <v>41.44</v>
      </c>
      <c r="C23" s="26" t="s">
        <v>105</v>
      </c>
      <c r="D23" s="24">
        <v>0.19</v>
      </c>
      <c r="E23" s="45" t="s">
        <v>106</v>
      </c>
      <c r="F23" s="46"/>
      <c r="G23" s="46"/>
      <c r="H23" s="47"/>
      <c r="I23" s="61">
        <v>203.99</v>
      </c>
      <c r="J23" s="62"/>
    </row>
    <row r="24" spans="1:10">
      <c r="A24" s="27" t="s">
        <v>110</v>
      </c>
      <c r="B24" s="28" t="s">
        <v>127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94</v>
      </c>
      <c r="B25" s="28">
        <v>24.98</v>
      </c>
      <c r="C25" s="30" t="s">
        <v>95</v>
      </c>
      <c r="D25" s="28">
        <v>48.77</v>
      </c>
      <c r="E25" s="30" t="s">
        <v>96</v>
      </c>
      <c r="F25" s="28">
        <v>0.38</v>
      </c>
      <c r="G25" s="30" t="s">
        <v>97</v>
      </c>
      <c r="H25" s="28">
        <v>1.42</v>
      </c>
      <c r="I25" s="30" t="s">
        <v>98</v>
      </c>
      <c r="J25" s="28">
        <v>0.56</v>
      </c>
    </row>
    <row r="26" spans="1:10">
      <c r="A26" s="30" t="s">
        <v>99</v>
      </c>
      <c r="B26" s="28">
        <v>60.69</v>
      </c>
      <c r="C26" s="30" t="s">
        <v>100</v>
      </c>
      <c r="D26" s="28">
        <v>8.7</v>
      </c>
      <c r="E26" s="30" t="s">
        <v>101</v>
      </c>
      <c r="F26" s="28">
        <v>57.12</v>
      </c>
      <c r="G26" s="30" t="s">
        <v>102</v>
      </c>
      <c r="H26" s="28">
        <v>1.55</v>
      </c>
      <c r="I26" s="30" t="s">
        <v>103</v>
      </c>
      <c r="J26" s="28">
        <v>600</v>
      </c>
    </row>
    <row r="27" spans="1:10">
      <c r="A27" s="30" t="s">
        <v>104</v>
      </c>
      <c r="B27" s="28">
        <v>37.35</v>
      </c>
      <c r="C27" s="30" t="s">
        <v>105</v>
      </c>
      <c r="D27" s="28">
        <v>1.15</v>
      </c>
      <c r="E27" s="48" t="s">
        <v>106</v>
      </c>
      <c r="F27" s="49"/>
      <c r="G27" s="49"/>
      <c r="H27" s="50"/>
      <c r="I27" s="63">
        <v>315.93</v>
      </c>
      <c r="J27" s="64"/>
    </row>
    <row r="28" spans="1:10">
      <c r="A28" s="31" t="s">
        <v>111</v>
      </c>
      <c r="B28" s="32" t="s">
        <v>128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94</v>
      </c>
      <c r="B29" s="32">
        <v>20.63</v>
      </c>
      <c r="C29" s="34" t="s">
        <v>95</v>
      </c>
      <c r="D29" s="32">
        <v>53.36</v>
      </c>
      <c r="E29" s="34" t="s">
        <v>96</v>
      </c>
      <c r="F29" s="32">
        <v>47.49</v>
      </c>
      <c r="G29" s="34" t="s">
        <v>97</v>
      </c>
      <c r="H29" s="32">
        <v>0.65</v>
      </c>
      <c r="I29" s="34" t="s">
        <v>98</v>
      </c>
      <c r="J29" s="32">
        <v>0.26</v>
      </c>
    </row>
    <row r="30" spans="1:10">
      <c r="A30" s="34" t="s">
        <v>99</v>
      </c>
      <c r="B30" s="32">
        <v>228.99</v>
      </c>
      <c r="C30" s="34" t="s">
        <v>100</v>
      </c>
      <c r="D30" s="32">
        <v>47.55</v>
      </c>
      <c r="E30" s="34" t="s">
        <v>101</v>
      </c>
      <c r="F30" s="32">
        <v>0</v>
      </c>
      <c r="G30" s="34" t="s">
        <v>102</v>
      </c>
      <c r="H30" s="32">
        <v>3.06</v>
      </c>
      <c r="I30" s="34" t="s">
        <v>103</v>
      </c>
      <c r="J30" s="32">
        <v>412.2</v>
      </c>
    </row>
    <row r="31" spans="1:10">
      <c r="A31" s="34" t="s">
        <v>104</v>
      </c>
      <c r="B31" s="32">
        <v>30.4</v>
      </c>
      <c r="C31" s="34" t="s">
        <v>105</v>
      </c>
      <c r="D31" s="32">
        <v>0.14</v>
      </c>
      <c r="E31" s="51" t="s">
        <v>106</v>
      </c>
      <c r="F31" s="52"/>
      <c r="G31" s="52"/>
      <c r="H31" s="53"/>
      <c r="I31" s="65">
        <v>290.84</v>
      </c>
      <c r="J31" s="66"/>
    </row>
    <row r="32" spans="1:10">
      <c r="A32" s="35" t="s">
        <v>112</v>
      </c>
      <c r="B32" s="35"/>
      <c r="C32" s="35"/>
      <c r="D32" s="35"/>
      <c r="E32" s="35"/>
      <c r="F32" s="35"/>
      <c r="G32" s="35"/>
      <c r="H32" s="35"/>
      <c r="I32" s="67">
        <f>$I11+$I15+$I19+$I23+$I27+$I31</f>
        <v>1496.25</v>
      </c>
      <c r="J32" s="68"/>
    </row>
    <row r="33" spans="1:10">
      <c r="A33" s="9" t="s">
        <v>92</v>
      </c>
      <c r="B33" s="10">
        <v>45702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">
        <v>93</v>
      </c>
      <c r="B34" s="12" t="s">
        <v>113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">
        <v>94</v>
      </c>
      <c r="B35" s="12">
        <v>11.44</v>
      </c>
      <c r="C35" s="14" t="s">
        <v>95</v>
      </c>
      <c r="D35" s="12">
        <v>30.35</v>
      </c>
      <c r="E35" s="14" t="s">
        <v>96</v>
      </c>
      <c r="F35" s="12">
        <v>0.79</v>
      </c>
      <c r="G35" s="14" t="s">
        <v>97</v>
      </c>
      <c r="H35" s="12">
        <v>7.04</v>
      </c>
      <c r="I35" s="14" t="s">
        <v>98</v>
      </c>
      <c r="J35" s="12">
        <v>0.99</v>
      </c>
    </row>
    <row r="36" spans="1:10">
      <c r="A36" s="14" t="s">
        <v>99</v>
      </c>
      <c r="B36" s="12">
        <v>28.01</v>
      </c>
      <c r="C36" s="14" t="s">
        <v>100</v>
      </c>
      <c r="D36" s="12">
        <v>0</v>
      </c>
      <c r="E36" s="14" t="s">
        <v>101</v>
      </c>
      <c r="F36" s="12">
        <v>0</v>
      </c>
      <c r="G36" s="14" t="s">
        <v>102</v>
      </c>
      <c r="H36" s="12">
        <v>4.3</v>
      </c>
      <c r="I36" s="14" t="s">
        <v>103</v>
      </c>
      <c r="J36" s="12">
        <v>0</v>
      </c>
    </row>
    <row r="37" spans="1:10">
      <c r="A37" s="14" t="s">
        <v>104</v>
      </c>
      <c r="B37" s="12">
        <v>47.3</v>
      </c>
      <c r="C37" s="14" t="s">
        <v>105</v>
      </c>
      <c r="D37" s="12">
        <v>0.86</v>
      </c>
      <c r="E37" s="36" t="s">
        <v>106</v>
      </c>
      <c r="F37" s="37"/>
      <c r="G37" s="37"/>
      <c r="H37" s="38"/>
      <c r="I37" s="55">
        <v>221.74</v>
      </c>
      <c r="J37" s="56"/>
    </row>
    <row r="38" spans="1:10">
      <c r="A38" s="15" t="s">
        <v>130</v>
      </c>
      <c r="B38" s="16" t="s">
        <v>131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">
        <v>94</v>
      </c>
      <c r="B39" s="16">
        <v>1.19</v>
      </c>
      <c r="C39" s="18" t="s">
        <v>95</v>
      </c>
      <c r="D39" s="16">
        <v>11.06</v>
      </c>
      <c r="E39" s="18" t="s">
        <v>96</v>
      </c>
      <c r="F39" s="16">
        <v>2.85</v>
      </c>
      <c r="G39" s="18" t="s">
        <v>97</v>
      </c>
      <c r="H39" s="16">
        <v>2.15</v>
      </c>
      <c r="I39" s="18" t="s">
        <v>98</v>
      </c>
      <c r="J39" s="16">
        <v>0</v>
      </c>
    </row>
    <row r="40" spans="1:10">
      <c r="A40" s="18" t="s">
        <v>99</v>
      </c>
      <c r="B40" s="16">
        <v>49.65</v>
      </c>
      <c r="C40" s="18" t="s">
        <v>100</v>
      </c>
      <c r="D40" s="16">
        <v>0</v>
      </c>
      <c r="E40" s="18" t="s">
        <v>101</v>
      </c>
      <c r="F40" s="16">
        <v>0</v>
      </c>
      <c r="G40" s="18" t="s">
        <v>102</v>
      </c>
      <c r="H40" s="16">
        <v>0.29</v>
      </c>
      <c r="I40" s="18" t="s">
        <v>103</v>
      </c>
      <c r="J40" s="16">
        <v>0</v>
      </c>
    </row>
    <row r="41" spans="1:10">
      <c r="A41" s="18" t="s">
        <v>104</v>
      </c>
      <c r="B41" s="16">
        <v>0</v>
      </c>
      <c r="C41" s="18" t="s">
        <v>105</v>
      </c>
      <c r="D41" s="16">
        <v>0</v>
      </c>
      <c r="E41" s="39" t="s">
        <v>106</v>
      </c>
      <c r="F41" s="40"/>
      <c r="G41" s="40"/>
      <c r="H41" s="41"/>
      <c r="I41" s="57">
        <v>67.2</v>
      </c>
      <c r="J41" s="58"/>
    </row>
    <row r="42" spans="1:10">
      <c r="A42" s="19" t="s">
        <v>108</v>
      </c>
      <c r="B42" s="20" t="s">
        <v>120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">
        <v>94</v>
      </c>
      <c r="B43" s="20">
        <v>24.25</v>
      </c>
      <c r="C43" s="22" t="s">
        <v>95</v>
      </c>
      <c r="D43" s="20">
        <v>54.44</v>
      </c>
      <c r="E43" s="22" t="s">
        <v>96</v>
      </c>
      <c r="F43" s="20">
        <v>0.27</v>
      </c>
      <c r="G43" s="22" t="s">
        <v>97</v>
      </c>
      <c r="H43" s="20">
        <v>1.55</v>
      </c>
      <c r="I43" s="22" t="s">
        <v>98</v>
      </c>
      <c r="J43" s="20">
        <v>0.58</v>
      </c>
    </row>
    <row r="44" spans="1:10">
      <c r="A44" s="22" t="s">
        <v>99</v>
      </c>
      <c r="B44" s="20">
        <v>59.22</v>
      </c>
      <c r="C44" s="22" t="s">
        <v>100</v>
      </c>
      <c r="D44" s="20">
        <v>16.22</v>
      </c>
      <c r="E44" s="22" t="s">
        <v>101</v>
      </c>
      <c r="F44" s="20">
        <v>53.04</v>
      </c>
      <c r="G44" s="22" t="s">
        <v>102</v>
      </c>
      <c r="H44" s="20">
        <v>1.09</v>
      </c>
      <c r="I44" s="22" t="s">
        <v>103</v>
      </c>
      <c r="J44" s="20">
        <v>775.7</v>
      </c>
    </row>
    <row r="45" spans="1:10">
      <c r="A45" s="22" t="s">
        <v>104</v>
      </c>
      <c r="B45" s="20">
        <v>52.38</v>
      </c>
      <c r="C45" s="22" t="s">
        <v>105</v>
      </c>
      <c r="D45" s="20">
        <v>1.25</v>
      </c>
      <c r="E45" s="42" t="s">
        <v>106</v>
      </c>
      <c r="F45" s="43"/>
      <c r="G45" s="43"/>
      <c r="H45" s="44"/>
      <c r="I45" s="59">
        <v>337.28</v>
      </c>
      <c r="J45" s="60"/>
    </row>
    <row r="46" spans="1:10">
      <c r="A46" s="23" t="s">
        <v>109</v>
      </c>
      <c r="B46" s="24" t="s">
        <v>124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">
        <v>94</v>
      </c>
      <c r="B47" s="24">
        <v>1.51</v>
      </c>
      <c r="C47" s="26" t="s">
        <v>95</v>
      </c>
      <c r="D47" s="24">
        <v>28.32</v>
      </c>
      <c r="E47" s="26" t="s">
        <v>96</v>
      </c>
      <c r="F47" s="24">
        <v>15.84</v>
      </c>
      <c r="G47" s="26" t="s">
        <v>97</v>
      </c>
      <c r="H47" s="24">
        <v>2.36</v>
      </c>
      <c r="I47" s="26" t="s">
        <v>98</v>
      </c>
      <c r="J47" s="24">
        <v>0.15</v>
      </c>
    </row>
    <row r="48" spans="1:10">
      <c r="A48" s="26" t="s">
        <v>99</v>
      </c>
      <c r="B48" s="24">
        <v>50.9</v>
      </c>
      <c r="C48" s="26" t="s">
        <v>100</v>
      </c>
      <c r="D48" s="24">
        <v>0.6</v>
      </c>
      <c r="E48" s="26" t="s">
        <v>101</v>
      </c>
      <c r="F48" s="24">
        <v>0</v>
      </c>
      <c r="G48" s="26" t="s">
        <v>102</v>
      </c>
      <c r="H48" s="24">
        <v>3.29</v>
      </c>
      <c r="I48" s="26" t="s">
        <v>103</v>
      </c>
      <c r="J48" s="24">
        <v>0.04</v>
      </c>
    </row>
    <row r="49" spans="1:10">
      <c r="A49" s="26" t="s">
        <v>104</v>
      </c>
      <c r="B49" s="24">
        <v>6.25</v>
      </c>
      <c r="C49" s="26" t="s">
        <v>105</v>
      </c>
      <c r="D49" s="24">
        <v>0.05</v>
      </c>
      <c r="E49" s="45" t="s">
        <v>106</v>
      </c>
      <c r="F49" s="46"/>
      <c r="G49" s="46"/>
      <c r="H49" s="47"/>
      <c r="I49" s="61">
        <v>132.2</v>
      </c>
      <c r="J49" s="62"/>
    </row>
    <row r="50" spans="1:10">
      <c r="A50" s="27" t="s">
        <v>110</v>
      </c>
      <c r="B50" s="28" t="s">
        <v>127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">
        <v>94</v>
      </c>
      <c r="B51" s="28">
        <v>29.49</v>
      </c>
      <c r="C51" s="30" t="s">
        <v>95</v>
      </c>
      <c r="D51" s="28">
        <v>65.22</v>
      </c>
      <c r="E51" s="30" t="s">
        <v>96</v>
      </c>
      <c r="F51" s="28">
        <v>1.16</v>
      </c>
      <c r="G51" s="30" t="s">
        <v>97</v>
      </c>
      <c r="H51" s="28">
        <v>22.03</v>
      </c>
      <c r="I51" s="30" t="s">
        <v>98</v>
      </c>
      <c r="J51" s="28">
        <v>1.33</v>
      </c>
    </row>
    <row r="52" spans="1:10">
      <c r="A52" s="30" t="s">
        <v>99</v>
      </c>
      <c r="B52" s="28">
        <v>821.19</v>
      </c>
      <c r="C52" s="30" t="s">
        <v>100</v>
      </c>
      <c r="D52" s="28">
        <v>21.58</v>
      </c>
      <c r="E52" s="30" t="s">
        <v>101</v>
      </c>
      <c r="F52" s="28">
        <v>82.8</v>
      </c>
      <c r="G52" s="30" t="s">
        <v>102</v>
      </c>
      <c r="H52" s="28">
        <v>1.58</v>
      </c>
      <c r="I52" s="30" t="s">
        <v>103</v>
      </c>
      <c r="J52" s="28">
        <v>568.66</v>
      </c>
    </row>
    <row r="53" spans="1:10">
      <c r="A53" s="30" t="s">
        <v>104</v>
      </c>
      <c r="B53" s="28">
        <v>30.13</v>
      </c>
      <c r="C53" s="30" t="s">
        <v>105</v>
      </c>
      <c r="D53" s="28">
        <v>2.96</v>
      </c>
      <c r="E53" s="48" t="s">
        <v>106</v>
      </c>
      <c r="F53" s="49"/>
      <c r="G53" s="49"/>
      <c r="H53" s="50"/>
      <c r="I53" s="63">
        <v>589.27</v>
      </c>
      <c r="J53" s="64"/>
    </row>
    <row r="54" spans="1:10">
      <c r="A54" s="31" t="s">
        <v>111</v>
      </c>
      <c r="B54" s="32" t="s">
        <v>128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">
        <v>94</v>
      </c>
      <c r="B55" s="32">
        <v>19.21</v>
      </c>
      <c r="C55" s="34" t="s">
        <v>95</v>
      </c>
      <c r="D55" s="32">
        <v>48.08</v>
      </c>
      <c r="E55" s="34" t="s">
        <v>96</v>
      </c>
      <c r="F55" s="32">
        <v>42.59</v>
      </c>
      <c r="G55" s="34" t="s">
        <v>97</v>
      </c>
      <c r="H55" s="32">
        <v>0.21</v>
      </c>
      <c r="I55" s="34" t="s">
        <v>98</v>
      </c>
      <c r="J55" s="32">
        <v>0.15</v>
      </c>
    </row>
    <row r="56" spans="1:10">
      <c r="A56" s="34" t="s">
        <v>99</v>
      </c>
      <c r="B56" s="32">
        <v>223.1</v>
      </c>
      <c r="C56" s="34" t="s">
        <v>100</v>
      </c>
      <c r="D56" s="32">
        <v>40.7</v>
      </c>
      <c r="E56" s="34" t="s">
        <v>101</v>
      </c>
      <c r="F56" s="32">
        <v>0</v>
      </c>
      <c r="G56" s="34" t="s">
        <v>102</v>
      </c>
      <c r="H56" s="32">
        <v>3.02</v>
      </c>
      <c r="I56" s="34" t="s">
        <v>103</v>
      </c>
      <c r="J56" s="32">
        <v>0.04</v>
      </c>
    </row>
    <row r="57" spans="1:10">
      <c r="A57" s="34" t="s">
        <v>104</v>
      </c>
      <c r="B57" s="32">
        <v>6.3</v>
      </c>
      <c r="C57" s="34" t="s">
        <v>105</v>
      </c>
      <c r="D57" s="32">
        <v>0.05</v>
      </c>
      <c r="E57" s="51" t="s">
        <v>106</v>
      </c>
      <c r="F57" s="52"/>
      <c r="G57" s="52"/>
      <c r="H57" s="53"/>
      <c r="I57" s="65">
        <v>263.76</v>
      </c>
      <c r="J57" s="66"/>
    </row>
    <row r="58" spans="1:10">
      <c r="A58" s="35" t="s">
        <v>112</v>
      </c>
      <c r="B58" s="35"/>
      <c r="C58" s="35"/>
      <c r="D58" s="35"/>
      <c r="E58" s="35"/>
      <c r="F58" s="35"/>
      <c r="G58" s="35"/>
      <c r="H58" s="35"/>
      <c r="I58" s="67">
        <f>$I37+$I41+$I45+$I49+$I53+$I57</f>
        <v>1611.45</v>
      </c>
      <c r="J58" s="68"/>
    </row>
    <row r="59" spans="1:10">
      <c r="A59" s="9" t="s">
        <v>92</v>
      </c>
      <c r="B59" s="10">
        <v>45703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">
        <v>93</v>
      </c>
      <c r="B60" s="12" t="s">
        <v>113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">
        <v>94</v>
      </c>
      <c r="B61" s="12">
        <v>11.15</v>
      </c>
      <c r="C61" s="14" t="s">
        <v>95</v>
      </c>
      <c r="D61" s="12">
        <v>28.2</v>
      </c>
      <c r="E61" s="14" t="s">
        <v>96</v>
      </c>
      <c r="F61" s="12">
        <v>0.72</v>
      </c>
      <c r="G61" s="14" t="s">
        <v>97</v>
      </c>
      <c r="H61" s="12">
        <v>3.92</v>
      </c>
      <c r="I61" s="14" t="s">
        <v>98</v>
      </c>
      <c r="J61" s="12">
        <v>1</v>
      </c>
    </row>
    <row r="62" spans="1:10">
      <c r="A62" s="14" t="s">
        <v>99</v>
      </c>
      <c r="B62" s="12">
        <v>17.6</v>
      </c>
      <c r="C62" s="14" t="s">
        <v>100</v>
      </c>
      <c r="D62" s="12">
        <v>1.2</v>
      </c>
      <c r="E62" s="14" t="s">
        <v>101</v>
      </c>
      <c r="F62" s="12">
        <v>20.4</v>
      </c>
      <c r="G62" s="14" t="s">
        <v>102</v>
      </c>
      <c r="H62" s="12">
        <v>4</v>
      </c>
      <c r="I62" s="14" t="s">
        <v>103</v>
      </c>
      <c r="J62" s="12">
        <v>117</v>
      </c>
    </row>
    <row r="63" spans="1:10">
      <c r="A63" s="14" t="s">
        <v>104</v>
      </c>
      <c r="B63" s="12">
        <v>53.3</v>
      </c>
      <c r="C63" s="14" t="s">
        <v>105</v>
      </c>
      <c r="D63" s="12">
        <v>0.96</v>
      </c>
      <c r="E63" s="36" t="s">
        <v>106</v>
      </c>
      <c r="F63" s="37"/>
      <c r="G63" s="37"/>
      <c r="H63" s="38"/>
      <c r="I63" s="55">
        <v>185.4</v>
      </c>
      <c r="J63" s="56"/>
    </row>
    <row r="64" spans="1:10">
      <c r="A64" s="15" t="s">
        <v>130</v>
      </c>
      <c r="B64" s="16" t="s">
        <v>131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">
        <v>94</v>
      </c>
      <c r="B65" s="16">
        <v>2.33</v>
      </c>
      <c r="C65" s="18" t="s">
        <v>95</v>
      </c>
      <c r="D65" s="16">
        <v>14.74</v>
      </c>
      <c r="E65" s="18" t="s">
        <v>96</v>
      </c>
      <c r="F65" s="16">
        <v>3.8</v>
      </c>
      <c r="G65" s="18" t="s">
        <v>97</v>
      </c>
      <c r="H65" s="16">
        <v>3.11</v>
      </c>
      <c r="I65" s="18" t="s">
        <v>98</v>
      </c>
      <c r="J65" s="16">
        <v>0</v>
      </c>
    </row>
    <row r="66" spans="1:10">
      <c r="A66" s="18" t="s">
        <v>99</v>
      </c>
      <c r="B66" s="16">
        <v>73.7</v>
      </c>
      <c r="C66" s="18" t="s">
        <v>100</v>
      </c>
      <c r="D66" s="16">
        <v>7.5</v>
      </c>
      <c r="E66" s="18" t="s">
        <v>101</v>
      </c>
      <c r="F66" s="16">
        <v>0</v>
      </c>
      <c r="G66" s="18" t="s">
        <v>102</v>
      </c>
      <c r="H66" s="16">
        <v>0.38</v>
      </c>
      <c r="I66" s="18" t="s">
        <v>103</v>
      </c>
      <c r="J66" s="16">
        <v>260</v>
      </c>
    </row>
    <row r="67" spans="1:10">
      <c r="A67" s="18" t="s">
        <v>104</v>
      </c>
      <c r="B67" s="16">
        <v>20</v>
      </c>
      <c r="C67" s="18" t="s">
        <v>105</v>
      </c>
      <c r="D67" s="16">
        <v>0.05</v>
      </c>
      <c r="E67" s="39" t="s">
        <v>106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">
        <v>108</v>
      </c>
      <c r="B68" s="20" t="s">
        <v>120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">
        <v>94</v>
      </c>
      <c r="B69" s="20">
        <v>25.85</v>
      </c>
      <c r="C69" s="22" t="s">
        <v>95</v>
      </c>
      <c r="D69" s="20">
        <v>55.94</v>
      </c>
      <c r="E69" s="22" t="s">
        <v>96</v>
      </c>
      <c r="F69" s="20">
        <v>0.43</v>
      </c>
      <c r="G69" s="22" t="s">
        <v>97</v>
      </c>
      <c r="H69" s="20">
        <v>1.52</v>
      </c>
      <c r="I69" s="22" t="s">
        <v>98</v>
      </c>
      <c r="J69" s="20">
        <v>0.61</v>
      </c>
    </row>
    <row r="70" spans="1:10">
      <c r="A70" s="22" t="s">
        <v>99</v>
      </c>
      <c r="B70" s="20">
        <v>63.42</v>
      </c>
      <c r="C70" s="22" t="s">
        <v>100</v>
      </c>
      <c r="D70" s="20">
        <v>8.7</v>
      </c>
      <c r="E70" s="22" t="s">
        <v>101</v>
      </c>
      <c r="F70" s="20">
        <v>57.12</v>
      </c>
      <c r="G70" s="22" t="s">
        <v>102</v>
      </c>
      <c r="H70" s="20">
        <v>1.76</v>
      </c>
      <c r="I70" s="22" t="s">
        <v>103</v>
      </c>
      <c r="J70" s="20">
        <v>637.15</v>
      </c>
    </row>
    <row r="71" spans="1:10">
      <c r="A71" s="22" t="s">
        <v>104</v>
      </c>
      <c r="B71" s="20">
        <v>38.88</v>
      </c>
      <c r="C71" s="22" t="s">
        <v>105</v>
      </c>
      <c r="D71" s="20">
        <v>1.26</v>
      </c>
      <c r="E71" s="42" t="s">
        <v>106</v>
      </c>
      <c r="F71" s="43"/>
      <c r="G71" s="43"/>
      <c r="H71" s="44"/>
      <c r="I71" s="59">
        <v>350.12</v>
      </c>
      <c r="J71" s="60"/>
    </row>
    <row r="72" spans="1:10">
      <c r="A72" s="23" t="s">
        <v>109</v>
      </c>
      <c r="B72" s="24" t="s">
        <v>124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">
        <v>94</v>
      </c>
      <c r="B73" s="24">
        <v>1.51</v>
      </c>
      <c r="C73" s="26" t="s">
        <v>95</v>
      </c>
      <c r="D73" s="24">
        <v>28.32</v>
      </c>
      <c r="E73" s="26" t="s">
        <v>96</v>
      </c>
      <c r="F73" s="24">
        <v>15.84</v>
      </c>
      <c r="G73" s="26" t="s">
        <v>97</v>
      </c>
      <c r="H73" s="24">
        <v>2.36</v>
      </c>
      <c r="I73" s="26" t="s">
        <v>98</v>
      </c>
      <c r="J73" s="24">
        <v>0.15</v>
      </c>
    </row>
    <row r="74" spans="1:10">
      <c r="A74" s="26" t="s">
        <v>99</v>
      </c>
      <c r="B74" s="24">
        <v>50.9</v>
      </c>
      <c r="C74" s="26" t="s">
        <v>100</v>
      </c>
      <c r="D74" s="24">
        <v>0.6</v>
      </c>
      <c r="E74" s="26" t="s">
        <v>101</v>
      </c>
      <c r="F74" s="24">
        <v>0</v>
      </c>
      <c r="G74" s="26" t="s">
        <v>102</v>
      </c>
      <c r="H74" s="24">
        <v>3.29</v>
      </c>
      <c r="I74" s="26" t="s">
        <v>103</v>
      </c>
      <c r="J74" s="24">
        <v>0.04</v>
      </c>
    </row>
    <row r="75" spans="1:10">
      <c r="A75" s="26" t="s">
        <v>104</v>
      </c>
      <c r="B75" s="24">
        <v>6.25</v>
      </c>
      <c r="C75" s="26" t="s">
        <v>105</v>
      </c>
      <c r="D75" s="24">
        <v>0.05</v>
      </c>
      <c r="E75" s="45" t="s">
        <v>106</v>
      </c>
      <c r="F75" s="46"/>
      <c r="G75" s="46"/>
      <c r="H75" s="47"/>
      <c r="I75" s="61">
        <v>132.2</v>
      </c>
      <c r="J75" s="62"/>
    </row>
    <row r="76" spans="1:10">
      <c r="A76" s="27" t="s">
        <v>110</v>
      </c>
      <c r="B76" s="28" t="s">
        <v>127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">
        <v>94</v>
      </c>
      <c r="B77" s="28">
        <v>24.2</v>
      </c>
      <c r="C77" s="30" t="s">
        <v>95</v>
      </c>
      <c r="D77" s="28">
        <v>49.29</v>
      </c>
      <c r="E77" s="30" t="s">
        <v>96</v>
      </c>
      <c r="F77" s="28">
        <v>0.27</v>
      </c>
      <c r="G77" s="30" t="s">
        <v>97</v>
      </c>
      <c r="H77" s="28">
        <v>1.3</v>
      </c>
      <c r="I77" s="30" t="s">
        <v>98</v>
      </c>
      <c r="J77" s="28">
        <v>0.56</v>
      </c>
    </row>
    <row r="78" spans="1:10">
      <c r="A78" s="30" t="s">
        <v>99</v>
      </c>
      <c r="B78" s="28">
        <v>54.12</v>
      </c>
      <c r="C78" s="30" t="s">
        <v>100</v>
      </c>
      <c r="D78" s="28">
        <v>8.7</v>
      </c>
      <c r="E78" s="30" t="s">
        <v>101</v>
      </c>
      <c r="F78" s="28">
        <v>56.44</v>
      </c>
      <c r="G78" s="30" t="s">
        <v>102</v>
      </c>
      <c r="H78" s="28">
        <v>1.09</v>
      </c>
      <c r="I78" s="30" t="s">
        <v>103</v>
      </c>
      <c r="J78" s="28">
        <v>529.98</v>
      </c>
    </row>
    <row r="79" spans="1:10">
      <c r="A79" s="30" t="s">
        <v>104</v>
      </c>
      <c r="B79" s="28">
        <v>33.86</v>
      </c>
      <c r="C79" s="30" t="s">
        <v>105</v>
      </c>
      <c r="D79" s="28">
        <v>1.15</v>
      </c>
      <c r="E79" s="48" t="s">
        <v>106</v>
      </c>
      <c r="F79" s="49"/>
      <c r="G79" s="49"/>
      <c r="H79" s="50"/>
      <c r="I79" s="63">
        <v>313.78</v>
      </c>
      <c r="J79" s="64"/>
    </row>
    <row r="80" spans="1:10">
      <c r="A80" s="31" t="s">
        <v>111</v>
      </c>
      <c r="B80" s="32" t="s">
        <v>128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">
        <v>94</v>
      </c>
      <c r="B81" s="32">
        <v>19.96</v>
      </c>
      <c r="C81" s="34" t="s">
        <v>95</v>
      </c>
      <c r="D81" s="32">
        <v>47.94</v>
      </c>
      <c r="E81" s="34" t="s">
        <v>96</v>
      </c>
      <c r="F81" s="32">
        <v>42.49</v>
      </c>
      <c r="G81" s="34" t="s">
        <v>97</v>
      </c>
      <c r="H81" s="32">
        <v>0.46</v>
      </c>
      <c r="I81" s="34" t="s">
        <v>98</v>
      </c>
      <c r="J81" s="32">
        <v>0.15</v>
      </c>
    </row>
    <row r="82" spans="1:10">
      <c r="A82" s="34" t="s">
        <v>99</v>
      </c>
      <c r="B82" s="32">
        <v>230.59</v>
      </c>
      <c r="C82" s="34" t="s">
        <v>100</v>
      </c>
      <c r="D82" s="32">
        <v>48.2</v>
      </c>
      <c r="E82" s="34" t="s">
        <v>101</v>
      </c>
      <c r="F82" s="32">
        <v>0</v>
      </c>
      <c r="G82" s="34" t="s">
        <v>102</v>
      </c>
      <c r="H82" s="32">
        <v>3</v>
      </c>
      <c r="I82" s="34" t="s">
        <v>103</v>
      </c>
      <c r="J82" s="32">
        <v>260.04</v>
      </c>
    </row>
    <row r="83" spans="1:10">
      <c r="A83" s="34" t="s">
        <v>104</v>
      </c>
      <c r="B83" s="32">
        <v>26.25</v>
      </c>
      <c r="C83" s="34" t="s">
        <v>105</v>
      </c>
      <c r="D83" s="32">
        <v>0.1</v>
      </c>
      <c r="E83" s="51" t="s">
        <v>106</v>
      </c>
      <c r="F83" s="52"/>
      <c r="G83" s="52"/>
      <c r="H83" s="53"/>
      <c r="I83" s="65">
        <v>268.24</v>
      </c>
      <c r="J83" s="66"/>
    </row>
    <row r="84" spans="1:10">
      <c r="A84" s="35" t="s">
        <v>112</v>
      </c>
      <c r="B84" s="35"/>
      <c r="C84" s="35"/>
      <c r="D84" s="35"/>
      <c r="E84" s="35"/>
      <c r="F84" s="35"/>
      <c r="G84" s="35"/>
      <c r="H84" s="35"/>
      <c r="I84" s="67">
        <f>$I63+$I67+$I71+$I75+$I79+$I83</f>
        <v>1249.74</v>
      </c>
      <c r="J84" s="68"/>
    </row>
    <row r="85" spans="1:10">
      <c r="A85" s="9" t="str">
        <f>$A$7</f>
        <v>Date:</v>
      </c>
      <c r="B85" s="10">
        <v>45704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tr">
        <f>$A$8</f>
        <v>Morning: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tr">
        <f>$A$9</f>
        <v>Protein:</v>
      </c>
      <c r="B87" s="12">
        <f>'HA Morning Meal'!$O$40</f>
        <v>11.17</v>
      </c>
      <c r="C87" s="14" t="str">
        <f>$C$9</f>
        <v>Carbonhydrate:</v>
      </c>
      <c r="D87" s="12">
        <f>'HA Morning Meal'!$P$40</f>
        <v>28.235</v>
      </c>
      <c r="E87" s="14" t="str">
        <f>$E$9</f>
        <v>Sugar:</v>
      </c>
      <c r="F87" s="12">
        <f>'HA Morning Meal'!$Q$40</f>
        <v>0.7375</v>
      </c>
      <c r="G87" s="14" t="str">
        <f>$G$9</f>
        <v>Total Fat:</v>
      </c>
      <c r="H87" s="12">
        <f>'HA Morning Meal'!$R$40</f>
        <v>6.7</v>
      </c>
      <c r="I87" s="14" t="str">
        <f>$I$9</f>
        <v>Iron:</v>
      </c>
      <c r="J87" s="12">
        <f>'HA Morning Meal'!$Z$40</f>
        <v>0.92</v>
      </c>
    </row>
    <row r="88" spans="1:10">
      <c r="A88" s="14" t="str">
        <f>$A$10</f>
        <v>Sodium:</v>
      </c>
      <c r="B88" s="12">
        <f>'HA Morning Meal'!$S$40</f>
        <v>23.2</v>
      </c>
      <c r="C88" s="14" t="str">
        <f>$C$10</f>
        <v>Calcium:</v>
      </c>
      <c r="D88" s="12">
        <f>'HA Morning Meal'!$T$40</f>
        <v>7.5</v>
      </c>
      <c r="E88" s="14" t="str">
        <f>$E$10</f>
        <v>Cholestorole:</v>
      </c>
      <c r="F88" s="12">
        <f>'HA Morning Meal'!$U$40</f>
        <v>0</v>
      </c>
      <c r="G88" s="14" t="str">
        <f>$G$10</f>
        <v>Fibre:</v>
      </c>
      <c r="H88" s="12">
        <f>'HA Morning Meal'!$V$40</f>
        <v>4</v>
      </c>
      <c r="I88" s="14" t="str">
        <f>$I$10</f>
        <v>Potasium:</v>
      </c>
      <c r="J88" s="12">
        <f>'HA Morning Meal'!$W$40</f>
        <v>260</v>
      </c>
    </row>
    <row r="89" spans="1:10">
      <c r="A89" s="14" t="str">
        <f>$A$11</f>
        <v>Magnesium:</v>
      </c>
      <c r="B89" s="12">
        <f>'HA Morning Meal'!$X$40</f>
        <v>64</v>
      </c>
      <c r="C89" s="14" t="str">
        <f>$C$11</f>
        <v>Zinc:</v>
      </c>
      <c r="D89" s="12">
        <f>'HA Morning Meal'!$Y$40</f>
        <v>0.85</v>
      </c>
      <c r="E89" s="36" t="str">
        <f>$E$11</f>
        <v>Calorie:</v>
      </c>
      <c r="F89" s="37"/>
      <c r="G89" s="37"/>
      <c r="H89" s="38"/>
      <c r="I89" s="55">
        <f>'HA Morning Meal'!$N$40</f>
        <v>209.4995</v>
      </c>
      <c r="J89" s="56"/>
    </row>
    <row r="90" spans="1:10">
      <c r="A90" s="15" t="str">
        <f>$A$12</f>
        <v>Morning 10:00AM</v>
      </c>
      <c r="B90" s="16" t="str">
        <f>'HA Ten OClock Meal'!$B$3</f>
        <v>HA Ten OClock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tr">
        <f>$A$13</f>
        <v>Protein:</v>
      </c>
      <c r="B91" s="16">
        <f>'HA Ten OClock Meal'!$O$40</f>
        <v>1.185</v>
      </c>
      <c r="C91" s="18" t="str">
        <f>$C$13</f>
        <v>Carbonhydrate:</v>
      </c>
      <c r="D91" s="16">
        <f>'HA Ten OClock Meal'!$P$40</f>
        <v>11.055</v>
      </c>
      <c r="E91" s="18" t="str">
        <f>$E$13</f>
        <v>Sugar:</v>
      </c>
      <c r="F91" s="16">
        <f>'HA Ten OClock Meal'!$Q$40</f>
        <v>2.85</v>
      </c>
      <c r="G91" s="18" t="str">
        <f>$G$13</f>
        <v>Total Fat:</v>
      </c>
      <c r="H91" s="16">
        <f>'HA Ten OClock Meal'!$R$40</f>
        <v>2.145</v>
      </c>
      <c r="I91" s="18" t="str">
        <f>$I$13</f>
        <v>Iron:</v>
      </c>
      <c r="J91" s="16">
        <f>'HA Ten OClock Meal'!$Z$40</f>
        <v>0</v>
      </c>
    </row>
    <row r="92" spans="1:10">
      <c r="A92" s="18" t="str">
        <f>$A$14</f>
        <v>Sodium:</v>
      </c>
      <c r="B92" s="16">
        <f>'HA Ten OClock Meal'!$S$40</f>
        <v>49.65</v>
      </c>
      <c r="C92" s="18" t="str">
        <f>$C$14</f>
        <v>Calcium:</v>
      </c>
      <c r="D92" s="16">
        <f>'HA Ten OClock Meal'!$T$40</f>
        <v>0</v>
      </c>
      <c r="E92" s="18" t="str">
        <f>$E$14</f>
        <v>Cholestorole:</v>
      </c>
      <c r="F92" s="16">
        <f>'HA Ten OClock Meal'!$U$40</f>
        <v>0</v>
      </c>
      <c r="G92" s="18" t="str">
        <f>$G$14</f>
        <v>Fibre:</v>
      </c>
      <c r="H92" s="16">
        <f>'HA Ten OClock Meal'!$V$40</f>
        <v>0.285</v>
      </c>
      <c r="I92" s="18" t="str">
        <f>$I$14</f>
        <v>Potasium:</v>
      </c>
      <c r="J92" s="16">
        <f>'HA Ten OClock Meal'!$W$40</f>
        <v>0</v>
      </c>
    </row>
    <row r="93" spans="1:10">
      <c r="A93" s="18" t="str">
        <f>$A$15</f>
        <v>Magnesium:</v>
      </c>
      <c r="B93" s="16">
        <f>'HA Ten OClock Meal'!$X$40</f>
        <v>0</v>
      </c>
      <c r="C93" s="18" t="str">
        <f>$C$15</f>
        <v>Zinc:</v>
      </c>
      <c r="D93" s="16">
        <f>'HA Ten OClock Meal'!$Y$40</f>
        <v>0</v>
      </c>
      <c r="E93" s="39" t="str">
        <f>$E$15</f>
        <v>Calorie:</v>
      </c>
      <c r="F93" s="40"/>
      <c r="G93" s="40"/>
      <c r="H93" s="41"/>
      <c r="I93" s="57">
        <f>'HA Ten OClock Meal'!$N$40</f>
        <v>67.2</v>
      </c>
      <c r="J93" s="58"/>
    </row>
    <row r="94" spans="1:10">
      <c r="A94" s="19" t="str">
        <f>$A$16</f>
        <v>Lunch</v>
      </c>
      <c r="B94" s="20" t="s">
        <v>120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tr">
        <f>$A$17</f>
        <v>Protein:</v>
      </c>
      <c r="B95" s="20">
        <f>'HA Luch Meal'!$O$40</f>
        <v>0</v>
      </c>
      <c r="C95" s="22" t="str">
        <f>$C$17</f>
        <v>Carbonhydrate:</v>
      </c>
      <c r="D95" s="20">
        <f>'HA Luch Meal'!$P$40</f>
        <v>0</v>
      </c>
      <c r="E95" s="22" t="str">
        <f>$E$17</f>
        <v>Sugar:</v>
      </c>
      <c r="F95" s="20">
        <f>'HA Luch Meal'!$Q$40</f>
        <v>0</v>
      </c>
      <c r="G95" s="22" t="str">
        <f>$G$17</f>
        <v>Total Fat:</v>
      </c>
      <c r="H95" s="20">
        <f>'HA Luch Meal'!$R$40</f>
        <v>0</v>
      </c>
      <c r="I95" s="22" t="str">
        <f>$I$17</f>
        <v>Iron:</v>
      </c>
      <c r="J95" s="20">
        <f>'HA Luch Meal'!$Z$40</f>
        <v>0</v>
      </c>
    </row>
    <row r="96" spans="1:10">
      <c r="A96" s="22" t="str">
        <f>$A$18</f>
        <v>Sodium:</v>
      </c>
      <c r="B96" s="20">
        <f>'HA Luch Meal'!$S$40</f>
        <v>0</v>
      </c>
      <c r="C96" s="22" t="str">
        <f>$C$18</f>
        <v>Calcium:</v>
      </c>
      <c r="D96" s="20">
        <f>'HA Luch Meal'!$T$40</f>
        <v>0</v>
      </c>
      <c r="E96" s="22" t="str">
        <f>$E$18</f>
        <v>Cholestorole:</v>
      </c>
      <c r="F96" s="20">
        <f>'HA Luch Meal'!$U$40</f>
        <v>0</v>
      </c>
      <c r="G96" s="22" t="str">
        <f>$G$18</f>
        <v>Fibre:</v>
      </c>
      <c r="H96" s="20">
        <f>'HA Luch Meal'!$V$40</f>
        <v>0</v>
      </c>
      <c r="I96" s="22" t="str">
        <f>$I$18</f>
        <v>Potasium:</v>
      </c>
      <c r="J96" s="20">
        <f>'HA Luch Meal'!$W$40</f>
        <v>0</v>
      </c>
    </row>
    <row r="97" spans="1:10">
      <c r="A97" s="22" t="str">
        <f>$A$19</f>
        <v>Magnesium:</v>
      </c>
      <c r="B97" s="20">
        <f>'HA Luch Meal'!$X$40</f>
        <v>0</v>
      </c>
      <c r="C97" s="22" t="str">
        <f>$C$19</f>
        <v>Zinc:</v>
      </c>
      <c r="D97" s="20">
        <f>'HA Luch Meal'!$Y$40</f>
        <v>0</v>
      </c>
      <c r="E97" s="42" t="str">
        <f>$E$19</f>
        <v>Calorie:</v>
      </c>
      <c r="F97" s="43"/>
      <c r="G97" s="43"/>
      <c r="H97" s="44"/>
      <c r="I97" s="59">
        <f>'HA Luch Meal'!$N$40</f>
        <v>0</v>
      </c>
      <c r="J97" s="60"/>
    </row>
    <row r="98" spans="1:10">
      <c r="A98" s="23" t="str">
        <f>$A$20</f>
        <v>Afernoon Tea</v>
      </c>
      <c r="B98" s="24" t="s">
        <v>124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tr">
        <f>$A$21</f>
        <v>Protein:</v>
      </c>
      <c r="B99" s="24">
        <f>'HA Afternoon Tea Meal'!$O$40</f>
        <v>0</v>
      </c>
      <c r="C99" s="26" t="str">
        <f>$C$21</f>
        <v>Carbonhydrate:</v>
      </c>
      <c r="D99" s="24">
        <f>'HA Afternoon Tea Meal'!$P$40</f>
        <v>0</v>
      </c>
      <c r="E99" s="26" t="str">
        <f>$E$21</f>
        <v>Sugar:</v>
      </c>
      <c r="F99" s="24">
        <f>'HA Afternoon Tea Meal'!$Q$40</f>
        <v>0</v>
      </c>
      <c r="G99" s="26" t="str">
        <f>$G$21</f>
        <v>Total Fat:</v>
      </c>
      <c r="H99" s="24">
        <f>'HA Afternoon Tea Meal'!$R$40</f>
        <v>0</v>
      </c>
      <c r="I99" s="26" t="str">
        <f>$I$21</f>
        <v>Iron:</v>
      </c>
      <c r="J99" s="24">
        <f>'HA Afternoon Tea Meal'!$Z$40</f>
        <v>0</v>
      </c>
    </row>
    <row r="100" spans="1:10">
      <c r="A100" s="26" t="str">
        <f>$A$22</f>
        <v>Sodium:</v>
      </c>
      <c r="B100" s="24">
        <f>'HA Afternoon Tea Meal'!$S$40</f>
        <v>0</v>
      </c>
      <c r="C100" s="26" t="str">
        <f>$C$22</f>
        <v>Calcium:</v>
      </c>
      <c r="D100" s="24">
        <f>'HA Afternoon Tea Meal'!$T$40</f>
        <v>0</v>
      </c>
      <c r="E100" s="26" t="str">
        <f>$E$22</f>
        <v>Cholestorole:</v>
      </c>
      <c r="F100" s="24">
        <f>'HA Afternoon Tea Meal'!$U$40</f>
        <v>0</v>
      </c>
      <c r="G100" s="26" t="str">
        <f>$G$22</f>
        <v>Fibre:</v>
      </c>
      <c r="H100" s="24">
        <f>'HA Afternoon Tea Meal'!$V$40</f>
        <v>0</v>
      </c>
      <c r="I100" s="26" t="str">
        <f>$I$22</f>
        <v>Potasium:</v>
      </c>
      <c r="J100" s="24">
        <f>'HA Afternoon Tea Meal'!$W$40</f>
        <v>0</v>
      </c>
    </row>
    <row r="101" spans="1:10">
      <c r="A101" s="26" t="str">
        <f>$A$23</f>
        <v>Magnesium:</v>
      </c>
      <c r="B101" s="24">
        <f>'HA Afternoon Tea Meal'!$X$40</f>
        <v>0</v>
      </c>
      <c r="C101" s="26" t="str">
        <f>$C$23</f>
        <v>Zinc:</v>
      </c>
      <c r="D101" s="24">
        <f>'HA Afternoon Tea Meal'!$Y$40</f>
        <v>0</v>
      </c>
      <c r="E101" s="45" t="str">
        <f>$E$23</f>
        <v>Calorie:</v>
      </c>
      <c r="F101" s="46"/>
      <c r="G101" s="46"/>
      <c r="H101" s="47"/>
      <c r="I101" s="61">
        <f>'HA Afternoon Tea Meal'!$N$40</f>
        <v>0</v>
      </c>
      <c r="J101" s="62"/>
    </row>
    <row r="102" spans="1:10">
      <c r="A102" s="27" t="str">
        <f>$A$24</f>
        <v>Dinner</v>
      </c>
      <c r="B102" s="28" t="s">
        <v>127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tr">
        <f>$A$25</f>
        <v>Protein:</v>
      </c>
      <c r="B103" s="28">
        <f>'HA Dinner Meal'!$O$40</f>
        <v>0</v>
      </c>
      <c r="C103" s="30" t="str">
        <f>$C$25</f>
        <v>Carbonhydrate:</v>
      </c>
      <c r="D103" s="28">
        <f>'HA Dinner Meal'!$P$40</f>
        <v>0</v>
      </c>
      <c r="E103" s="30" t="str">
        <f>$E$25</f>
        <v>Sugar:</v>
      </c>
      <c r="F103" s="28">
        <f>'HA Dinner Meal'!$Q$40</f>
        <v>0</v>
      </c>
      <c r="G103" s="30" t="str">
        <f>$G$25</f>
        <v>Total Fat:</v>
      </c>
      <c r="H103" s="28">
        <f>'HA Dinner Meal'!$R$40</f>
        <v>0</v>
      </c>
      <c r="I103" s="30" t="str">
        <f>$I$25</f>
        <v>Iron:</v>
      </c>
      <c r="J103" s="28">
        <f>'HA Dinner Meal'!$Z$40</f>
        <v>0</v>
      </c>
    </row>
    <row r="104" spans="1:10">
      <c r="A104" s="30" t="str">
        <f>$A$26</f>
        <v>Sodium:</v>
      </c>
      <c r="B104" s="28">
        <f>'HA Dinner Meal'!$S$40</f>
        <v>0</v>
      </c>
      <c r="C104" s="30" t="str">
        <f>$C$26</f>
        <v>Calcium:</v>
      </c>
      <c r="D104" s="28">
        <f>'HA Dinner Meal'!$T$40</f>
        <v>0</v>
      </c>
      <c r="E104" s="30" t="str">
        <f>$E$26</f>
        <v>Cholestorole:</v>
      </c>
      <c r="F104" s="28">
        <f>'HA Dinner Meal'!$U$40</f>
        <v>0</v>
      </c>
      <c r="G104" s="30" t="str">
        <f>$G$26</f>
        <v>Fibre:</v>
      </c>
      <c r="H104" s="28">
        <f>'HA Dinner Meal'!$V$40</f>
        <v>0</v>
      </c>
      <c r="I104" s="30" t="str">
        <f>$I$26</f>
        <v>Potasium:</v>
      </c>
      <c r="J104" s="28">
        <f>'HA Dinner Meal'!$W$40</f>
        <v>0</v>
      </c>
    </row>
    <row r="105" spans="1:10">
      <c r="A105" s="30" t="str">
        <f>$A$27</f>
        <v>Magnesium:</v>
      </c>
      <c r="B105" s="28">
        <f>'HA Dinner Meal'!$X$40</f>
        <v>0</v>
      </c>
      <c r="C105" s="30" t="str">
        <f>$C$27</f>
        <v>Zinc:</v>
      </c>
      <c r="D105" s="28">
        <f>'HA Dinner Meal'!$Y$40</f>
        <v>0</v>
      </c>
      <c r="E105" s="48" t="str">
        <f>$E$27</f>
        <v>Calorie: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tr">
        <f>$A$28</f>
        <v>Before Bed</v>
      </c>
      <c r="B106" s="32" t="s">
        <v>128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tr">
        <f>$A$29</f>
        <v>Protein:</v>
      </c>
      <c r="B107" s="32">
        <f>'HA Before Bed Meal'!$O$40</f>
        <v>0</v>
      </c>
      <c r="C107" s="34" t="str">
        <f>$C$29</f>
        <v>Carbonhydrate:</v>
      </c>
      <c r="D107" s="32">
        <f>'HA Before Bed Meal'!$P$40</f>
        <v>0</v>
      </c>
      <c r="E107" s="34" t="str">
        <f>$E$29</f>
        <v>Sugar:</v>
      </c>
      <c r="F107" s="32">
        <f>'HA Before Bed Meal'!$Q$40</f>
        <v>0</v>
      </c>
      <c r="G107" s="34" t="str">
        <f>$G$29</f>
        <v>Total Fat:</v>
      </c>
      <c r="H107" s="32">
        <f>'HA Before Bed Meal'!$R$40</f>
        <v>0</v>
      </c>
      <c r="I107" s="34" t="str">
        <f>$I$29</f>
        <v>Iron:</v>
      </c>
      <c r="J107" s="32">
        <f>'HA Before Bed Meal'!$Z$40</f>
        <v>0</v>
      </c>
    </row>
    <row r="108" spans="1:10">
      <c r="A108" s="34" t="str">
        <f>$A$30</f>
        <v>Sodium:</v>
      </c>
      <c r="B108" s="32">
        <f>'HA Before Bed Meal'!$S$40</f>
        <v>0</v>
      </c>
      <c r="C108" s="34" t="str">
        <f>$C$30</f>
        <v>Calcium:</v>
      </c>
      <c r="D108" s="32">
        <f>'HA Before Bed Meal'!$T$40</f>
        <v>0</v>
      </c>
      <c r="E108" s="34" t="str">
        <f>$E$30</f>
        <v>Cholestorole:</v>
      </c>
      <c r="F108" s="32">
        <f>'HA Before Bed Meal'!$U$40</f>
        <v>0</v>
      </c>
      <c r="G108" s="34" t="str">
        <f>$G$30</f>
        <v>Fibre:</v>
      </c>
      <c r="H108" s="32">
        <f>'HA Before Bed Meal'!$V$40</f>
        <v>0</v>
      </c>
      <c r="I108" s="34" t="str">
        <f>$I$30</f>
        <v>Potasium:</v>
      </c>
      <c r="J108" s="32">
        <f>'HA Before Bed Meal'!$W$40</f>
        <v>0</v>
      </c>
    </row>
    <row r="109" spans="1:10">
      <c r="A109" s="34" t="str">
        <f>$A$31</f>
        <v>Magnesium:</v>
      </c>
      <c r="B109" s="32">
        <f>'HA Before Bed Meal'!$X$40</f>
        <v>0</v>
      </c>
      <c r="C109" s="34" t="str">
        <f>$C$31</f>
        <v>Zinc:</v>
      </c>
      <c r="D109" s="32">
        <f>'HA Before Bed Meal'!$Y$40</f>
        <v>0</v>
      </c>
      <c r="E109" s="51" t="str">
        <f>$E$31</f>
        <v>Calorie:</v>
      </c>
      <c r="F109" s="52"/>
      <c r="G109" s="52"/>
      <c r="H109" s="53"/>
      <c r="I109" s="65">
        <f>'HA Before Bed Meal'!$N$40</f>
        <v>0</v>
      </c>
      <c r="J109" s="66"/>
    </row>
    <row r="110" spans="1:10">
      <c r="A110" s="35" t="str">
        <f>$A$32</f>
        <v>Total Calorie Intake: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276.6995</v>
      </c>
      <c r="J110" s="68"/>
    </row>
    <row r="111" spans="1:10">
      <c r="A111" s="9" t="str">
        <f>$A$7</f>
        <v>Date:</v>
      </c>
      <c r="B111" s="10">
        <v>45705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tr">
        <f>$A$8</f>
        <v>Morning: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tr">
        <f>$A$9</f>
        <v>Protein:</v>
      </c>
      <c r="B113" s="12">
        <f>'HA Morning Meal'!$O$40</f>
        <v>11.17</v>
      </c>
      <c r="C113" s="14" t="str">
        <f>$C$9</f>
        <v>Carbonhydrate:</v>
      </c>
      <c r="D113" s="12">
        <f>'HA Morning Meal'!$P$40</f>
        <v>28.235</v>
      </c>
      <c r="E113" s="14" t="str">
        <f>$E$9</f>
        <v>Sugar:</v>
      </c>
      <c r="F113" s="12">
        <f>'HA Morning Meal'!$Q$40</f>
        <v>0.7375</v>
      </c>
      <c r="G113" s="14" t="str">
        <f>$G$9</f>
        <v>Total Fat:</v>
      </c>
      <c r="H113" s="12">
        <f>'HA Morning Meal'!$R$40</f>
        <v>6.7</v>
      </c>
      <c r="I113" s="14" t="str">
        <f>$I$9</f>
        <v>Iron:</v>
      </c>
      <c r="J113" s="12">
        <f>'HA Morning Meal'!$Z$40</f>
        <v>0.92</v>
      </c>
    </row>
    <row r="114" spans="1:10">
      <c r="A114" s="14" t="str">
        <f>$A$10</f>
        <v>Sodium:</v>
      </c>
      <c r="B114" s="12">
        <f>'HA Morning Meal'!$S$40</f>
        <v>23.2</v>
      </c>
      <c r="C114" s="14" t="str">
        <f>$C$10</f>
        <v>Calcium:</v>
      </c>
      <c r="D114" s="12">
        <f>'HA Morning Meal'!$T$40</f>
        <v>7.5</v>
      </c>
      <c r="E114" s="14" t="str">
        <f>$E$10</f>
        <v>Cholestorole:</v>
      </c>
      <c r="F114" s="12">
        <f>'HA Morning Meal'!$U$40</f>
        <v>0</v>
      </c>
      <c r="G114" s="14" t="str">
        <f>$G$10</f>
        <v>Fibre:</v>
      </c>
      <c r="H114" s="12">
        <f>'HA Morning Meal'!$V$40</f>
        <v>4</v>
      </c>
      <c r="I114" s="14" t="str">
        <f>$I$10</f>
        <v>Potasium:</v>
      </c>
      <c r="J114" s="12">
        <f>'HA Morning Meal'!$W$40</f>
        <v>260</v>
      </c>
    </row>
    <row r="115" spans="1:10">
      <c r="A115" s="14" t="str">
        <f>$A$11</f>
        <v>Magnesium:</v>
      </c>
      <c r="B115" s="12">
        <f>'HA Morning Meal'!$X$40</f>
        <v>64</v>
      </c>
      <c r="C115" s="14" t="str">
        <f>$C$11</f>
        <v>Zinc:</v>
      </c>
      <c r="D115" s="12">
        <f>'HA Morning Meal'!$Y$40</f>
        <v>0.85</v>
      </c>
      <c r="E115" s="36" t="str">
        <f>$E$11</f>
        <v>Calorie:</v>
      </c>
      <c r="F115" s="37"/>
      <c r="G115" s="37"/>
      <c r="H115" s="38"/>
      <c r="I115" s="55">
        <f>'HA Morning Meal'!$N$40</f>
        <v>209.4995</v>
      </c>
      <c r="J115" s="56"/>
    </row>
    <row r="116" spans="1:10">
      <c r="A116" s="15" t="str">
        <f>$A$12</f>
        <v>Morning 10:00AM</v>
      </c>
      <c r="B116" s="16" t="str">
        <f>'HA Ten OClock Meal'!$B$3</f>
        <v>HA Ten OClock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tr">
        <f>$A$13</f>
        <v>Protein:</v>
      </c>
      <c r="B117" s="16">
        <f>'HA Ten OClock Meal'!$O$40</f>
        <v>1.185</v>
      </c>
      <c r="C117" s="18" t="str">
        <f>$C$13</f>
        <v>Carbonhydrate:</v>
      </c>
      <c r="D117" s="16">
        <f>'HA Ten OClock Meal'!$P$40</f>
        <v>11.055</v>
      </c>
      <c r="E117" s="18" t="str">
        <f>$E$13</f>
        <v>Sugar:</v>
      </c>
      <c r="F117" s="16">
        <f>'HA Ten OClock Meal'!$Q$40</f>
        <v>2.85</v>
      </c>
      <c r="G117" s="18" t="str">
        <f>$G$13</f>
        <v>Total Fat:</v>
      </c>
      <c r="H117" s="16">
        <f>'HA Ten OClock Meal'!$R$40</f>
        <v>2.145</v>
      </c>
      <c r="I117" s="18" t="str">
        <f>$I$13</f>
        <v>Iron:</v>
      </c>
      <c r="J117" s="16">
        <f>'HA Ten OClock Meal'!$Z$40</f>
        <v>0</v>
      </c>
    </row>
    <row r="118" spans="1:10">
      <c r="A118" s="18" t="str">
        <f>$A$14</f>
        <v>Sodium:</v>
      </c>
      <c r="B118" s="16">
        <f>'HA Ten OClock Meal'!$S$40</f>
        <v>49.65</v>
      </c>
      <c r="C118" s="18" t="str">
        <f>$C$14</f>
        <v>Calcium:</v>
      </c>
      <c r="D118" s="16">
        <f>'HA Ten OClock Meal'!$T$40</f>
        <v>0</v>
      </c>
      <c r="E118" s="18" t="str">
        <f>$E$14</f>
        <v>Cholestorole:</v>
      </c>
      <c r="F118" s="16">
        <f>'HA Ten OClock Meal'!$U$40</f>
        <v>0</v>
      </c>
      <c r="G118" s="18" t="str">
        <f>$G$14</f>
        <v>Fibre:</v>
      </c>
      <c r="H118" s="16">
        <f>'HA Ten OClock Meal'!$V$40</f>
        <v>0.285</v>
      </c>
      <c r="I118" s="18" t="str">
        <f>$I$14</f>
        <v>Potasium:</v>
      </c>
      <c r="J118" s="16">
        <f>'HA Ten OClock Meal'!$W$40</f>
        <v>0</v>
      </c>
    </row>
    <row r="119" spans="1:10">
      <c r="A119" s="18" t="str">
        <f>$A$15</f>
        <v>Magnesium:</v>
      </c>
      <c r="B119" s="16">
        <f>'HA Ten OClock Meal'!$X$40</f>
        <v>0</v>
      </c>
      <c r="C119" s="18" t="str">
        <f>$C$15</f>
        <v>Zinc:</v>
      </c>
      <c r="D119" s="16">
        <f>'HA Ten OClock Meal'!$Y$40</f>
        <v>0</v>
      </c>
      <c r="E119" s="39" t="str">
        <f>$E$15</f>
        <v>Calorie:</v>
      </c>
      <c r="F119" s="40"/>
      <c r="G119" s="40"/>
      <c r="H119" s="41"/>
      <c r="I119" s="57">
        <f>'HA Ten OClock Meal'!$N$40</f>
        <v>67.2</v>
      </c>
      <c r="J119" s="58"/>
    </row>
    <row r="120" spans="1:10">
      <c r="A120" s="19" t="str">
        <f>$A$16</f>
        <v>Lunch</v>
      </c>
      <c r="B120" s="20" t="s">
        <v>120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tr">
        <f>$A$17</f>
        <v>Protein:</v>
      </c>
      <c r="B121" s="20">
        <f>'HA Luch Meal'!$O$40</f>
        <v>0</v>
      </c>
      <c r="C121" s="22" t="str">
        <f>$C$17</f>
        <v>Carbonhydrate:</v>
      </c>
      <c r="D121" s="20">
        <f>'HA Luch Meal'!$P$40</f>
        <v>0</v>
      </c>
      <c r="E121" s="22" t="str">
        <f>$E$17</f>
        <v>Sugar:</v>
      </c>
      <c r="F121" s="20">
        <f>'HA Luch Meal'!$Q$40</f>
        <v>0</v>
      </c>
      <c r="G121" s="22" t="str">
        <f>$G$17</f>
        <v>Total Fat:</v>
      </c>
      <c r="H121" s="20">
        <f>'HA Luch Meal'!$R$40</f>
        <v>0</v>
      </c>
      <c r="I121" s="22" t="str">
        <f>$I$17</f>
        <v>Iron:</v>
      </c>
      <c r="J121" s="20">
        <f>'HA Luch Meal'!$Z$40</f>
        <v>0</v>
      </c>
    </row>
    <row r="122" spans="1:10">
      <c r="A122" s="22" t="str">
        <f>$A$18</f>
        <v>Sodium:</v>
      </c>
      <c r="B122" s="20">
        <f>'HA Luch Meal'!$S$40</f>
        <v>0</v>
      </c>
      <c r="C122" s="22" t="str">
        <f>$C$18</f>
        <v>Calcium:</v>
      </c>
      <c r="D122" s="20">
        <f>'HA Luch Meal'!$T$40</f>
        <v>0</v>
      </c>
      <c r="E122" s="22" t="str">
        <f>$E$18</f>
        <v>Cholestorole:</v>
      </c>
      <c r="F122" s="20">
        <f>'HA Luch Meal'!$U$40</f>
        <v>0</v>
      </c>
      <c r="G122" s="22" t="str">
        <f>$G$18</f>
        <v>Fibre:</v>
      </c>
      <c r="H122" s="20">
        <f>'HA Luch Meal'!$V$40</f>
        <v>0</v>
      </c>
      <c r="I122" s="22" t="str">
        <f>$I$18</f>
        <v>Potasium:</v>
      </c>
      <c r="J122" s="20">
        <f>'HA Luch Meal'!$W$40</f>
        <v>0</v>
      </c>
    </row>
    <row r="123" spans="1:10">
      <c r="A123" s="22" t="str">
        <f>$A$19</f>
        <v>Magnesium:</v>
      </c>
      <c r="B123" s="20">
        <f>'HA Luch Meal'!$X$40</f>
        <v>0</v>
      </c>
      <c r="C123" s="22" t="str">
        <f>$C$19</f>
        <v>Zinc:</v>
      </c>
      <c r="D123" s="20">
        <f>'HA Luch Meal'!$Y$40</f>
        <v>0</v>
      </c>
      <c r="E123" s="42" t="str">
        <f>$E$19</f>
        <v>Calorie:</v>
      </c>
      <c r="F123" s="43"/>
      <c r="G123" s="43"/>
      <c r="H123" s="44"/>
      <c r="I123" s="59">
        <f>'HA Luch Meal'!$N$40</f>
        <v>0</v>
      </c>
      <c r="J123" s="60"/>
    </row>
    <row r="124" spans="1:10">
      <c r="A124" s="23" t="str">
        <f>$A$20</f>
        <v>Afernoon Tea</v>
      </c>
      <c r="B124" s="24" t="s">
        <v>124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tr">
        <f>$A$21</f>
        <v>Protein:</v>
      </c>
      <c r="B125" s="24">
        <f>'HA Afternoon Tea Meal'!$O$40</f>
        <v>0</v>
      </c>
      <c r="C125" s="26" t="str">
        <f>$C$21</f>
        <v>Carbonhydrate:</v>
      </c>
      <c r="D125" s="24">
        <f>'HA Afternoon Tea Meal'!$P$40</f>
        <v>0</v>
      </c>
      <c r="E125" s="26" t="str">
        <f>$E$21</f>
        <v>Sugar:</v>
      </c>
      <c r="F125" s="24">
        <f>'HA Afternoon Tea Meal'!$Q$40</f>
        <v>0</v>
      </c>
      <c r="G125" s="26" t="str">
        <f>$G$21</f>
        <v>Total Fat:</v>
      </c>
      <c r="H125" s="24">
        <f>'HA Afternoon Tea Meal'!$R$40</f>
        <v>0</v>
      </c>
      <c r="I125" s="26" t="str">
        <f>$I$21</f>
        <v>Iron:</v>
      </c>
      <c r="J125" s="24">
        <f>'HA Afternoon Tea Meal'!$Z$40</f>
        <v>0</v>
      </c>
    </row>
    <row r="126" spans="1:10">
      <c r="A126" s="26" t="str">
        <f>$A$22</f>
        <v>Sodium:</v>
      </c>
      <c r="B126" s="24">
        <f>'HA Afternoon Tea Meal'!$S$40</f>
        <v>0</v>
      </c>
      <c r="C126" s="26" t="str">
        <f>$C$22</f>
        <v>Calcium:</v>
      </c>
      <c r="D126" s="24">
        <f>'HA Afternoon Tea Meal'!$T$40</f>
        <v>0</v>
      </c>
      <c r="E126" s="26" t="str">
        <f>$E$22</f>
        <v>Cholestorole:</v>
      </c>
      <c r="F126" s="24">
        <f>'HA Afternoon Tea Meal'!$U$40</f>
        <v>0</v>
      </c>
      <c r="G126" s="26" t="str">
        <f>$G$22</f>
        <v>Fibre:</v>
      </c>
      <c r="H126" s="24">
        <f>'HA Afternoon Tea Meal'!$V$40</f>
        <v>0</v>
      </c>
      <c r="I126" s="26" t="str">
        <f>$I$22</f>
        <v>Potasium:</v>
      </c>
      <c r="J126" s="24">
        <f>'HA Afternoon Tea Meal'!$W$40</f>
        <v>0</v>
      </c>
    </row>
    <row r="127" spans="1:10">
      <c r="A127" s="26" t="str">
        <f>$A$23</f>
        <v>Magnesium:</v>
      </c>
      <c r="B127" s="24">
        <f>'HA Afternoon Tea Meal'!$X$40</f>
        <v>0</v>
      </c>
      <c r="C127" s="26" t="str">
        <f>$C$23</f>
        <v>Zinc:</v>
      </c>
      <c r="D127" s="24">
        <f>'HA Afternoon Tea Meal'!$Y$40</f>
        <v>0</v>
      </c>
      <c r="E127" s="45" t="str">
        <f>$E$23</f>
        <v>Calorie:</v>
      </c>
      <c r="F127" s="46"/>
      <c r="G127" s="46"/>
      <c r="H127" s="47"/>
      <c r="I127" s="61">
        <f>'HA Afternoon Tea Meal'!$N$40</f>
        <v>0</v>
      </c>
      <c r="J127" s="62"/>
    </row>
    <row r="128" spans="1:10">
      <c r="A128" s="27" t="str">
        <f>$A$24</f>
        <v>Dinner</v>
      </c>
      <c r="B128" s="28" t="s">
        <v>127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tr">
        <f>$A$25</f>
        <v>Protein:</v>
      </c>
      <c r="B129" s="28">
        <f>'HA Dinner Meal'!$O$40</f>
        <v>0</v>
      </c>
      <c r="C129" s="30" t="str">
        <f>$C$25</f>
        <v>Carbonhydrate:</v>
      </c>
      <c r="D129" s="28">
        <f>'HA Dinner Meal'!$P$40</f>
        <v>0</v>
      </c>
      <c r="E129" s="30" t="str">
        <f>$E$25</f>
        <v>Sugar:</v>
      </c>
      <c r="F129" s="28">
        <f>'HA Dinner Meal'!$Q$40</f>
        <v>0</v>
      </c>
      <c r="G129" s="30" t="str">
        <f>$G$25</f>
        <v>Total Fat:</v>
      </c>
      <c r="H129" s="28">
        <f>'HA Dinner Meal'!$R$40</f>
        <v>0</v>
      </c>
      <c r="I129" s="30" t="str">
        <f>$I$25</f>
        <v>Iron:</v>
      </c>
      <c r="J129" s="28">
        <f>'HA Dinner Meal'!$Z$40</f>
        <v>0</v>
      </c>
    </row>
    <row r="130" spans="1:10">
      <c r="A130" s="30" t="str">
        <f>$A$26</f>
        <v>Sodium:</v>
      </c>
      <c r="B130" s="28">
        <f>'HA Dinner Meal'!$S$40</f>
        <v>0</v>
      </c>
      <c r="C130" s="30" t="str">
        <f>$C$26</f>
        <v>Calcium:</v>
      </c>
      <c r="D130" s="28">
        <f>'HA Dinner Meal'!$T$40</f>
        <v>0</v>
      </c>
      <c r="E130" s="30" t="str">
        <f>$E$26</f>
        <v>Cholestorole:</v>
      </c>
      <c r="F130" s="28">
        <f>'HA Dinner Meal'!$U$40</f>
        <v>0</v>
      </c>
      <c r="G130" s="30" t="str">
        <f>$G$26</f>
        <v>Fibre:</v>
      </c>
      <c r="H130" s="28">
        <f>'HA Dinner Meal'!$V$40</f>
        <v>0</v>
      </c>
      <c r="I130" s="30" t="str">
        <f>$I$26</f>
        <v>Potasium:</v>
      </c>
      <c r="J130" s="28">
        <f>'HA Dinner Meal'!$W$40</f>
        <v>0</v>
      </c>
    </row>
    <row r="131" spans="1:10">
      <c r="A131" s="30" t="str">
        <f>$A$27</f>
        <v>Magnesium:</v>
      </c>
      <c r="B131" s="28">
        <f>'HA Dinner Meal'!$X$40</f>
        <v>0</v>
      </c>
      <c r="C131" s="30" t="str">
        <f>$C$27</f>
        <v>Zinc:</v>
      </c>
      <c r="D131" s="28">
        <f>'HA Dinner Meal'!$Y$40</f>
        <v>0</v>
      </c>
      <c r="E131" s="48" t="str">
        <f>$E$27</f>
        <v>Calorie: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tr">
        <f>$A$28</f>
        <v>Before Bed</v>
      </c>
      <c r="B132" s="32" t="s">
        <v>128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tr">
        <f>$A$29</f>
        <v>Protein:</v>
      </c>
      <c r="B133" s="32">
        <f>'HA Before Bed Meal'!$O$40</f>
        <v>0</v>
      </c>
      <c r="C133" s="34" t="str">
        <f>$C$29</f>
        <v>Carbonhydrate:</v>
      </c>
      <c r="D133" s="32">
        <f>'HA Before Bed Meal'!$P$40</f>
        <v>0</v>
      </c>
      <c r="E133" s="34" t="str">
        <f>$E$29</f>
        <v>Sugar:</v>
      </c>
      <c r="F133" s="32">
        <f>'HA Before Bed Meal'!$Q$40</f>
        <v>0</v>
      </c>
      <c r="G133" s="34" t="str">
        <f>$G$29</f>
        <v>Total Fat:</v>
      </c>
      <c r="H133" s="32">
        <f>'HA Before Bed Meal'!$R$40</f>
        <v>0</v>
      </c>
      <c r="I133" s="34" t="str">
        <f>$I$29</f>
        <v>Iron:</v>
      </c>
      <c r="J133" s="32">
        <f>'HA Before Bed Meal'!$Z$40</f>
        <v>0</v>
      </c>
    </row>
    <row r="134" spans="1:10">
      <c r="A134" s="34" t="str">
        <f>$A$30</f>
        <v>Sodium:</v>
      </c>
      <c r="B134" s="32">
        <f>'HA Before Bed Meal'!$S$40</f>
        <v>0</v>
      </c>
      <c r="C134" s="34" t="str">
        <f>$C$30</f>
        <v>Calcium:</v>
      </c>
      <c r="D134" s="32">
        <f>'HA Before Bed Meal'!$T$40</f>
        <v>0</v>
      </c>
      <c r="E134" s="34" t="str">
        <f>$E$30</f>
        <v>Cholestorole:</v>
      </c>
      <c r="F134" s="32">
        <f>'HA Before Bed Meal'!$U$40</f>
        <v>0</v>
      </c>
      <c r="G134" s="34" t="str">
        <f>$G$30</f>
        <v>Fibre:</v>
      </c>
      <c r="H134" s="32">
        <f>'HA Before Bed Meal'!$V$40</f>
        <v>0</v>
      </c>
      <c r="I134" s="34" t="str">
        <f>$I$30</f>
        <v>Potasium:</v>
      </c>
      <c r="J134" s="32">
        <f>'HA Before Bed Meal'!$W$40</f>
        <v>0</v>
      </c>
    </row>
    <row r="135" spans="1:10">
      <c r="A135" s="34" t="str">
        <f>$A$31</f>
        <v>Magnesium:</v>
      </c>
      <c r="B135" s="32">
        <f>'HA Before Bed Meal'!$X$40</f>
        <v>0</v>
      </c>
      <c r="C135" s="34" t="str">
        <f>$C$31</f>
        <v>Zinc:</v>
      </c>
      <c r="D135" s="32">
        <f>'HA Before Bed Meal'!$Y$40</f>
        <v>0</v>
      </c>
      <c r="E135" s="51" t="str">
        <f>$E$31</f>
        <v>Calorie:</v>
      </c>
      <c r="F135" s="52"/>
      <c r="G135" s="52"/>
      <c r="H135" s="53"/>
      <c r="I135" s="65">
        <f>'HA Before Bed Meal'!$N$40</f>
        <v>0</v>
      </c>
      <c r="J135" s="66"/>
    </row>
    <row r="136" spans="1:10">
      <c r="A136" s="35" t="str">
        <f>$A$32</f>
        <v>Total Calorie Intake: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276.6995</v>
      </c>
      <c r="J136" s="68"/>
    </row>
    <row r="137" spans="1:10">
      <c r="A137" s="9" t="str">
        <f>$A$7</f>
        <v>Date:</v>
      </c>
      <c r="B137" s="10">
        <v>45706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tr">
        <f>$A$8</f>
        <v>Morning: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tr">
        <f>$A$9</f>
        <v>Protein:</v>
      </c>
      <c r="B139" s="12">
        <f>'HA Morning Meal'!$O$40</f>
        <v>11.17</v>
      </c>
      <c r="C139" s="14" t="str">
        <f>$C$9</f>
        <v>Carbonhydrate:</v>
      </c>
      <c r="D139" s="12">
        <f>'HA Morning Meal'!$P$40</f>
        <v>28.235</v>
      </c>
      <c r="E139" s="14" t="str">
        <f>$E$9</f>
        <v>Sugar:</v>
      </c>
      <c r="F139" s="12">
        <f>'HA Morning Meal'!$Q$40</f>
        <v>0.7375</v>
      </c>
      <c r="G139" s="14" t="str">
        <f>$G$9</f>
        <v>Total Fat:</v>
      </c>
      <c r="H139" s="12">
        <f>'HA Morning Meal'!$R$40</f>
        <v>6.7</v>
      </c>
      <c r="I139" s="14" t="str">
        <f>$I$9</f>
        <v>Iron:</v>
      </c>
      <c r="J139" s="12">
        <f>'HA Morning Meal'!$Z$40</f>
        <v>0.92</v>
      </c>
    </row>
    <row r="140" spans="1:10">
      <c r="A140" s="14" t="str">
        <f>$A$10</f>
        <v>Sodium:</v>
      </c>
      <c r="B140" s="12">
        <f>'HA Morning Meal'!$S$40</f>
        <v>23.2</v>
      </c>
      <c r="C140" s="14" t="str">
        <f>$C$10</f>
        <v>Calcium:</v>
      </c>
      <c r="D140" s="12">
        <f>'HA Morning Meal'!$T$40</f>
        <v>7.5</v>
      </c>
      <c r="E140" s="14" t="str">
        <f>$E$10</f>
        <v>Cholestorole:</v>
      </c>
      <c r="F140" s="12">
        <f>'HA Morning Meal'!$U$40</f>
        <v>0</v>
      </c>
      <c r="G140" s="14" t="str">
        <f>$G$10</f>
        <v>Fibre:</v>
      </c>
      <c r="H140" s="12">
        <f>'HA Morning Meal'!$V$40</f>
        <v>4</v>
      </c>
      <c r="I140" s="14" t="str">
        <f>$I$10</f>
        <v>Potasium:</v>
      </c>
      <c r="J140" s="12">
        <f>'HA Morning Meal'!$W$40</f>
        <v>260</v>
      </c>
    </row>
    <row r="141" spans="1:10">
      <c r="A141" s="14" t="str">
        <f>$A$11</f>
        <v>Magnesium:</v>
      </c>
      <c r="B141" s="12">
        <f>'HA Morning Meal'!$X$40</f>
        <v>64</v>
      </c>
      <c r="C141" s="14" t="str">
        <f>$C$11</f>
        <v>Zinc:</v>
      </c>
      <c r="D141" s="12">
        <f>'HA Morning Meal'!$Y$40</f>
        <v>0.85</v>
      </c>
      <c r="E141" s="36" t="str">
        <f>$E$11</f>
        <v>Calorie:</v>
      </c>
      <c r="F141" s="37"/>
      <c r="G141" s="37"/>
      <c r="H141" s="38"/>
      <c r="I141" s="55">
        <f>'HA Morning Meal'!$N$40</f>
        <v>209.4995</v>
      </c>
      <c r="J141" s="56"/>
    </row>
    <row r="142" spans="1:10">
      <c r="A142" s="15" t="str">
        <f>$A$12</f>
        <v>Morning 10:00AM</v>
      </c>
      <c r="B142" s="16" t="str">
        <f>'HA Ten OClock Meal'!$B$3</f>
        <v>HA Ten OClock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tr">
        <f>$A$13</f>
        <v>Protein:</v>
      </c>
      <c r="B143" s="16">
        <f>'HA Ten OClock Meal'!$O$40</f>
        <v>1.185</v>
      </c>
      <c r="C143" s="18" t="str">
        <f>$C$13</f>
        <v>Carbonhydrate:</v>
      </c>
      <c r="D143" s="16">
        <f>'HA Ten OClock Meal'!$P$40</f>
        <v>11.055</v>
      </c>
      <c r="E143" s="18" t="str">
        <f>$E$13</f>
        <v>Sugar:</v>
      </c>
      <c r="F143" s="16">
        <f>'HA Ten OClock Meal'!$Q$40</f>
        <v>2.85</v>
      </c>
      <c r="G143" s="18" t="str">
        <f>$G$13</f>
        <v>Total Fat:</v>
      </c>
      <c r="H143" s="16">
        <f>'HA Ten OClock Meal'!$R$40</f>
        <v>2.145</v>
      </c>
      <c r="I143" s="18" t="str">
        <f>$I$13</f>
        <v>Iron:</v>
      </c>
      <c r="J143" s="16">
        <f>'HA Ten OClock Meal'!$Z$40</f>
        <v>0</v>
      </c>
    </row>
    <row r="144" spans="1:10">
      <c r="A144" s="18" t="str">
        <f>$A$14</f>
        <v>Sodium:</v>
      </c>
      <c r="B144" s="16">
        <f>'HA Ten OClock Meal'!$S$40</f>
        <v>49.65</v>
      </c>
      <c r="C144" s="18" t="str">
        <f>$C$14</f>
        <v>Calcium:</v>
      </c>
      <c r="D144" s="16">
        <f>'HA Ten OClock Meal'!$T$40</f>
        <v>0</v>
      </c>
      <c r="E144" s="18" t="str">
        <f>$E$14</f>
        <v>Cholestorole:</v>
      </c>
      <c r="F144" s="16">
        <f>'HA Ten OClock Meal'!$U$40</f>
        <v>0</v>
      </c>
      <c r="G144" s="18" t="str">
        <f>$G$14</f>
        <v>Fibre:</v>
      </c>
      <c r="H144" s="16">
        <f>'HA Ten OClock Meal'!$V$40</f>
        <v>0.285</v>
      </c>
      <c r="I144" s="18" t="str">
        <f>$I$14</f>
        <v>Potasium:</v>
      </c>
      <c r="J144" s="16">
        <f>'HA Ten OClock Meal'!$W$40</f>
        <v>0</v>
      </c>
    </row>
    <row r="145" spans="1:10">
      <c r="A145" s="18" t="str">
        <f>$A$15</f>
        <v>Magnesium:</v>
      </c>
      <c r="B145" s="16">
        <f>'HA Ten OClock Meal'!$X$40</f>
        <v>0</v>
      </c>
      <c r="C145" s="18" t="str">
        <f>$C$15</f>
        <v>Zinc:</v>
      </c>
      <c r="D145" s="16">
        <f>'HA Ten OClock Meal'!$Y$40</f>
        <v>0</v>
      </c>
      <c r="E145" s="39" t="str">
        <f>$E$15</f>
        <v>Calorie:</v>
      </c>
      <c r="F145" s="40"/>
      <c r="G145" s="40"/>
      <c r="H145" s="41"/>
      <c r="I145" s="57">
        <f>'HA Ten OClock Meal'!$N$40</f>
        <v>67.2</v>
      </c>
      <c r="J145" s="58"/>
    </row>
    <row r="146" spans="1:10">
      <c r="A146" s="19" t="str">
        <f>$A$16</f>
        <v>Lunch</v>
      </c>
      <c r="B146" s="20" t="s">
        <v>120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tr">
        <f>$A$17</f>
        <v>Protein:</v>
      </c>
      <c r="B147" s="20">
        <f>'HA Luch Meal'!$O$40</f>
        <v>0</v>
      </c>
      <c r="C147" s="22" t="str">
        <f>$C$17</f>
        <v>Carbonhydrate:</v>
      </c>
      <c r="D147" s="20">
        <f>'HA Luch Meal'!$P$40</f>
        <v>0</v>
      </c>
      <c r="E147" s="22" t="str">
        <f>$E$17</f>
        <v>Sugar:</v>
      </c>
      <c r="F147" s="20">
        <f>'HA Luch Meal'!$Q$40</f>
        <v>0</v>
      </c>
      <c r="G147" s="22" t="str">
        <f>$G$17</f>
        <v>Total Fat:</v>
      </c>
      <c r="H147" s="20">
        <f>'HA Luch Meal'!$R$40</f>
        <v>0</v>
      </c>
      <c r="I147" s="22" t="str">
        <f>$I$17</f>
        <v>Iron:</v>
      </c>
      <c r="J147" s="20">
        <f>'HA Luch Meal'!$Z$40</f>
        <v>0</v>
      </c>
    </row>
    <row r="148" spans="1:10">
      <c r="A148" s="22" t="str">
        <f>$A$18</f>
        <v>Sodium:</v>
      </c>
      <c r="B148" s="20">
        <f>'HA Luch Meal'!$S$40</f>
        <v>0</v>
      </c>
      <c r="C148" s="22" t="str">
        <f>$C$18</f>
        <v>Calcium:</v>
      </c>
      <c r="D148" s="20">
        <f>'HA Luch Meal'!$T$40</f>
        <v>0</v>
      </c>
      <c r="E148" s="22" t="str">
        <f>$E$18</f>
        <v>Cholestorole:</v>
      </c>
      <c r="F148" s="20">
        <f>'HA Luch Meal'!$U$40</f>
        <v>0</v>
      </c>
      <c r="G148" s="22" t="str">
        <f>$G$18</f>
        <v>Fibre:</v>
      </c>
      <c r="H148" s="20">
        <f>'HA Luch Meal'!$V$40</f>
        <v>0</v>
      </c>
      <c r="I148" s="22" t="str">
        <f>$I$18</f>
        <v>Potasium:</v>
      </c>
      <c r="J148" s="20">
        <f>'HA Luch Meal'!$W$40</f>
        <v>0</v>
      </c>
    </row>
    <row r="149" spans="1:10">
      <c r="A149" s="22" t="str">
        <f>$A$19</f>
        <v>Magnesium:</v>
      </c>
      <c r="B149" s="20">
        <f>'HA Luch Meal'!$X$40</f>
        <v>0</v>
      </c>
      <c r="C149" s="22" t="str">
        <f>$C$19</f>
        <v>Zinc:</v>
      </c>
      <c r="D149" s="20">
        <f>'HA Luch Meal'!$Y$40</f>
        <v>0</v>
      </c>
      <c r="E149" s="42" t="str">
        <f>$E$19</f>
        <v>Calorie:</v>
      </c>
      <c r="F149" s="43"/>
      <c r="G149" s="43"/>
      <c r="H149" s="44"/>
      <c r="I149" s="59">
        <f>'HA Luch Meal'!$N$40</f>
        <v>0</v>
      </c>
      <c r="J149" s="60"/>
    </row>
    <row r="150" spans="1:10">
      <c r="A150" s="23" t="str">
        <f>$A$20</f>
        <v>Afernoon Tea</v>
      </c>
      <c r="B150" s="24" t="s">
        <v>124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tr">
        <f>$A$21</f>
        <v>Protein:</v>
      </c>
      <c r="B151" s="24">
        <f>'HA Afternoon Tea Meal'!$O$40</f>
        <v>0</v>
      </c>
      <c r="C151" s="26" t="str">
        <f>$C$21</f>
        <v>Carbonhydrate:</v>
      </c>
      <c r="D151" s="24">
        <f>'HA Afternoon Tea Meal'!$P$40</f>
        <v>0</v>
      </c>
      <c r="E151" s="26" t="str">
        <f>$E$21</f>
        <v>Sugar:</v>
      </c>
      <c r="F151" s="24">
        <f>'HA Afternoon Tea Meal'!$Q$40</f>
        <v>0</v>
      </c>
      <c r="G151" s="26" t="str">
        <f>$G$21</f>
        <v>Total Fat:</v>
      </c>
      <c r="H151" s="24">
        <f>'HA Afternoon Tea Meal'!$R$40</f>
        <v>0</v>
      </c>
      <c r="I151" s="26" t="str">
        <f>$I$21</f>
        <v>Iron:</v>
      </c>
      <c r="J151" s="24">
        <f>'HA Afternoon Tea Meal'!$Z$40</f>
        <v>0</v>
      </c>
    </row>
    <row r="152" spans="1:10">
      <c r="A152" s="26" t="str">
        <f>$A$22</f>
        <v>Sodium:</v>
      </c>
      <c r="B152" s="24">
        <f>'HA Afternoon Tea Meal'!$S$40</f>
        <v>0</v>
      </c>
      <c r="C152" s="26" t="str">
        <f>$C$22</f>
        <v>Calcium:</v>
      </c>
      <c r="D152" s="24">
        <f>'HA Afternoon Tea Meal'!$T$40</f>
        <v>0</v>
      </c>
      <c r="E152" s="26" t="str">
        <f>$E$22</f>
        <v>Cholestorole:</v>
      </c>
      <c r="F152" s="24">
        <f>'HA Afternoon Tea Meal'!$U$40</f>
        <v>0</v>
      </c>
      <c r="G152" s="26" t="str">
        <f>$G$22</f>
        <v>Fibre:</v>
      </c>
      <c r="H152" s="24">
        <f>'HA Afternoon Tea Meal'!$V$40</f>
        <v>0</v>
      </c>
      <c r="I152" s="26" t="str">
        <f>$I$22</f>
        <v>Potasium:</v>
      </c>
      <c r="J152" s="24">
        <f>'HA Afternoon Tea Meal'!$W$40</f>
        <v>0</v>
      </c>
    </row>
    <row r="153" spans="1:10">
      <c r="A153" s="26" t="str">
        <f>$A$23</f>
        <v>Magnesium:</v>
      </c>
      <c r="B153" s="24">
        <f>'HA Afternoon Tea Meal'!$X$40</f>
        <v>0</v>
      </c>
      <c r="C153" s="26" t="str">
        <f>$C$23</f>
        <v>Zinc:</v>
      </c>
      <c r="D153" s="24">
        <f>'HA Afternoon Tea Meal'!$Y$40</f>
        <v>0</v>
      </c>
      <c r="E153" s="45" t="str">
        <f>$E$23</f>
        <v>Calorie:</v>
      </c>
      <c r="F153" s="46"/>
      <c r="G153" s="46"/>
      <c r="H153" s="47"/>
      <c r="I153" s="61">
        <f>'HA Afternoon Tea Meal'!$N$40</f>
        <v>0</v>
      </c>
      <c r="J153" s="62"/>
    </row>
    <row r="154" spans="1:10">
      <c r="A154" s="27" t="str">
        <f>$A$24</f>
        <v>Dinner</v>
      </c>
      <c r="B154" s="28" t="s">
        <v>127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tr">
        <f>$A$25</f>
        <v>Protein:</v>
      </c>
      <c r="B155" s="28">
        <f>'HA Dinner Meal'!$O$40</f>
        <v>0</v>
      </c>
      <c r="C155" s="30" t="str">
        <f>$C$25</f>
        <v>Carbonhydrate:</v>
      </c>
      <c r="D155" s="28">
        <f>'HA Dinner Meal'!$P$40</f>
        <v>0</v>
      </c>
      <c r="E155" s="30" t="str">
        <f>$E$25</f>
        <v>Sugar:</v>
      </c>
      <c r="F155" s="28">
        <f>'HA Dinner Meal'!$Q$40</f>
        <v>0</v>
      </c>
      <c r="G155" s="30" t="str">
        <f>$G$25</f>
        <v>Total Fat:</v>
      </c>
      <c r="H155" s="28">
        <f>'HA Dinner Meal'!$R$40</f>
        <v>0</v>
      </c>
      <c r="I155" s="30" t="str">
        <f>$I$25</f>
        <v>Iron:</v>
      </c>
      <c r="J155" s="28">
        <f>'HA Dinner Meal'!$Z$40</f>
        <v>0</v>
      </c>
    </row>
    <row r="156" spans="1:10">
      <c r="A156" s="30" t="str">
        <f>$A$26</f>
        <v>Sodium:</v>
      </c>
      <c r="B156" s="28">
        <f>'HA Dinner Meal'!$S$40</f>
        <v>0</v>
      </c>
      <c r="C156" s="30" t="str">
        <f>$C$26</f>
        <v>Calcium:</v>
      </c>
      <c r="D156" s="28">
        <f>'HA Dinner Meal'!$T$40</f>
        <v>0</v>
      </c>
      <c r="E156" s="30" t="str">
        <f>$E$26</f>
        <v>Cholestorole:</v>
      </c>
      <c r="F156" s="28">
        <f>'HA Dinner Meal'!$U$40</f>
        <v>0</v>
      </c>
      <c r="G156" s="30" t="str">
        <f>$G$26</f>
        <v>Fibre:</v>
      </c>
      <c r="H156" s="28">
        <f>'HA Dinner Meal'!$V$40</f>
        <v>0</v>
      </c>
      <c r="I156" s="30" t="str">
        <f>$I$26</f>
        <v>Potasium:</v>
      </c>
      <c r="J156" s="28">
        <f>'HA Dinner Meal'!$W$40</f>
        <v>0</v>
      </c>
    </row>
    <row r="157" spans="1:10">
      <c r="A157" s="30" t="str">
        <f>$A$27</f>
        <v>Magnesium:</v>
      </c>
      <c r="B157" s="28">
        <f>'HA Dinner Meal'!$X$40</f>
        <v>0</v>
      </c>
      <c r="C157" s="30" t="str">
        <f>$C$27</f>
        <v>Zinc:</v>
      </c>
      <c r="D157" s="28">
        <f>'HA Dinner Meal'!$Y$40</f>
        <v>0</v>
      </c>
      <c r="E157" s="48" t="str">
        <f>$E$27</f>
        <v>Calorie: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tr">
        <f>$A$28</f>
        <v>Before Bed</v>
      </c>
      <c r="B158" s="32" t="s">
        <v>128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tr">
        <f>$A$29</f>
        <v>Protein:</v>
      </c>
      <c r="B159" s="32">
        <f>'HA Before Bed Meal'!$O$40</f>
        <v>0</v>
      </c>
      <c r="C159" s="34" t="str">
        <f>$C$29</f>
        <v>Carbonhydrate:</v>
      </c>
      <c r="D159" s="32">
        <f>'HA Before Bed Meal'!$P$40</f>
        <v>0</v>
      </c>
      <c r="E159" s="34" t="str">
        <f>$E$29</f>
        <v>Sugar:</v>
      </c>
      <c r="F159" s="32">
        <f>'HA Before Bed Meal'!$Q$40</f>
        <v>0</v>
      </c>
      <c r="G159" s="34" t="str">
        <f>$G$29</f>
        <v>Total Fat:</v>
      </c>
      <c r="H159" s="32">
        <f>'HA Before Bed Meal'!$R$40</f>
        <v>0</v>
      </c>
      <c r="I159" s="34" t="str">
        <f>$I$29</f>
        <v>Iron:</v>
      </c>
      <c r="J159" s="32">
        <f>'HA Before Bed Meal'!$Z$40</f>
        <v>0</v>
      </c>
    </row>
    <row r="160" spans="1:10">
      <c r="A160" s="34" t="str">
        <f>$A$30</f>
        <v>Sodium:</v>
      </c>
      <c r="B160" s="32">
        <f>'HA Before Bed Meal'!$S$40</f>
        <v>0</v>
      </c>
      <c r="C160" s="34" t="str">
        <f>$C$30</f>
        <v>Calcium:</v>
      </c>
      <c r="D160" s="32">
        <f>'HA Before Bed Meal'!$T$40</f>
        <v>0</v>
      </c>
      <c r="E160" s="34" t="str">
        <f>$E$30</f>
        <v>Cholestorole:</v>
      </c>
      <c r="F160" s="32">
        <f>'HA Before Bed Meal'!$U$40</f>
        <v>0</v>
      </c>
      <c r="G160" s="34" t="str">
        <f>$G$30</f>
        <v>Fibre:</v>
      </c>
      <c r="H160" s="32">
        <f>'HA Before Bed Meal'!$V$40</f>
        <v>0</v>
      </c>
      <c r="I160" s="34" t="str">
        <f>$I$30</f>
        <v>Potasium:</v>
      </c>
      <c r="J160" s="32">
        <f>'HA Before Bed Meal'!$W$40</f>
        <v>0</v>
      </c>
    </row>
    <row r="161" spans="1:10">
      <c r="A161" s="34" t="str">
        <f>$A$31</f>
        <v>Magnesium:</v>
      </c>
      <c r="B161" s="32">
        <f>'HA Before Bed Meal'!$X$40</f>
        <v>0</v>
      </c>
      <c r="C161" s="34" t="str">
        <f>$C$31</f>
        <v>Zinc:</v>
      </c>
      <c r="D161" s="32">
        <f>'HA Before Bed Meal'!$Y$40</f>
        <v>0</v>
      </c>
      <c r="E161" s="51" t="str">
        <f>$E$31</f>
        <v>Calorie:</v>
      </c>
      <c r="F161" s="52"/>
      <c r="G161" s="52"/>
      <c r="H161" s="53"/>
      <c r="I161" s="65">
        <f>'HA Before Bed Meal'!$N$40</f>
        <v>0</v>
      </c>
      <c r="J161" s="66"/>
    </row>
    <row r="162" spans="1:10">
      <c r="A162" s="35" t="str">
        <f>$A$32</f>
        <v>Total Calorie Intake: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276.6995</v>
      </c>
      <c r="J162" s="68"/>
    </row>
    <row r="163" spans="1:10">
      <c r="A163" s="9" t="str">
        <f>$A$7</f>
        <v>Date:</v>
      </c>
      <c r="B163" s="10">
        <v>45707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tr">
        <f>$A$8</f>
        <v>Morning: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tr">
        <f>$A$9</f>
        <v>Protein:</v>
      </c>
      <c r="B165" s="12">
        <f>'HA Morning Meal'!$O$40</f>
        <v>11.17</v>
      </c>
      <c r="C165" s="14" t="str">
        <f>$C$9</f>
        <v>Carbonhydrate:</v>
      </c>
      <c r="D165" s="12">
        <f>'HA Morning Meal'!$P$40</f>
        <v>28.235</v>
      </c>
      <c r="E165" s="14" t="str">
        <f>$E$9</f>
        <v>Sugar:</v>
      </c>
      <c r="F165" s="12">
        <f>'HA Morning Meal'!$Q$40</f>
        <v>0.7375</v>
      </c>
      <c r="G165" s="14" t="str">
        <f>$G$9</f>
        <v>Total Fat:</v>
      </c>
      <c r="H165" s="12">
        <f>'HA Morning Meal'!$R$40</f>
        <v>6.7</v>
      </c>
      <c r="I165" s="14" t="str">
        <f>$I$9</f>
        <v>Iron:</v>
      </c>
      <c r="J165" s="12">
        <f>'HA Morning Meal'!$Z$40</f>
        <v>0.92</v>
      </c>
    </row>
    <row r="166" spans="1:10">
      <c r="A166" s="14" t="str">
        <f>$A$10</f>
        <v>Sodium:</v>
      </c>
      <c r="B166" s="12">
        <f>'HA Morning Meal'!$S$40</f>
        <v>23.2</v>
      </c>
      <c r="C166" s="14" t="str">
        <f>$C$10</f>
        <v>Calcium:</v>
      </c>
      <c r="D166" s="12">
        <f>'HA Morning Meal'!$T$40</f>
        <v>7.5</v>
      </c>
      <c r="E166" s="14" t="str">
        <f>$E$10</f>
        <v>Cholestorole:</v>
      </c>
      <c r="F166" s="12">
        <f>'HA Morning Meal'!$U$40</f>
        <v>0</v>
      </c>
      <c r="G166" s="14" t="str">
        <f>$G$10</f>
        <v>Fibre:</v>
      </c>
      <c r="H166" s="12">
        <f>'HA Morning Meal'!$V$40</f>
        <v>4</v>
      </c>
      <c r="I166" s="14" t="str">
        <f>$I$10</f>
        <v>Potasium:</v>
      </c>
      <c r="J166" s="12">
        <f>'HA Morning Meal'!$W$40</f>
        <v>260</v>
      </c>
    </row>
    <row r="167" spans="1:10">
      <c r="A167" s="14" t="str">
        <f>$A$11</f>
        <v>Magnesium:</v>
      </c>
      <c r="B167" s="12">
        <f>'HA Morning Meal'!$X$40</f>
        <v>64</v>
      </c>
      <c r="C167" s="14" t="str">
        <f>$C$11</f>
        <v>Zinc:</v>
      </c>
      <c r="D167" s="12">
        <f>'HA Morning Meal'!$Y$40</f>
        <v>0.85</v>
      </c>
      <c r="E167" s="36" t="str">
        <f>$E$11</f>
        <v>Calorie:</v>
      </c>
      <c r="F167" s="37"/>
      <c r="G167" s="37"/>
      <c r="H167" s="38"/>
      <c r="I167" s="55">
        <f>'HA Morning Meal'!$N$40</f>
        <v>209.4995</v>
      </c>
      <c r="J167" s="56"/>
    </row>
    <row r="168" spans="1:10">
      <c r="A168" s="15" t="str">
        <f>$A$12</f>
        <v>Morning 10:00AM</v>
      </c>
      <c r="B168" s="16" t="str">
        <f>'HA Ten OClock Meal'!$B$3</f>
        <v>HA Ten OClock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tr">
        <f>$A$13</f>
        <v>Protein:</v>
      </c>
      <c r="B169" s="16">
        <f>'HA Ten OClock Meal'!$O$40</f>
        <v>1.185</v>
      </c>
      <c r="C169" s="18" t="str">
        <f>$C$13</f>
        <v>Carbonhydrate:</v>
      </c>
      <c r="D169" s="16">
        <f>'HA Ten OClock Meal'!$P$40</f>
        <v>11.055</v>
      </c>
      <c r="E169" s="18" t="str">
        <f>$E$13</f>
        <v>Sugar:</v>
      </c>
      <c r="F169" s="16">
        <f>'HA Ten OClock Meal'!$Q$40</f>
        <v>2.85</v>
      </c>
      <c r="G169" s="18" t="str">
        <f>$G$13</f>
        <v>Total Fat:</v>
      </c>
      <c r="H169" s="16">
        <f>'HA Ten OClock Meal'!$R$40</f>
        <v>2.145</v>
      </c>
      <c r="I169" s="18" t="str">
        <f>$I$13</f>
        <v>Iron:</v>
      </c>
      <c r="J169" s="16">
        <f>'HA Ten OClock Meal'!$Z$40</f>
        <v>0</v>
      </c>
    </row>
    <row r="170" spans="1:10">
      <c r="A170" s="18" t="str">
        <f>$A$14</f>
        <v>Sodium:</v>
      </c>
      <c r="B170" s="16">
        <f>'HA Ten OClock Meal'!$S$40</f>
        <v>49.65</v>
      </c>
      <c r="C170" s="18" t="str">
        <f>$C$14</f>
        <v>Calcium:</v>
      </c>
      <c r="D170" s="16">
        <f>'HA Ten OClock Meal'!$T$40</f>
        <v>0</v>
      </c>
      <c r="E170" s="18" t="str">
        <f>$E$14</f>
        <v>Cholestorole:</v>
      </c>
      <c r="F170" s="16">
        <f>'HA Ten OClock Meal'!$U$40</f>
        <v>0</v>
      </c>
      <c r="G170" s="18" t="str">
        <f>$G$14</f>
        <v>Fibre:</v>
      </c>
      <c r="H170" s="16">
        <f>'HA Ten OClock Meal'!$V$40</f>
        <v>0.285</v>
      </c>
      <c r="I170" s="18" t="str">
        <f>$I$14</f>
        <v>Potasium:</v>
      </c>
      <c r="J170" s="16">
        <f>'HA Ten OClock Meal'!$W$40</f>
        <v>0</v>
      </c>
    </row>
    <row r="171" spans="1:10">
      <c r="A171" s="18" t="str">
        <f>$A$15</f>
        <v>Magnesium:</v>
      </c>
      <c r="B171" s="16">
        <f>'HA Ten OClock Meal'!$X$40</f>
        <v>0</v>
      </c>
      <c r="C171" s="18" t="str">
        <f>$C$15</f>
        <v>Zinc:</v>
      </c>
      <c r="D171" s="16">
        <f>'HA Ten OClock Meal'!$Y$40</f>
        <v>0</v>
      </c>
      <c r="E171" s="39" t="str">
        <f>$E$15</f>
        <v>Calorie:</v>
      </c>
      <c r="F171" s="40"/>
      <c r="G171" s="40"/>
      <c r="H171" s="41"/>
      <c r="I171" s="57">
        <f>'HA Ten OClock Meal'!$N$40</f>
        <v>67.2</v>
      </c>
      <c r="J171" s="58"/>
    </row>
    <row r="172" spans="1:10">
      <c r="A172" s="19" t="str">
        <f>$A$16</f>
        <v>Lunch</v>
      </c>
      <c r="B172" s="20" t="s">
        <v>120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tr">
        <f>$A$17</f>
        <v>Protein:</v>
      </c>
      <c r="B173" s="20">
        <f>'HA Luch Meal'!$O$40</f>
        <v>0</v>
      </c>
      <c r="C173" s="22" t="str">
        <f>$C$17</f>
        <v>Carbonhydrate:</v>
      </c>
      <c r="D173" s="20">
        <f>'HA Luch Meal'!$P$40</f>
        <v>0</v>
      </c>
      <c r="E173" s="22" t="str">
        <f>$E$17</f>
        <v>Sugar:</v>
      </c>
      <c r="F173" s="20">
        <f>'HA Luch Meal'!$Q$40</f>
        <v>0</v>
      </c>
      <c r="G173" s="22" t="str">
        <f>$G$17</f>
        <v>Total Fat:</v>
      </c>
      <c r="H173" s="20">
        <f>'HA Luch Meal'!$R$40</f>
        <v>0</v>
      </c>
      <c r="I173" s="22" t="str">
        <f>$I$17</f>
        <v>Iron:</v>
      </c>
      <c r="J173" s="20">
        <f>'HA Luch Meal'!$Z$40</f>
        <v>0</v>
      </c>
    </row>
    <row r="174" spans="1:10">
      <c r="A174" s="22" t="str">
        <f>$A$18</f>
        <v>Sodium:</v>
      </c>
      <c r="B174" s="20">
        <f>'HA Luch Meal'!$S$40</f>
        <v>0</v>
      </c>
      <c r="C174" s="22" t="str">
        <f>$C$18</f>
        <v>Calcium:</v>
      </c>
      <c r="D174" s="20">
        <f>'HA Luch Meal'!$T$40</f>
        <v>0</v>
      </c>
      <c r="E174" s="22" t="str">
        <f>$E$18</f>
        <v>Cholestorole:</v>
      </c>
      <c r="F174" s="20">
        <f>'HA Luch Meal'!$U$40</f>
        <v>0</v>
      </c>
      <c r="G174" s="22" t="str">
        <f>$G$18</f>
        <v>Fibre:</v>
      </c>
      <c r="H174" s="20">
        <f>'HA Luch Meal'!$V$40</f>
        <v>0</v>
      </c>
      <c r="I174" s="22" t="str">
        <f>$I$18</f>
        <v>Potasium:</v>
      </c>
      <c r="J174" s="20">
        <f>'HA Luch Meal'!$W$40</f>
        <v>0</v>
      </c>
    </row>
    <row r="175" spans="1:10">
      <c r="A175" s="22" t="str">
        <f>$A$19</f>
        <v>Magnesium:</v>
      </c>
      <c r="B175" s="20">
        <f>'HA Luch Meal'!$X$40</f>
        <v>0</v>
      </c>
      <c r="C175" s="22" t="str">
        <f>$C$19</f>
        <v>Zinc:</v>
      </c>
      <c r="D175" s="20">
        <f>'HA Luch Meal'!$Y$40</f>
        <v>0</v>
      </c>
      <c r="E175" s="42" t="str">
        <f>$E$19</f>
        <v>Calorie:</v>
      </c>
      <c r="F175" s="43"/>
      <c r="G175" s="43"/>
      <c r="H175" s="44"/>
      <c r="I175" s="59">
        <f>'HA Luch Meal'!$N$40</f>
        <v>0</v>
      </c>
      <c r="J175" s="60"/>
    </row>
    <row r="176" spans="1:10">
      <c r="A176" s="23" t="str">
        <f>$A$20</f>
        <v>Afernoon Tea</v>
      </c>
      <c r="B176" s="24" t="s">
        <v>124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tr">
        <f>$A$21</f>
        <v>Protein:</v>
      </c>
      <c r="B177" s="24">
        <f>'HA Afternoon Tea Meal'!$O$40</f>
        <v>0</v>
      </c>
      <c r="C177" s="26" t="str">
        <f>$C$21</f>
        <v>Carbonhydrate:</v>
      </c>
      <c r="D177" s="24">
        <f>'HA Afternoon Tea Meal'!$P$40</f>
        <v>0</v>
      </c>
      <c r="E177" s="26" t="str">
        <f>$E$21</f>
        <v>Sugar:</v>
      </c>
      <c r="F177" s="24">
        <f>'HA Afternoon Tea Meal'!$Q$40</f>
        <v>0</v>
      </c>
      <c r="G177" s="26" t="str">
        <f>$G$21</f>
        <v>Total Fat:</v>
      </c>
      <c r="H177" s="24">
        <f>'HA Afternoon Tea Meal'!$R$40</f>
        <v>0</v>
      </c>
      <c r="I177" s="26" t="str">
        <f>$I$21</f>
        <v>Iron:</v>
      </c>
      <c r="J177" s="24">
        <f>'HA Afternoon Tea Meal'!$Z$40</f>
        <v>0</v>
      </c>
    </row>
    <row r="178" spans="1:10">
      <c r="A178" s="26" t="str">
        <f>$A$22</f>
        <v>Sodium:</v>
      </c>
      <c r="B178" s="24">
        <f>'HA Afternoon Tea Meal'!$S$40</f>
        <v>0</v>
      </c>
      <c r="C178" s="26" t="str">
        <f>$C$22</f>
        <v>Calcium:</v>
      </c>
      <c r="D178" s="24">
        <f>'HA Afternoon Tea Meal'!$T$40</f>
        <v>0</v>
      </c>
      <c r="E178" s="26" t="str">
        <f>$E$22</f>
        <v>Cholestorole:</v>
      </c>
      <c r="F178" s="24">
        <f>'HA Afternoon Tea Meal'!$U$40</f>
        <v>0</v>
      </c>
      <c r="G178" s="26" t="str">
        <f>$G$22</f>
        <v>Fibre:</v>
      </c>
      <c r="H178" s="24">
        <f>'HA Afternoon Tea Meal'!$V$40</f>
        <v>0</v>
      </c>
      <c r="I178" s="26" t="str">
        <f>$I$22</f>
        <v>Potasium:</v>
      </c>
      <c r="J178" s="24">
        <f>'HA Afternoon Tea Meal'!$W$40</f>
        <v>0</v>
      </c>
    </row>
    <row r="179" spans="1:10">
      <c r="A179" s="26" t="str">
        <f>$A$23</f>
        <v>Magnesium:</v>
      </c>
      <c r="B179" s="24">
        <f>'HA Afternoon Tea Meal'!$X$40</f>
        <v>0</v>
      </c>
      <c r="C179" s="26" t="str">
        <f>$C$23</f>
        <v>Zinc:</v>
      </c>
      <c r="D179" s="24">
        <f>'HA Afternoon Tea Meal'!$Y$40</f>
        <v>0</v>
      </c>
      <c r="E179" s="45" t="str">
        <f>$E$23</f>
        <v>Calorie:</v>
      </c>
      <c r="F179" s="46"/>
      <c r="G179" s="46"/>
      <c r="H179" s="47"/>
      <c r="I179" s="61">
        <f>'HA Afternoon Tea Meal'!$N$40</f>
        <v>0</v>
      </c>
      <c r="J179" s="62"/>
    </row>
    <row r="180" spans="1:10">
      <c r="A180" s="27" t="str">
        <f>$A$24</f>
        <v>Dinner</v>
      </c>
      <c r="B180" s="28" t="s">
        <v>127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tr">
        <f>$A$25</f>
        <v>Protein:</v>
      </c>
      <c r="B181" s="28">
        <f>'HA Dinner Meal'!$O$40</f>
        <v>0</v>
      </c>
      <c r="C181" s="30" t="str">
        <f>$C$25</f>
        <v>Carbonhydrate:</v>
      </c>
      <c r="D181" s="28">
        <f>'HA Dinner Meal'!$P$40</f>
        <v>0</v>
      </c>
      <c r="E181" s="30" t="str">
        <f>$E$25</f>
        <v>Sugar:</v>
      </c>
      <c r="F181" s="28">
        <f>'HA Dinner Meal'!$Q$40</f>
        <v>0</v>
      </c>
      <c r="G181" s="30" t="str">
        <f>$G$25</f>
        <v>Total Fat:</v>
      </c>
      <c r="H181" s="28">
        <f>'HA Dinner Meal'!$R$40</f>
        <v>0</v>
      </c>
      <c r="I181" s="30" t="str">
        <f>$I$25</f>
        <v>Iron:</v>
      </c>
      <c r="J181" s="28">
        <f>'HA Dinner Meal'!$Z$40</f>
        <v>0</v>
      </c>
    </row>
    <row r="182" spans="1:10">
      <c r="A182" s="30" t="str">
        <f>$A$26</f>
        <v>Sodium:</v>
      </c>
      <c r="B182" s="28">
        <f>'HA Dinner Meal'!$S$40</f>
        <v>0</v>
      </c>
      <c r="C182" s="30" t="str">
        <f>$C$26</f>
        <v>Calcium:</v>
      </c>
      <c r="D182" s="28">
        <f>'HA Dinner Meal'!$T$40</f>
        <v>0</v>
      </c>
      <c r="E182" s="30" t="str">
        <f>$E$26</f>
        <v>Cholestorole:</v>
      </c>
      <c r="F182" s="28">
        <f>'HA Dinner Meal'!$U$40</f>
        <v>0</v>
      </c>
      <c r="G182" s="30" t="str">
        <f>$G$26</f>
        <v>Fibre:</v>
      </c>
      <c r="H182" s="28">
        <f>'HA Dinner Meal'!$V$40</f>
        <v>0</v>
      </c>
      <c r="I182" s="30" t="str">
        <f>$I$26</f>
        <v>Potasium:</v>
      </c>
      <c r="J182" s="28">
        <f>'HA Dinner Meal'!$W$40</f>
        <v>0</v>
      </c>
    </row>
    <row r="183" spans="1:10">
      <c r="A183" s="30" t="str">
        <f>$A$27</f>
        <v>Magnesium:</v>
      </c>
      <c r="B183" s="28">
        <f>'HA Dinner Meal'!$X$40</f>
        <v>0</v>
      </c>
      <c r="C183" s="30" t="str">
        <f>$C$27</f>
        <v>Zinc:</v>
      </c>
      <c r="D183" s="28">
        <f>'HA Dinner Meal'!$Y$40</f>
        <v>0</v>
      </c>
      <c r="E183" s="48" t="str">
        <f>$E$27</f>
        <v>Calorie: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tr">
        <f>$A$28</f>
        <v>Before Bed</v>
      </c>
      <c r="B184" s="32" t="s">
        <v>128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tr">
        <f>$A$29</f>
        <v>Protein:</v>
      </c>
      <c r="B185" s="32">
        <f>'HA Before Bed Meal'!$O$40</f>
        <v>0</v>
      </c>
      <c r="C185" s="34" t="str">
        <f>$C$29</f>
        <v>Carbonhydrate:</v>
      </c>
      <c r="D185" s="32">
        <f>'HA Before Bed Meal'!$P$40</f>
        <v>0</v>
      </c>
      <c r="E185" s="34" t="str">
        <f>$E$29</f>
        <v>Sugar:</v>
      </c>
      <c r="F185" s="32">
        <f>'HA Before Bed Meal'!$Q$40</f>
        <v>0</v>
      </c>
      <c r="G185" s="34" t="str">
        <f>$G$29</f>
        <v>Total Fat:</v>
      </c>
      <c r="H185" s="32">
        <f>'HA Before Bed Meal'!$R$40</f>
        <v>0</v>
      </c>
      <c r="I185" s="34" t="str">
        <f>$I$29</f>
        <v>Iron:</v>
      </c>
      <c r="J185" s="32">
        <f>'HA Before Bed Meal'!$Z$40</f>
        <v>0</v>
      </c>
    </row>
    <row r="186" spans="1:10">
      <c r="A186" s="34" t="str">
        <f>$A$30</f>
        <v>Sodium:</v>
      </c>
      <c r="B186" s="32">
        <f>'HA Before Bed Meal'!$S$40</f>
        <v>0</v>
      </c>
      <c r="C186" s="34" t="str">
        <f>$C$30</f>
        <v>Calcium:</v>
      </c>
      <c r="D186" s="32">
        <f>'HA Before Bed Meal'!$T$40</f>
        <v>0</v>
      </c>
      <c r="E186" s="34" t="str">
        <f>$E$30</f>
        <v>Cholestorole:</v>
      </c>
      <c r="F186" s="32">
        <f>'HA Before Bed Meal'!$U$40</f>
        <v>0</v>
      </c>
      <c r="G186" s="34" t="str">
        <f>$G$30</f>
        <v>Fibre:</v>
      </c>
      <c r="H186" s="32">
        <f>'HA Before Bed Meal'!$V$40</f>
        <v>0</v>
      </c>
      <c r="I186" s="34" t="str">
        <f>$I$30</f>
        <v>Potasium:</v>
      </c>
      <c r="J186" s="32">
        <f>'HA Before Bed Meal'!$W$40</f>
        <v>0</v>
      </c>
    </row>
    <row r="187" spans="1:10">
      <c r="A187" s="34" t="str">
        <f>$A$31</f>
        <v>Magnesium:</v>
      </c>
      <c r="B187" s="32">
        <f>'HA Before Bed Meal'!$X$40</f>
        <v>0</v>
      </c>
      <c r="C187" s="34" t="str">
        <f>$C$31</f>
        <v>Zinc:</v>
      </c>
      <c r="D187" s="32">
        <f>'HA Before Bed Meal'!$Y$40</f>
        <v>0</v>
      </c>
      <c r="E187" s="51" t="str">
        <f>$E$31</f>
        <v>Calorie:</v>
      </c>
      <c r="F187" s="52"/>
      <c r="G187" s="52"/>
      <c r="H187" s="53"/>
      <c r="I187" s="65">
        <f>'HA Before Bed Meal'!$N$40</f>
        <v>0</v>
      </c>
      <c r="J187" s="66"/>
    </row>
    <row r="188" spans="1:10">
      <c r="A188" s="35" t="str">
        <f>$A$32</f>
        <v>Total Calorie Intake: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276.6995</v>
      </c>
      <c r="J188" s="68"/>
    </row>
    <row r="189" spans="1:10">
      <c r="A189" s="9" t="str">
        <f>$A$7</f>
        <v>Date:</v>
      </c>
      <c r="B189" s="10">
        <v>45708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tr">
        <f>$A$8</f>
        <v>Morning: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tr">
        <f>$A$9</f>
        <v>Protein:</v>
      </c>
      <c r="B191" s="12">
        <f>'HA Morning Meal'!$O$40</f>
        <v>11.17</v>
      </c>
      <c r="C191" s="14" t="str">
        <f>$C$9</f>
        <v>Carbonhydrate:</v>
      </c>
      <c r="D191" s="12">
        <f>'HA Morning Meal'!$P$40</f>
        <v>28.235</v>
      </c>
      <c r="E191" s="14" t="str">
        <f>$E$9</f>
        <v>Sugar:</v>
      </c>
      <c r="F191" s="12">
        <f>'HA Morning Meal'!$Q$40</f>
        <v>0.7375</v>
      </c>
      <c r="G191" s="14" t="str">
        <f>$G$9</f>
        <v>Total Fat:</v>
      </c>
      <c r="H191" s="12">
        <f>'HA Morning Meal'!$R$40</f>
        <v>6.7</v>
      </c>
      <c r="I191" s="14" t="str">
        <f>$I$9</f>
        <v>Iron:</v>
      </c>
      <c r="J191" s="12">
        <f>'HA Morning Meal'!$Z$40</f>
        <v>0.92</v>
      </c>
    </row>
    <row r="192" spans="1:10">
      <c r="A192" s="14" t="str">
        <f>$A$10</f>
        <v>Sodium:</v>
      </c>
      <c r="B192" s="12">
        <f>'HA Morning Meal'!$S$40</f>
        <v>23.2</v>
      </c>
      <c r="C192" s="14" t="str">
        <f>$C$10</f>
        <v>Calcium:</v>
      </c>
      <c r="D192" s="12">
        <f>'HA Morning Meal'!$T$40</f>
        <v>7.5</v>
      </c>
      <c r="E192" s="14" t="str">
        <f>$E$10</f>
        <v>Cholestorole:</v>
      </c>
      <c r="F192" s="12">
        <f>'HA Morning Meal'!$U$40</f>
        <v>0</v>
      </c>
      <c r="G192" s="14" t="str">
        <f>$G$10</f>
        <v>Fibre:</v>
      </c>
      <c r="H192" s="12">
        <f>'HA Morning Meal'!$V$40</f>
        <v>4</v>
      </c>
      <c r="I192" s="14" t="str">
        <f>$I$10</f>
        <v>Potasium:</v>
      </c>
      <c r="J192" s="12">
        <f>'HA Morning Meal'!$W$40</f>
        <v>260</v>
      </c>
    </row>
    <row r="193" spans="1:10">
      <c r="A193" s="14" t="str">
        <f>$A$11</f>
        <v>Magnesium:</v>
      </c>
      <c r="B193" s="12">
        <f>'HA Morning Meal'!$X$40</f>
        <v>64</v>
      </c>
      <c r="C193" s="14" t="str">
        <f>$C$11</f>
        <v>Zinc:</v>
      </c>
      <c r="D193" s="12">
        <f>'HA Morning Meal'!$Y$40</f>
        <v>0.85</v>
      </c>
      <c r="E193" s="36" t="str">
        <f>$E$11</f>
        <v>Calorie:</v>
      </c>
      <c r="F193" s="37"/>
      <c r="G193" s="37"/>
      <c r="H193" s="38"/>
      <c r="I193" s="55">
        <f>'HA Morning Meal'!$N$40</f>
        <v>209.4995</v>
      </c>
      <c r="J193" s="56"/>
    </row>
    <row r="194" spans="1:10">
      <c r="A194" s="15" t="str">
        <f>$A$12</f>
        <v>Morning 10:00AM</v>
      </c>
      <c r="B194" s="16" t="str">
        <f>'HA Ten OClock Meal'!$B$3</f>
        <v>HA Ten OClock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tr">
        <f>$A$13</f>
        <v>Protein:</v>
      </c>
      <c r="B195" s="16">
        <f>'HA Ten OClock Meal'!$O$40</f>
        <v>1.185</v>
      </c>
      <c r="C195" s="18" t="str">
        <f>$C$13</f>
        <v>Carbonhydrate:</v>
      </c>
      <c r="D195" s="16">
        <f>'HA Ten OClock Meal'!$P$40</f>
        <v>11.055</v>
      </c>
      <c r="E195" s="18" t="str">
        <f>$E$13</f>
        <v>Sugar:</v>
      </c>
      <c r="F195" s="16">
        <f>'HA Ten OClock Meal'!$Q$40</f>
        <v>2.85</v>
      </c>
      <c r="G195" s="18" t="str">
        <f>$G$13</f>
        <v>Total Fat:</v>
      </c>
      <c r="H195" s="16">
        <f>'HA Ten OClock Meal'!$R$40</f>
        <v>2.145</v>
      </c>
      <c r="I195" s="18" t="str">
        <f>$I$13</f>
        <v>Iron:</v>
      </c>
      <c r="J195" s="16">
        <f>'HA Ten OClock Meal'!$Z$40</f>
        <v>0</v>
      </c>
    </row>
    <row r="196" spans="1:10">
      <c r="A196" s="18" t="str">
        <f>$A$14</f>
        <v>Sodium:</v>
      </c>
      <c r="B196" s="16">
        <f>'HA Ten OClock Meal'!$S$40</f>
        <v>49.65</v>
      </c>
      <c r="C196" s="18" t="str">
        <f>$C$14</f>
        <v>Calcium:</v>
      </c>
      <c r="D196" s="16">
        <f>'HA Ten OClock Meal'!$T$40</f>
        <v>0</v>
      </c>
      <c r="E196" s="18" t="str">
        <f>$E$14</f>
        <v>Cholestorole:</v>
      </c>
      <c r="F196" s="16">
        <f>'HA Ten OClock Meal'!$U$40</f>
        <v>0</v>
      </c>
      <c r="G196" s="18" t="str">
        <f>$G$14</f>
        <v>Fibre:</v>
      </c>
      <c r="H196" s="16">
        <f>'HA Ten OClock Meal'!$V$40</f>
        <v>0.285</v>
      </c>
      <c r="I196" s="18" t="str">
        <f>$I$14</f>
        <v>Potasium:</v>
      </c>
      <c r="J196" s="16">
        <f>'HA Ten OClock Meal'!$W$40</f>
        <v>0</v>
      </c>
    </row>
    <row r="197" spans="1:10">
      <c r="A197" s="18" t="str">
        <f>$A$15</f>
        <v>Magnesium:</v>
      </c>
      <c r="B197" s="16">
        <f>'HA Ten OClock Meal'!$X$40</f>
        <v>0</v>
      </c>
      <c r="C197" s="18" t="str">
        <f>$C$15</f>
        <v>Zinc:</v>
      </c>
      <c r="D197" s="16">
        <f>'HA Ten OClock Meal'!$Y$40</f>
        <v>0</v>
      </c>
      <c r="E197" s="39" t="str">
        <f>$E$15</f>
        <v>Calorie:</v>
      </c>
      <c r="F197" s="40"/>
      <c r="G197" s="40"/>
      <c r="H197" s="41"/>
      <c r="I197" s="57">
        <f>'HA Ten OClock Meal'!$N$40</f>
        <v>67.2</v>
      </c>
      <c r="J197" s="58"/>
    </row>
    <row r="198" spans="1:10">
      <c r="A198" s="19" t="str">
        <f>$A$16</f>
        <v>Lunch</v>
      </c>
      <c r="B198" s="20" t="s">
        <v>120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tr">
        <f>$A$17</f>
        <v>Protein:</v>
      </c>
      <c r="B199" s="20">
        <f>'HA Luch Meal'!$O$40</f>
        <v>0</v>
      </c>
      <c r="C199" s="22" t="str">
        <f>$C$17</f>
        <v>Carbonhydrate:</v>
      </c>
      <c r="D199" s="20">
        <f>'HA Luch Meal'!$P$40</f>
        <v>0</v>
      </c>
      <c r="E199" s="22" t="str">
        <f>$E$17</f>
        <v>Sugar:</v>
      </c>
      <c r="F199" s="20">
        <f>'HA Luch Meal'!$Q$40</f>
        <v>0</v>
      </c>
      <c r="G199" s="22" t="str">
        <f>$G$17</f>
        <v>Total Fat:</v>
      </c>
      <c r="H199" s="20">
        <f>'HA Luch Meal'!$R$40</f>
        <v>0</v>
      </c>
      <c r="I199" s="22" t="str">
        <f>$I$17</f>
        <v>Iron:</v>
      </c>
      <c r="J199" s="20">
        <f>'HA Luch Meal'!$Z$40</f>
        <v>0</v>
      </c>
    </row>
    <row r="200" spans="1:10">
      <c r="A200" s="22" t="str">
        <f>$A$18</f>
        <v>Sodium:</v>
      </c>
      <c r="B200" s="20">
        <f>'HA Luch Meal'!$S$40</f>
        <v>0</v>
      </c>
      <c r="C200" s="22" t="str">
        <f>$C$18</f>
        <v>Calcium:</v>
      </c>
      <c r="D200" s="20">
        <f>'HA Luch Meal'!$T$40</f>
        <v>0</v>
      </c>
      <c r="E200" s="22" t="str">
        <f>$E$18</f>
        <v>Cholestorole:</v>
      </c>
      <c r="F200" s="20">
        <f>'HA Luch Meal'!$U$40</f>
        <v>0</v>
      </c>
      <c r="G200" s="22" t="str">
        <f>$G$18</f>
        <v>Fibre:</v>
      </c>
      <c r="H200" s="20">
        <f>'HA Luch Meal'!$V$40</f>
        <v>0</v>
      </c>
      <c r="I200" s="22" t="str">
        <f>$I$18</f>
        <v>Potasium:</v>
      </c>
      <c r="J200" s="20">
        <f>'HA Luch Meal'!$W$40</f>
        <v>0</v>
      </c>
    </row>
    <row r="201" spans="1:10">
      <c r="A201" s="22" t="str">
        <f>$A$19</f>
        <v>Magnesium:</v>
      </c>
      <c r="B201" s="20">
        <f>'HA Luch Meal'!$X$40</f>
        <v>0</v>
      </c>
      <c r="C201" s="22" t="str">
        <f>$C$19</f>
        <v>Zinc:</v>
      </c>
      <c r="D201" s="20">
        <f>'HA Luch Meal'!$Y$40</f>
        <v>0</v>
      </c>
      <c r="E201" s="42" t="str">
        <f>$E$19</f>
        <v>Calorie:</v>
      </c>
      <c r="F201" s="43"/>
      <c r="G201" s="43"/>
      <c r="H201" s="44"/>
      <c r="I201" s="59">
        <f>'HA Luch Meal'!$N$40</f>
        <v>0</v>
      </c>
      <c r="J201" s="60"/>
    </row>
    <row r="202" spans="1:10">
      <c r="A202" s="23" t="str">
        <f>$A$20</f>
        <v>Afernoon Tea</v>
      </c>
      <c r="B202" s="24" t="s">
        <v>124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tr">
        <f>$A$21</f>
        <v>Protein:</v>
      </c>
      <c r="B203" s="24">
        <f>'HA Afternoon Tea Meal'!$O$40</f>
        <v>0</v>
      </c>
      <c r="C203" s="26" t="str">
        <f>$C$21</f>
        <v>Carbonhydrate:</v>
      </c>
      <c r="D203" s="24">
        <f>'HA Afternoon Tea Meal'!$P$40</f>
        <v>0</v>
      </c>
      <c r="E203" s="26" t="str">
        <f>$E$21</f>
        <v>Sugar:</v>
      </c>
      <c r="F203" s="24">
        <f>'HA Afternoon Tea Meal'!$Q$40</f>
        <v>0</v>
      </c>
      <c r="G203" s="26" t="str">
        <f>$G$21</f>
        <v>Total Fat:</v>
      </c>
      <c r="H203" s="24">
        <f>'HA Afternoon Tea Meal'!$R$40</f>
        <v>0</v>
      </c>
      <c r="I203" s="26" t="str">
        <f>$I$21</f>
        <v>Iron:</v>
      </c>
      <c r="J203" s="24">
        <f>'HA Afternoon Tea Meal'!$Z$40</f>
        <v>0</v>
      </c>
    </row>
    <row r="204" spans="1:10">
      <c r="A204" s="26" t="str">
        <f>$A$22</f>
        <v>Sodium:</v>
      </c>
      <c r="B204" s="24">
        <f>'HA Afternoon Tea Meal'!$S$40</f>
        <v>0</v>
      </c>
      <c r="C204" s="26" t="str">
        <f>$C$22</f>
        <v>Calcium:</v>
      </c>
      <c r="D204" s="24">
        <f>'HA Afternoon Tea Meal'!$T$40</f>
        <v>0</v>
      </c>
      <c r="E204" s="26" t="str">
        <f>$E$22</f>
        <v>Cholestorole:</v>
      </c>
      <c r="F204" s="24">
        <f>'HA Afternoon Tea Meal'!$U$40</f>
        <v>0</v>
      </c>
      <c r="G204" s="26" t="str">
        <f>$G$22</f>
        <v>Fibre:</v>
      </c>
      <c r="H204" s="24">
        <f>'HA Afternoon Tea Meal'!$V$40</f>
        <v>0</v>
      </c>
      <c r="I204" s="26" t="str">
        <f>$I$22</f>
        <v>Potasium:</v>
      </c>
      <c r="J204" s="24">
        <f>'HA Afternoon Tea Meal'!$W$40</f>
        <v>0</v>
      </c>
    </row>
    <row r="205" spans="1:10">
      <c r="A205" s="26" t="str">
        <f>$A$23</f>
        <v>Magnesium:</v>
      </c>
      <c r="B205" s="24">
        <f>'HA Afternoon Tea Meal'!$X$40</f>
        <v>0</v>
      </c>
      <c r="C205" s="26" t="str">
        <f>$C$23</f>
        <v>Zinc:</v>
      </c>
      <c r="D205" s="24">
        <f>'HA Afternoon Tea Meal'!$Y$40</f>
        <v>0</v>
      </c>
      <c r="E205" s="45" t="str">
        <f>$E$23</f>
        <v>Calorie:</v>
      </c>
      <c r="F205" s="46"/>
      <c r="G205" s="46"/>
      <c r="H205" s="47"/>
      <c r="I205" s="61">
        <f>'HA Afternoon Tea Meal'!$N$40</f>
        <v>0</v>
      </c>
      <c r="J205" s="62"/>
    </row>
    <row r="206" spans="1:10">
      <c r="A206" s="27" t="str">
        <f>$A$24</f>
        <v>Dinner</v>
      </c>
      <c r="B206" s="28" t="s">
        <v>127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tr">
        <f>$A$25</f>
        <v>Protein:</v>
      </c>
      <c r="B207" s="28">
        <f>'HA Dinner Meal'!$O$40</f>
        <v>0</v>
      </c>
      <c r="C207" s="30" t="str">
        <f>$C$25</f>
        <v>Carbonhydrate:</v>
      </c>
      <c r="D207" s="28">
        <f>'HA Dinner Meal'!$P$40</f>
        <v>0</v>
      </c>
      <c r="E207" s="30" t="str">
        <f>$E$25</f>
        <v>Sugar:</v>
      </c>
      <c r="F207" s="28">
        <f>'HA Dinner Meal'!$Q$40</f>
        <v>0</v>
      </c>
      <c r="G207" s="30" t="str">
        <f>$G$25</f>
        <v>Total Fat:</v>
      </c>
      <c r="H207" s="28">
        <f>'HA Dinner Meal'!$R$40</f>
        <v>0</v>
      </c>
      <c r="I207" s="30" t="str">
        <f>$I$25</f>
        <v>Iron:</v>
      </c>
      <c r="J207" s="28">
        <f>'HA Dinner Meal'!$Z$40</f>
        <v>0</v>
      </c>
    </row>
    <row r="208" spans="1:10">
      <c r="A208" s="30" t="str">
        <f>$A$26</f>
        <v>Sodium:</v>
      </c>
      <c r="B208" s="28">
        <f>'HA Dinner Meal'!$S$40</f>
        <v>0</v>
      </c>
      <c r="C208" s="30" t="str">
        <f>$C$26</f>
        <v>Calcium:</v>
      </c>
      <c r="D208" s="28">
        <f>'HA Dinner Meal'!$T$40</f>
        <v>0</v>
      </c>
      <c r="E208" s="30" t="str">
        <f>$E$26</f>
        <v>Cholestorole:</v>
      </c>
      <c r="F208" s="28">
        <f>'HA Dinner Meal'!$U$40</f>
        <v>0</v>
      </c>
      <c r="G208" s="30" t="str">
        <f>$G$26</f>
        <v>Fibre:</v>
      </c>
      <c r="H208" s="28">
        <f>'HA Dinner Meal'!$V$40</f>
        <v>0</v>
      </c>
      <c r="I208" s="30" t="str">
        <f>$I$26</f>
        <v>Potasium:</v>
      </c>
      <c r="J208" s="28">
        <f>'HA Dinner Meal'!$W$40</f>
        <v>0</v>
      </c>
    </row>
    <row r="209" spans="1:10">
      <c r="A209" s="30" t="str">
        <f>$A$27</f>
        <v>Magnesium:</v>
      </c>
      <c r="B209" s="28">
        <f>'HA Dinner Meal'!$X$40</f>
        <v>0</v>
      </c>
      <c r="C209" s="30" t="str">
        <f>$C$27</f>
        <v>Zinc:</v>
      </c>
      <c r="D209" s="28">
        <f>'HA Dinner Meal'!$Y$40</f>
        <v>0</v>
      </c>
      <c r="E209" s="48" t="str">
        <f>$E$27</f>
        <v>Calorie: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tr">
        <f>$A$28</f>
        <v>Before Bed</v>
      </c>
      <c r="B210" s="32" t="s">
        <v>128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tr">
        <f>$A$29</f>
        <v>Protein:</v>
      </c>
      <c r="B211" s="32">
        <f>'HA Before Bed Meal'!$O$40</f>
        <v>0</v>
      </c>
      <c r="C211" s="34" t="str">
        <f>$C$29</f>
        <v>Carbonhydrate:</v>
      </c>
      <c r="D211" s="32">
        <f>'HA Before Bed Meal'!$P$40</f>
        <v>0</v>
      </c>
      <c r="E211" s="34" t="str">
        <f>$E$29</f>
        <v>Sugar:</v>
      </c>
      <c r="F211" s="32">
        <f>'HA Before Bed Meal'!$Q$40</f>
        <v>0</v>
      </c>
      <c r="G211" s="34" t="str">
        <f>$G$29</f>
        <v>Total Fat:</v>
      </c>
      <c r="H211" s="32">
        <f>'HA Before Bed Meal'!$R$40</f>
        <v>0</v>
      </c>
      <c r="I211" s="34" t="str">
        <f>$I$29</f>
        <v>Iron:</v>
      </c>
      <c r="J211" s="32">
        <f>'HA Before Bed Meal'!$Z$40</f>
        <v>0</v>
      </c>
    </row>
    <row r="212" spans="1:10">
      <c r="A212" s="34" t="str">
        <f>$A$30</f>
        <v>Sodium:</v>
      </c>
      <c r="B212" s="32">
        <f>'HA Before Bed Meal'!$S$40</f>
        <v>0</v>
      </c>
      <c r="C212" s="34" t="str">
        <f>$C$30</f>
        <v>Calcium:</v>
      </c>
      <c r="D212" s="32">
        <f>'HA Before Bed Meal'!$T$40</f>
        <v>0</v>
      </c>
      <c r="E212" s="34" t="str">
        <f>$E$30</f>
        <v>Cholestorole:</v>
      </c>
      <c r="F212" s="32">
        <f>'HA Before Bed Meal'!$U$40</f>
        <v>0</v>
      </c>
      <c r="G212" s="34" t="str">
        <f>$G$30</f>
        <v>Fibre:</v>
      </c>
      <c r="H212" s="32">
        <f>'HA Before Bed Meal'!$V$40</f>
        <v>0</v>
      </c>
      <c r="I212" s="34" t="str">
        <f>$I$30</f>
        <v>Potasium:</v>
      </c>
      <c r="J212" s="32">
        <f>'HA Before Bed Meal'!$W$40</f>
        <v>0</v>
      </c>
    </row>
    <row r="213" spans="1:10">
      <c r="A213" s="34" t="str">
        <f>$A$31</f>
        <v>Magnesium:</v>
      </c>
      <c r="B213" s="32">
        <f>'HA Before Bed Meal'!$X$40</f>
        <v>0</v>
      </c>
      <c r="C213" s="34" t="str">
        <f>$C$31</f>
        <v>Zinc:</v>
      </c>
      <c r="D213" s="32">
        <f>'HA Before Bed Meal'!$Y$40</f>
        <v>0</v>
      </c>
      <c r="E213" s="51" t="str">
        <f>$E$31</f>
        <v>Calorie:</v>
      </c>
      <c r="F213" s="52"/>
      <c r="G213" s="52"/>
      <c r="H213" s="53"/>
      <c r="I213" s="65">
        <f>'HA Before Bed Meal'!$N$40</f>
        <v>0</v>
      </c>
      <c r="J213" s="66"/>
    </row>
    <row r="214" spans="1:10">
      <c r="A214" s="35" t="str">
        <f>$A$32</f>
        <v>Total Calorie Intake: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276.6995</v>
      </c>
      <c r="J214" s="68"/>
    </row>
    <row r="215" spans="1:10">
      <c r="A215" s="9" t="str">
        <f>$A$7</f>
        <v>Date:</v>
      </c>
      <c r="B215" s="10">
        <v>45709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tr">
        <f>$A$8</f>
        <v>Morning: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tr">
        <f>$A$9</f>
        <v>Protein:</v>
      </c>
      <c r="B217" s="12">
        <f>'HA Morning Meal'!$O$40</f>
        <v>11.17</v>
      </c>
      <c r="C217" s="14" t="str">
        <f>$C$9</f>
        <v>Carbonhydrate:</v>
      </c>
      <c r="D217" s="12">
        <f>'HA Morning Meal'!$P$40</f>
        <v>28.235</v>
      </c>
      <c r="E217" s="14" t="str">
        <f>$E$9</f>
        <v>Sugar:</v>
      </c>
      <c r="F217" s="12">
        <f>'HA Morning Meal'!$Q$40</f>
        <v>0.7375</v>
      </c>
      <c r="G217" s="14" t="str">
        <f>$G$9</f>
        <v>Total Fat:</v>
      </c>
      <c r="H217" s="12">
        <f>'HA Morning Meal'!$R$40</f>
        <v>6.7</v>
      </c>
      <c r="I217" s="14" t="str">
        <f>$I$9</f>
        <v>Iron:</v>
      </c>
      <c r="J217" s="12">
        <f>'HA Morning Meal'!$Z$40</f>
        <v>0.92</v>
      </c>
    </row>
    <row r="218" spans="1:10">
      <c r="A218" s="14" t="str">
        <f>$A$10</f>
        <v>Sodium:</v>
      </c>
      <c r="B218" s="12">
        <f>'HA Morning Meal'!$S$40</f>
        <v>23.2</v>
      </c>
      <c r="C218" s="14" t="str">
        <f>$C$10</f>
        <v>Calcium:</v>
      </c>
      <c r="D218" s="12">
        <f>'HA Morning Meal'!$T$40</f>
        <v>7.5</v>
      </c>
      <c r="E218" s="14" t="str">
        <f>$E$10</f>
        <v>Cholestorole:</v>
      </c>
      <c r="F218" s="12">
        <f>'HA Morning Meal'!$U$40</f>
        <v>0</v>
      </c>
      <c r="G218" s="14" t="str">
        <f>$G$10</f>
        <v>Fibre:</v>
      </c>
      <c r="H218" s="12">
        <f>'HA Morning Meal'!$V$40</f>
        <v>4</v>
      </c>
      <c r="I218" s="14" t="str">
        <f>$I$10</f>
        <v>Potasium:</v>
      </c>
      <c r="J218" s="12">
        <f>'HA Morning Meal'!$W$40</f>
        <v>260</v>
      </c>
    </row>
    <row r="219" spans="1:10">
      <c r="A219" s="14" t="str">
        <f>$A$11</f>
        <v>Magnesium:</v>
      </c>
      <c r="B219" s="12">
        <f>'HA Morning Meal'!$X$40</f>
        <v>64</v>
      </c>
      <c r="C219" s="14" t="str">
        <f>$C$11</f>
        <v>Zinc:</v>
      </c>
      <c r="D219" s="12">
        <f>'HA Morning Meal'!$Y$40</f>
        <v>0.85</v>
      </c>
      <c r="E219" s="36" t="str">
        <f>$E$11</f>
        <v>Calorie:</v>
      </c>
      <c r="F219" s="37"/>
      <c r="G219" s="37"/>
      <c r="H219" s="38"/>
      <c r="I219" s="55">
        <f>'HA Morning Meal'!$N$40</f>
        <v>209.4995</v>
      </c>
      <c r="J219" s="56"/>
    </row>
    <row r="220" spans="1:10">
      <c r="A220" s="15" t="str">
        <f>$A$12</f>
        <v>Morning 10:00AM</v>
      </c>
      <c r="B220" s="16" t="str">
        <f>'HA Ten OClock Meal'!$B$3</f>
        <v>HA Ten OClock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tr">
        <f>$A$13</f>
        <v>Protein:</v>
      </c>
      <c r="B221" s="16">
        <f>'HA Ten OClock Meal'!$O$40</f>
        <v>1.185</v>
      </c>
      <c r="C221" s="18" t="str">
        <f>$C$13</f>
        <v>Carbonhydrate:</v>
      </c>
      <c r="D221" s="16">
        <f>'HA Ten OClock Meal'!$P$40</f>
        <v>11.055</v>
      </c>
      <c r="E221" s="18" t="str">
        <f>$E$13</f>
        <v>Sugar:</v>
      </c>
      <c r="F221" s="16">
        <f>'HA Ten OClock Meal'!$Q$40</f>
        <v>2.85</v>
      </c>
      <c r="G221" s="18" t="str">
        <f>$G$13</f>
        <v>Total Fat:</v>
      </c>
      <c r="H221" s="16">
        <f>'HA Ten OClock Meal'!$R$40</f>
        <v>2.145</v>
      </c>
      <c r="I221" s="18" t="str">
        <f>$I$13</f>
        <v>Iron:</v>
      </c>
      <c r="J221" s="16">
        <f>'HA Ten OClock Meal'!$Z$40</f>
        <v>0</v>
      </c>
    </row>
    <row r="222" spans="1:10">
      <c r="A222" s="18" t="str">
        <f>$A$14</f>
        <v>Sodium:</v>
      </c>
      <c r="B222" s="16">
        <f>'HA Ten OClock Meal'!$S$40</f>
        <v>49.65</v>
      </c>
      <c r="C222" s="18" t="str">
        <f>$C$14</f>
        <v>Calcium:</v>
      </c>
      <c r="D222" s="16">
        <f>'HA Ten OClock Meal'!$T$40</f>
        <v>0</v>
      </c>
      <c r="E222" s="18" t="str">
        <f>$E$14</f>
        <v>Cholestorole:</v>
      </c>
      <c r="F222" s="16">
        <f>'HA Ten OClock Meal'!$U$40</f>
        <v>0</v>
      </c>
      <c r="G222" s="18" t="str">
        <f>$G$14</f>
        <v>Fibre:</v>
      </c>
      <c r="H222" s="16">
        <f>'HA Ten OClock Meal'!$V$40</f>
        <v>0.285</v>
      </c>
      <c r="I222" s="18" t="str">
        <f>$I$14</f>
        <v>Potasium:</v>
      </c>
      <c r="J222" s="16">
        <f>'HA Ten OClock Meal'!$W$40</f>
        <v>0</v>
      </c>
    </row>
    <row r="223" spans="1:10">
      <c r="A223" s="18" t="str">
        <f>$A$15</f>
        <v>Magnesium:</v>
      </c>
      <c r="B223" s="16">
        <f>'HA Ten OClock Meal'!$X$40</f>
        <v>0</v>
      </c>
      <c r="C223" s="18" t="str">
        <f>$C$15</f>
        <v>Zinc:</v>
      </c>
      <c r="D223" s="16">
        <f>'HA Ten OClock Meal'!$Y$40</f>
        <v>0</v>
      </c>
      <c r="E223" s="39" t="str">
        <f>$E$15</f>
        <v>Calorie:</v>
      </c>
      <c r="F223" s="40"/>
      <c r="G223" s="40"/>
      <c r="H223" s="41"/>
      <c r="I223" s="57">
        <f>'HA Ten OClock Meal'!$N$40</f>
        <v>67.2</v>
      </c>
      <c r="J223" s="58"/>
    </row>
    <row r="224" spans="1:10">
      <c r="A224" s="19" t="str">
        <f>$A$16</f>
        <v>Lunch</v>
      </c>
      <c r="B224" s="20" t="s">
        <v>120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tr">
        <f>$A$17</f>
        <v>Protein:</v>
      </c>
      <c r="B225" s="20">
        <f>'HA Luch Meal'!$O$40</f>
        <v>0</v>
      </c>
      <c r="C225" s="22" t="str">
        <f>$C$17</f>
        <v>Carbonhydrate:</v>
      </c>
      <c r="D225" s="20">
        <f>'HA Luch Meal'!$P$40</f>
        <v>0</v>
      </c>
      <c r="E225" s="22" t="str">
        <f>$E$17</f>
        <v>Sugar:</v>
      </c>
      <c r="F225" s="20">
        <f>'HA Luch Meal'!$Q$40</f>
        <v>0</v>
      </c>
      <c r="G225" s="22" t="str">
        <f>$G$17</f>
        <v>Total Fat:</v>
      </c>
      <c r="H225" s="20">
        <f>'HA Luch Meal'!$R$40</f>
        <v>0</v>
      </c>
      <c r="I225" s="22" t="str">
        <f>$I$17</f>
        <v>Iron:</v>
      </c>
      <c r="J225" s="20">
        <f>'HA Luch Meal'!$Z$40</f>
        <v>0</v>
      </c>
    </row>
    <row r="226" spans="1:10">
      <c r="A226" s="22" t="str">
        <f>$A$18</f>
        <v>Sodium:</v>
      </c>
      <c r="B226" s="20">
        <f>'HA Luch Meal'!$S$40</f>
        <v>0</v>
      </c>
      <c r="C226" s="22" t="str">
        <f>$C$18</f>
        <v>Calcium:</v>
      </c>
      <c r="D226" s="20">
        <f>'HA Luch Meal'!$T$40</f>
        <v>0</v>
      </c>
      <c r="E226" s="22" t="str">
        <f>$E$18</f>
        <v>Cholestorole:</v>
      </c>
      <c r="F226" s="20">
        <f>'HA Luch Meal'!$U$40</f>
        <v>0</v>
      </c>
      <c r="G226" s="22" t="str">
        <f>$G$18</f>
        <v>Fibre:</v>
      </c>
      <c r="H226" s="20">
        <f>'HA Luch Meal'!$V$40</f>
        <v>0</v>
      </c>
      <c r="I226" s="22" t="str">
        <f>$I$18</f>
        <v>Potasium:</v>
      </c>
      <c r="J226" s="20">
        <f>'HA Luch Meal'!$W$40</f>
        <v>0</v>
      </c>
    </row>
    <row r="227" spans="1:10">
      <c r="A227" s="22" t="str">
        <f>$A$19</f>
        <v>Magnesium:</v>
      </c>
      <c r="B227" s="20">
        <f>'HA Luch Meal'!$X$40</f>
        <v>0</v>
      </c>
      <c r="C227" s="22" t="str">
        <f>$C$19</f>
        <v>Zinc:</v>
      </c>
      <c r="D227" s="20">
        <f>'HA Luch Meal'!$Y$40</f>
        <v>0</v>
      </c>
      <c r="E227" s="42" t="str">
        <f>$E$19</f>
        <v>Calorie:</v>
      </c>
      <c r="F227" s="43"/>
      <c r="G227" s="43"/>
      <c r="H227" s="44"/>
      <c r="I227" s="59">
        <f>'HA Luch Meal'!$N$40</f>
        <v>0</v>
      </c>
      <c r="J227" s="60"/>
    </row>
    <row r="228" spans="1:10">
      <c r="A228" s="23" t="str">
        <f>$A$20</f>
        <v>Afernoon Tea</v>
      </c>
      <c r="B228" s="24" t="s">
        <v>124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tr">
        <f>$A$21</f>
        <v>Protein:</v>
      </c>
      <c r="B229" s="24">
        <f>'HA Afternoon Tea Meal'!$O$40</f>
        <v>0</v>
      </c>
      <c r="C229" s="26" t="str">
        <f>$C$21</f>
        <v>Carbonhydrate:</v>
      </c>
      <c r="D229" s="24">
        <f>'HA Afternoon Tea Meal'!$P$40</f>
        <v>0</v>
      </c>
      <c r="E229" s="26" t="str">
        <f>$E$21</f>
        <v>Sugar:</v>
      </c>
      <c r="F229" s="24">
        <f>'HA Afternoon Tea Meal'!$Q$40</f>
        <v>0</v>
      </c>
      <c r="G229" s="26" t="str">
        <f>$G$21</f>
        <v>Total Fat:</v>
      </c>
      <c r="H229" s="24">
        <f>'HA Afternoon Tea Meal'!$R$40</f>
        <v>0</v>
      </c>
      <c r="I229" s="26" t="str">
        <f>$I$21</f>
        <v>Iron:</v>
      </c>
      <c r="J229" s="24">
        <f>'HA Afternoon Tea Meal'!$Z$40</f>
        <v>0</v>
      </c>
    </row>
    <row r="230" spans="1:10">
      <c r="A230" s="26" t="str">
        <f>$A$22</f>
        <v>Sodium:</v>
      </c>
      <c r="B230" s="24">
        <f>'HA Afternoon Tea Meal'!$S$40</f>
        <v>0</v>
      </c>
      <c r="C230" s="26" t="str">
        <f>$C$22</f>
        <v>Calcium:</v>
      </c>
      <c r="D230" s="24">
        <f>'HA Afternoon Tea Meal'!$T$40</f>
        <v>0</v>
      </c>
      <c r="E230" s="26" t="str">
        <f>$E$22</f>
        <v>Cholestorole:</v>
      </c>
      <c r="F230" s="24">
        <f>'HA Afternoon Tea Meal'!$U$40</f>
        <v>0</v>
      </c>
      <c r="G230" s="26" t="str">
        <f>$G$22</f>
        <v>Fibre:</v>
      </c>
      <c r="H230" s="24">
        <f>'HA Afternoon Tea Meal'!$V$40</f>
        <v>0</v>
      </c>
      <c r="I230" s="26" t="str">
        <f>$I$22</f>
        <v>Potasium:</v>
      </c>
      <c r="J230" s="24">
        <f>'HA Afternoon Tea Meal'!$W$40</f>
        <v>0</v>
      </c>
    </row>
    <row r="231" spans="1:10">
      <c r="A231" s="26" t="str">
        <f>$A$23</f>
        <v>Magnesium:</v>
      </c>
      <c r="B231" s="24">
        <f>'HA Afternoon Tea Meal'!$X$40</f>
        <v>0</v>
      </c>
      <c r="C231" s="26" t="str">
        <f>$C$23</f>
        <v>Zinc:</v>
      </c>
      <c r="D231" s="24">
        <f>'HA Afternoon Tea Meal'!$Y$40</f>
        <v>0</v>
      </c>
      <c r="E231" s="45" t="str">
        <f>$E$23</f>
        <v>Calorie:</v>
      </c>
      <c r="F231" s="46"/>
      <c r="G231" s="46"/>
      <c r="H231" s="47"/>
      <c r="I231" s="61">
        <f>'HA Afternoon Tea Meal'!$N$40</f>
        <v>0</v>
      </c>
      <c r="J231" s="62"/>
    </row>
    <row r="232" spans="1:10">
      <c r="A232" s="27" t="str">
        <f>$A$24</f>
        <v>Dinner</v>
      </c>
      <c r="B232" s="28" t="s">
        <v>127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tr">
        <f>$A$25</f>
        <v>Protein:</v>
      </c>
      <c r="B233" s="28">
        <f>'HA Dinner Meal'!$O$40</f>
        <v>0</v>
      </c>
      <c r="C233" s="30" t="str">
        <f>$C$25</f>
        <v>Carbonhydrate:</v>
      </c>
      <c r="D233" s="28">
        <f>'HA Dinner Meal'!$P$40</f>
        <v>0</v>
      </c>
      <c r="E233" s="30" t="str">
        <f>$E$25</f>
        <v>Sugar:</v>
      </c>
      <c r="F233" s="28">
        <f>'HA Dinner Meal'!$Q$40</f>
        <v>0</v>
      </c>
      <c r="G233" s="30" t="str">
        <f>$G$25</f>
        <v>Total Fat:</v>
      </c>
      <c r="H233" s="28">
        <f>'HA Dinner Meal'!$R$40</f>
        <v>0</v>
      </c>
      <c r="I233" s="30" t="str">
        <f>$I$25</f>
        <v>Iron:</v>
      </c>
      <c r="J233" s="28">
        <f>'HA Dinner Meal'!$Z$40</f>
        <v>0</v>
      </c>
    </row>
    <row r="234" spans="1:10">
      <c r="A234" s="30" t="str">
        <f>$A$26</f>
        <v>Sodium:</v>
      </c>
      <c r="B234" s="28">
        <f>'HA Dinner Meal'!$S$40</f>
        <v>0</v>
      </c>
      <c r="C234" s="30" t="str">
        <f>$C$26</f>
        <v>Calcium:</v>
      </c>
      <c r="D234" s="28">
        <f>'HA Dinner Meal'!$T$40</f>
        <v>0</v>
      </c>
      <c r="E234" s="30" t="str">
        <f>$E$26</f>
        <v>Cholestorole:</v>
      </c>
      <c r="F234" s="28">
        <f>'HA Dinner Meal'!$U$40</f>
        <v>0</v>
      </c>
      <c r="G234" s="30" t="str">
        <f>$G$26</f>
        <v>Fibre:</v>
      </c>
      <c r="H234" s="28">
        <f>'HA Dinner Meal'!$V$40</f>
        <v>0</v>
      </c>
      <c r="I234" s="30" t="str">
        <f>$I$26</f>
        <v>Potasium:</v>
      </c>
      <c r="J234" s="28">
        <f>'HA Dinner Meal'!$W$40</f>
        <v>0</v>
      </c>
    </row>
    <row r="235" spans="1:10">
      <c r="A235" s="30" t="str">
        <f>$A$27</f>
        <v>Magnesium:</v>
      </c>
      <c r="B235" s="28">
        <f>'HA Dinner Meal'!$X$40</f>
        <v>0</v>
      </c>
      <c r="C235" s="30" t="str">
        <f>$C$27</f>
        <v>Zinc:</v>
      </c>
      <c r="D235" s="28">
        <f>'HA Dinner Meal'!$Y$40</f>
        <v>0</v>
      </c>
      <c r="E235" s="48" t="str">
        <f>$E$27</f>
        <v>Calorie: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tr">
        <f>$A$28</f>
        <v>Before Bed</v>
      </c>
      <c r="B236" s="32" t="s">
        <v>128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tr">
        <f>$A$29</f>
        <v>Protein:</v>
      </c>
      <c r="B237" s="32">
        <f>'HA Before Bed Meal'!$O$40</f>
        <v>0</v>
      </c>
      <c r="C237" s="34" t="str">
        <f>$C$29</f>
        <v>Carbonhydrate:</v>
      </c>
      <c r="D237" s="32">
        <f>'HA Before Bed Meal'!$P$40</f>
        <v>0</v>
      </c>
      <c r="E237" s="34" t="str">
        <f>$E$29</f>
        <v>Sugar:</v>
      </c>
      <c r="F237" s="32">
        <f>'HA Before Bed Meal'!$Q$40</f>
        <v>0</v>
      </c>
      <c r="G237" s="34" t="str">
        <f>$G$29</f>
        <v>Total Fat:</v>
      </c>
      <c r="H237" s="32">
        <f>'HA Before Bed Meal'!$R$40</f>
        <v>0</v>
      </c>
      <c r="I237" s="34" t="str">
        <f>$I$29</f>
        <v>Iron:</v>
      </c>
      <c r="J237" s="32">
        <f>'HA Before Bed Meal'!$Z$40</f>
        <v>0</v>
      </c>
    </row>
    <row r="238" spans="1:10">
      <c r="A238" s="34" t="str">
        <f>$A$30</f>
        <v>Sodium:</v>
      </c>
      <c r="B238" s="32">
        <f>'HA Before Bed Meal'!$S$40</f>
        <v>0</v>
      </c>
      <c r="C238" s="34" t="str">
        <f>$C$30</f>
        <v>Calcium:</v>
      </c>
      <c r="D238" s="32">
        <f>'HA Before Bed Meal'!$T$40</f>
        <v>0</v>
      </c>
      <c r="E238" s="34" t="str">
        <f>$E$30</f>
        <v>Cholestorole:</v>
      </c>
      <c r="F238" s="32">
        <f>'HA Before Bed Meal'!$U$40</f>
        <v>0</v>
      </c>
      <c r="G238" s="34" t="str">
        <f>$G$30</f>
        <v>Fibre:</v>
      </c>
      <c r="H238" s="32">
        <f>'HA Before Bed Meal'!$V$40</f>
        <v>0</v>
      </c>
      <c r="I238" s="34" t="str">
        <f>$I$30</f>
        <v>Potasium:</v>
      </c>
      <c r="J238" s="32">
        <f>'HA Before Bed Meal'!$W$40</f>
        <v>0</v>
      </c>
    </row>
    <row r="239" spans="1:10">
      <c r="A239" s="34" t="str">
        <f>$A$31</f>
        <v>Magnesium:</v>
      </c>
      <c r="B239" s="32">
        <f>'HA Before Bed Meal'!$X$40</f>
        <v>0</v>
      </c>
      <c r="C239" s="34" t="str">
        <f>$C$31</f>
        <v>Zinc:</v>
      </c>
      <c r="D239" s="32">
        <f>'HA Before Bed Meal'!$Y$40</f>
        <v>0</v>
      </c>
      <c r="E239" s="51" t="str">
        <f>$E$31</f>
        <v>Calorie:</v>
      </c>
      <c r="F239" s="52"/>
      <c r="G239" s="52"/>
      <c r="H239" s="53"/>
      <c r="I239" s="65">
        <f>'HA Before Bed Meal'!$N$40</f>
        <v>0</v>
      </c>
      <c r="J239" s="66"/>
    </row>
    <row r="240" spans="1:10">
      <c r="A240" s="35" t="str">
        <f>$A$32</f>
        <v>Total Calorie Intake: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276.6995</v>
      </c>
      <c r="J240" s="68"/>
    </row>
    <row r="241" spans="1:10">
      <c r="A241" s="9" t="str">
        <f>$A$7</f>
        <v>Date:</v>
      </c>
      <c r="B241" s="10">
        <v>45710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tr">
        <f>$A$8</f>
        <v>Morning: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tr">
        <f>$A$9</f>
        <v>Protein:</v>
      </c>
      <c r="B243" s="12">
        <f>'HA Morning Meal'!$O$40</f>
        <v>11.17</v>
      </c>
      <c r="C243" s="14" t="str">
        <f>$C$9</f>
        <v>Carbonhydrate:</v>
      </c>
      <c r="D243" s="12">
        <f>'HA Morning Meal'!$P$40</f>
        <v>28.235</v>
      </c>
      <c r="E243" s="14" t="str">
        <f>$E$9</f>
        <v>Sugar:</v>
      </c>
      <c r="F243" s="12">
        <f>'HA Morning Meal'!$Q$40</f>
        <v>0.7375</v>
      </c>
      <c r="G243" s="14" t="str">
        <f>$G$9</f>
        <v>Total Fat:</v>
      </c>
      <c r="H243" s="12">
        <f>'HA Morning Meal'!$R$40</f>
        <v>6.7</v>
      </c>
      <c r="I243" s="14" t="str">
        <f>$I$9</f>
        <v>Iron:</v>
      </c>
      <c r="J243" s="12">
        <f>'HA Morning Meal'!$Z$40</f>
        <v>0.92</v>
      </c>
    </row>
    <row r="244" spans="1:10">
      <c r="A244" s="14" t="str">
        <f>$A$10</f>
        <v>Sodium:</v>
      </c>
      <c r="B244" s="12">
        <f>'HA Morning Meal'!$S$40</f>
        <v>23.2</v>
      </c>
      <c r="C244" s="14" t="str">
        <f>$C$10</f>
        <v>Calcium:</v>
      </c>
      <c r="D244" s="12">
        <f>'HA Morning Meal'!$T$40</f>
        <v>7.5</v>
      </c>
      <c r="E244" s="14" t="str">
        <f>$E$10</f>
        <v>Cholestorole:</v>
      </c>
      <c r="F244" s="12">
        <f>'HA Morning Meal'!$U$40</f>
        <v>0</v>
      </c>
      <c r="G244" s="14" t="str">
        <f>$G$10</f>
        <v>Fibre:</v>
      </c>
      <c r="H244" s="12">
        <f>'HA Morning Meal'!$V$40</f>
        <v>4</v>
      </c>
      <c r="I244" s="14" t="str">
        <f>$I$10</f>
        <v>Potasium:</v>
      </c>
      <c r="J244" s="12">
        <f>'HA Morning Meal'!$W$40</f>
        <v>260</v>
      </c>
    </row>
    <row r="245" spans="1:10">
      <c r="A245" s="14" t="str">
        <f>$A$11</f>
        <v>Magnesium:</v>
      </c>
      <c r="B245" s="12">
        <f>'HA Morning Meal'!$X$40</f>
        <v>64</v>
      </c>
      <c r="C245" s="14" t="str">
        <f>$C$11</f>
        <v>Zinc:</v>
      </c>
      <c r="D245" s="12">
        <f>'HA Morning Meal'!$Y$40</f>
        <v>0.85</v>
      </c>
      <c r="E245" s="36" t="str">
        <f>$E$11</f>
        <v>Calorie:</v>
      </c>
      <c r="F245" s="37"/>
      <c r="G245" s="37"/>
      <c r="H245" s="38"/>
      <c r="I245" s="55">
        <f>'HA Morning Meal'!$N$40</f>
        <v>209.4995</v>
      </c>
      <c r="J245" s="56"/>
    </row>
    <row r="246" spans="1:10">
      <c r="A246" s="15" t="str">
        <f>$A$12</f>
        <v>Morning 10:00AM</v>
      </c>
      <c r="B246" s="16" t="str">
        <f>'HA Ten OClock Meal'!$B$3</f>
        <v>HA Ten OClock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tr">
        <f>$A$13</f>
        <v>Protein:</v>
      </c>
      <c r="B247" s="16">
        <f>'HA Ten OClock Meal'!$O$40</f>
        <v>1.185</v>
      </c>
      <c r="C247" s="18" t="str">
        <f>$C$13</f>
        <v>Carbonhydrate:</v>
      </c>
      <c r="D247" s="16">
        <f>'HA Ten OClock Meal'!$P$40</f>
        <v>11.055</v>
      </c>
      <c r="E247" s="18" t="str">
        <f>$E$13</f>
        <v>Sugar:</v>
      </c>
      <c r="F247" s="16">
        <f>'HA Ten OClock Meal'!$Q$40</f>
        <v>2.85</v>
      </c>
      <c r="G247" s="18" t="str">
        <f>$G$13</f>
        <v>Total Fat:</v>
      </c>
      <c r="H247" s="16">
        <f>'HA Ten OClock Meal'!$R$40</f>
        <v>2.145</v>
      </c>
      <c r="I247" s="18" t="str">
        <f>$I$13</f>
        <v>Iron:</v>
      </c>
      <c r="J247" s="16">
        <f>'HA Ten OClock Meal'!$Z$40</f>
        <v>0</v>
      </c>
    </row>
    <row r="248" spans="1:10">
      <c r="A248" s="18" t="str">
        <f>$A$14</f>
        <v>Sodium:</v>
      </c>
      <c r="B248" s="16">
        <f>'HA Ten OClock Meal'!$S$40</f>
        <v>49.65</v>
      </c>
      <c r="C248" s="18" t="str">
        <f>$C$14</f>
        <v>Calcium:</v>
      </c>
      <c r="D248" s="16">
        <f>'HA Ten OClock Meal'!$T$40</f>
        <v>0</v>
      </c>
      <c r="E248" s="18" t="str">
        <f>$E$14</f>
        <v>Cholestorole:</v>
      </c>
      <c r="F248" s="16">
        <f>'HA Ten OClock Meal'!$U$40</f>
        <v>0</v>
      </c>
      <c r="G248" s="18" t="str">
        <f>$G$14</f>
        <v>Fibre:</v>
      </c>
      <c r="H248" s="16">
        <f>'HA Ten OClock Meal'!$V$40</f>
        <v>0.285</v>
      </c>
      <c r="I248" s="18" t="str">
        <f>$I$14</f>
        <v>Potasium:</v>
      </c>
      <c r="J248" s="16">
        <f>'HA Ten OClock Meal'!$W$40</f>
        <v>0</v>
      </c>
    </row>
    <row r="249" spans="1:10">
      <c r="A249" s="18" t="str">
        <f>$A$15</f>
        <v>Magnesium:</v>
      </c>
      <c r="B249" s="16">
        <f>'HA Ten OClock Meal'!$X$40</f>
        <v>0</v>
      </c>
      <c r="C249" s="18" t="str">
        <f>$C$15</f>
        <v>Zinc:</v>
      </c>
      <c r="D249" s="16">
        <f>'HA Ten OClock Meal'!$Y$40</f>
        <v>0</v>
      </c>
      <c r="E249" s="39" t="str">
        <f>$E$15</f>
        <v>Calorie:</v>
      </c>
      <c r="F249" s="40"/>
      <c r="G249" s="40"/>
      <c r="H249" s="41"/>
      <c r="I249" s="57">
        <f>'HA Ten OClock Meal'!$N$40</f>
        <v>67.2</v>
      </c>
      <c r="J249" s="58"/>
    </row>
    <row r="250" spans="1:10">
      <c r="A250" s="19" t="str">
        <f>$A$16</f>
        <v>Lunch</v>
      </c>
      <c r="B250" s="20" t="s">
        <v>120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tr">
        <f>$A$17</f>
        <v>Protein:</v>
      </c>
      <c r="B251" s="20">
        <f>'HA Luch Meal'!$O$40</f>
        <v>0</v>
      </c>
      <c r="C251" s="22" t="str">
        <f>$C$17</f>
        <v>Carbonhydrate:</v>
      </c>
      <c r="D251" s="20">
        <f>'HA Luch Meal'!$P$40</f>
        <v>0</v>
      </c>
      <c r="E251" s="22" t="str">
        <f>$E$17</f>
        <v>Sugar:</v>
      </c>
      <c r="F251" s="20">
        <f>'HA Luch Meal'!$Q$40</f>
        <v>0</v>
      </c>
      <c r="G251" s="22" t="str">
        <f>$G$17</f>
        <v>Total Fat:</v>
      </c>
      <c r="H251" s="20">
        <f>'HA Luch Meal'!$R$40</f>
        <v>0</v>
      </c>
      <c r="I251" s="22" t="str">
        <f>$I$17</f>
        <v>Iron:</v>
      </c>
      <c r="J251" s="20">
        <f>'HA Luch Meal'!$Z$40</f>
        <v>0</v>
      </c>
    </row>
    <row r="252" spans="1:10">
      <c r="A252" s="22" t="str">
        <f>$A$18</f>
        <v>Sodium:</v>
      </c>
      <c r="B252" s="20">
        <f>'HA Luch Meal'!$S$40</f>
        <v>0</v>
      </c>
      <c r="C252" s="22" t="str">
        <f>$C$18</f>
        <v>Calcium:</v>
      </c>
      <c r="D252" s="20">
        <f>'HA Luch Meal'!$T$40</f>
        <v>0</v>
      </c>
      <c r="E252" s="22" t="str">
        <f>$E$18</f>
        <v>Cholestorole:</v>
      </c>
      <c r="F252" s="20">
        <f>'HA Luch Meal'!$U$40</f>
        <v>0</v>
      </c>
      <c r="G252" s="22" t="str">
        <f>$G$18</f>
        <v>Fibre:</v>
      </c>
      <c r="H252" s="20">
        <f>'HA Luch Meal'!$V$40</f>
        <v>0</v>
      </c>
      <c r="I252" s="22" t="str">
        <f>$I$18</f>
        <v>Potasium:</v>
      </c>
      <c r="J252" s="20">
        <f>'HA Luch Meal'!$W$40</f>
        <v>0</v>
      </c>
    </row>
    <row r="253" spans="1:10">
      <c r="A253" s="22" t="str">
        <f>$A$19</f>
        <v>Magnesium:</v>
      </c>
      <c r="B253" s="20">
        <f>'HA Luch Meal'!$X$40</f>
        <v>0</v>
      </c>
      <c r="C253" s="22" t="str">
        <f>$C$19</f>
        <v>Zinc:</v>
      </c>
      <c r="D253" s="20">
        <f>'HA Luch Meal'!$Y$40</f>
        <v>0</v>
      </c>
      <c r="E253" s="42" t="str">
        <f>$E$19</f>
        <v>Calorie:</v>
      </c>
      <c r="F253" s="43"/>
      <c r="G253" s="43"/>
      <c r="H253" s="44"/>
      <c r="I253" s="59">
        <f>'HA Luch Meal'!$N$40</f>
        <v>0</v>
      </c>
      <c r="J253" s="60"/>
    </row>
    <row r="254" spans="1:10">
      <c r="A254" s="23" t="str">
        <f>$A$20</f>
        <v>Afernoon Tea</v>
      </c>
      <c r="B254" s="24" t="s">
        <v>124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tr">
        <f>$A$21</f>
        <v>Protein:</v>
      </c>
      <c r="B255" s="24">
        <f>'HA Afternoon Tea Meal'!$O$40</f>
        <v>0</v>
      </c>
      <c r="C255" s="26" t="str">
        <f>$C$21</f>
        <v>Carbonhydrate:</v>
      </c>
      <c r="D255" s="24">
        <f>'HA Afternoon Tea Meal'!$P$40</f>
        <v>0</v>
      </c>
      <c r="E255" s="26" t="str">
        <f>$E$21</f>
        <v>Sugar:</v>
      </c>
      <c r="F255" s="24">
        <f>'HA Afternoon Tea Meal'!$Q$40</f>
        <v>0</v>
      </c>
      <c r="G255" s="26" t="str">
        <f>$G$21</f>
        <v>Total Fat:</v>
      </c>
      <c r="H255" s="24">
        <f>'HA Afternoon Tea Meal'!$R$40</f>
        <v>0</v>
      </c>
      <c r="I255" s="26" t="str">
        <f>$I$21</f>
        <v>Iron:</v>
      </c>
      <c r="J255" s="24">
        <f>'HA Afternoon Tea Meal'!$Z$40</f>
        <v>0</v>
      </c>
    </row>
    <row r="256" spans="1:10">
      <c r="A256" s="26" t="str">
        <f>$A$22</f>
        <v>Sodium:</v>
      </c>
      <c r="B256" s="24">
        <f>'HA Afternoon Tea Meal'!$S$40</f>
        <v>0</v>
      </c>
      <c r="C256" s="26" t="str">
        <f>$C$22</f>
        <v>Calcium:</v>
      </c>
      <c r="D256" s="24">
        <f>'HA Afternoon Tea Meal'!$T$40</f>
        <v>0</v>
      </c>
      <c r="E256" s="26" t="str">
        <f>$E$22</f>
        <v>Cholestorole:</v>
      </c>
      <c r="F256" s="24">
        <f>'HA Afternoon Tea Meal'!$U$40</f>
        <v>0</v>
      </c>
      <c r="G256" s="26" t="str">
        <f>$G$22</f>
        <v>Fibre:</v>
      </c>
      <c r="H256" s="24">
        <f>'HA Afternoon Tea Meal'!$V$40</f>
        <v>0</v>
      </c>
      <c r="I256" s="26" t="str">
        <f>$I$22</f>
        <v>Potasium:</v>
      </c>
      <c r="J256" s="24">
        <f>'HA Afternoon Tea Meal'!$W$40</f>
        <v>0</v>
      </c>
    </row>
    <row r="257" spans="1:10">
      <c r="A257" s="26" t="str">
        <f>$A$23</f>
        <v>Magnesium:</v>
      </c>
      <c r="B257" s="24">
        <f>'HA Afternoon Tea Meal'!$X$40</f>
        <v>0</v>
      </c>
      <c r="C257" s="26" t="str">
        <f>$C$23</f>
        <v>Zinc:</v>
      </c>
      <c r="D257" s="24">
        <f>'HA Afternoon Tea Meal'!$Y$40</f>
        <v>0</v>
      </c>
      <c r="E257" s="45" t="str">
        <f>$E$23</f>
        <v>Calorie:</v>
      </c>
      <c r="F257" s="46"/>
      <c r="G257" s="46"/>
      <c r="H257" s="47"/>
      <c r="I257" s="61">
        <f>'HA Afternoon Tea Meal'!$N$40</f>
        <v>0</v>
      </c>
      <c r="J257" s="62"/>
    </row>
    <row r="258" spans="1:10">
      <c r="A258" s="27" t="str">
        <f>$A$24</f>
        <v>Dinner</v>
      </c>
      <c r="B258" s="28" t="s">
        <v>127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tr">
        <f>$A$25</f>
        <v>Protein:</v>
      </c>
      <c r="B259" s="28">
        <f>'HA Dinner Meal'!$O$40</f>
        <v>0</v>
      </c>
      <c r="C259" s="30" t="str">
        <f>$C$25</f>
        <v>Carbonhydrate:</v>
      </c>
      <c r="D259" s="28">
        <f>'HA Dinner Meal'!$P$40</f>
        <v>0</v>
      </c>
      <c r="E259" s="30" t="str">
        <f>$E$25</f>
        <v>Sugar:</v>
      </c>
      <c r="F259" s="28">
        <f>'HA Dinner Meal'!$Q$40</f>
        <v>0</v>
      </c>
      <c r="G259" s="30" t="str">
        <f>$G$25</f>
        <v>Total Fat:</v>
      </c>
      <c r="H259" s="28">
        <f>'HA Dinner Meal'!$R$40</f>
        <v>0</v>
      </c>
      <c r="I259" s="30" t="str">
        <f>$I$25</f>
        <v>Iron:</v>
      </c>
      <c r="J259" s="28">
        <f>'HA Dinner Meal'!$Z$40</f>
        <v>0</v>
      </c>
    </row>
    <row r="260" spans="1:10">
      <c r="A260" s="30" t="str">
        <f>$A$26</f>
        <v>Sodium:</v>
      </c>
      <c r="B260" s="28">
        <f>'HA Dinner Meal'!$S$40</f>
        <v>0</v>
      </c>
      <c r="C260" s="30" t="str">
        <f>$C$26</f>
        <v>Calcium:</v>
      </c>
      <c r="D260" s="28">
        <f>'HA Dinner Meal'!$T$40</f>
        <v>0</v>
      </c>
      <c r="E260" s="30" t="str">
        <f>$E$26</f>
        <v>Cholestorole:</v>
      </c>
      <c r="F260" s="28">
        <f>'HA Dinner Meal'!$U$40</f>
        <v>0</v>
      </c>
      <c r="G260" s="30" t="str">
        <f>$G$26</f>
        <v>Fibre:</v>
      </c>
      <c r="H260" s="28">
        <f>'HA Dinner Meal'!$V$40</f>
        <v>0</v>
      </c>
      <c r="I260" s="30" t="str">
        <f>$I$26</f>
        <v>Potasium:</v>
      </c>
      <c r="J260" s="28">
        <f>'HA Dinner Meal'!$W$40</f>
        <v>0</v>
      </c>
    </row>
    <row r="261" spans="1:10">
      <c r="A261" s="30" t="str">
        <f>$A$27</f>
        <v>Magnesium:</v>
      </c>
      <c r="B261" s="28">
        <f>'HA Dinner Meal'!$X$40</f>
        <v>0</v>
      </c>
      <c r="C261" s="30" t="str">
        <f>$C$27</f>
        <v>Zinc:</v>
      </c>
      <c r="D261" s="28">
        <f>'HA Dinner Meal'!$Y$40</f>
        <v>0</v>
      </c>
      <c r="E261" s="48" t="str">
        <f>$E$27</f>
        <v>Calorie: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tr">
        <f>$A$28</f>
        <v>Before Bed</v>
      </c>
      <c r="B262" s="32" t="s">
        <v>128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tr">
        <f>$A$29</f>
        <v>Protein:</v>
      </c>
      <c r="B263" s="32">
        <f>'HA Before Bed Meal'!$O$40</f>
        <v>0</v>
      </c>
      <c r="C263" s="34" t="str">
        <f>$C$29</f>
        <v>Carbonhydrate:</v>
      </c>
      <c r="D263" s="32">
        <f>'HA Before Bed Meal'!$P$40</f>
        <v>0</v>
      </c>
      <c r="E263" s="34" t="str">
        <f>$E$29</f>
        <v>Sugar:</v>
      </c>
      <c r="F263" s="32">
        <f>'HA Before Bed Meal'!$Q$40</f>
        <v>0</v>
      </c>
      <c r="G263" s="34" t="str">
        <f>$G$29</f>
        <v>Total Fat:</v>
      </c>
      <c r="H263" s="32">
        <f>'HA Before Bed Meal'!$R$40</f>
        <v>0</v>
      </c>
      <c r="I263" s="34" t="str">
        <f>$I$29</f>
        <v>Iron:</v>
      </c>
      <c r="J263" s="32">
        <f>'HA Before Bed Meal'!$Z$40</f>
        <v>0</v>
      </c>
    </row>
    <row r="264" spans="1:10">
      <c r="A264" s="34" t="str">
        <f>$A$30</f>
        <v>Sodium:</v>
      </c>
      <c r="B264" s="32">
        <f>'HA Before Bed Meal'!$S$40</f>
        <v>0</v>
      </c>
      <c r="C264" s="34" t="str">
        <f>$C$30</f>
        <v>Calcium:</v>
      </c>
      <c r="D264" s="32">
        <f>'HA Before Bed Meal'!$T$40</f>
        <v>0</v>
      </c>
      <c r="E264" s="34" t="str">
        <f>$E$30</f>
        <v>Cholestorole:</v>
      </c>
      <c r="F264" s="32">
        <f>'HA Before Bed Meal'!$U$40</f>
        <v>0</v>
      </c>
      <c r="G264" s="34" t="str">
        <f>$G$30</f>
        <v>Fibre:</v>
      </c>
      <c r="H264" s="32">
        <f>'HA Before Bed Meal'!$V$40</f>
        <v>0</v>
      </c>
      <c r="I264" s="34" t="str">
        <f>$I$30</f>
        <v>Potasium:</v>
      </c>
      <c r="J264" s="32">
        <f>'HA Before Bed Meal'!$W$40</f>
        <v>0</v>
      </c>
    </row>
    <row r="265" spans="1:10">
      <c r="A265" s="34" t="str">
        <f>$A$31</f>
        <v>Magnesium:</v>
      </c>
      <c r="B265" s="32">
        <f>'HA Before Bed Meal'!$X$40</f>
        <v>0</v>
      </c>
      <c r="C265" s="34" t="str">
        <f>$C$31</f>
        <v>Zinc:</v>
      </c>
      <c r="D265" s="32">
        <f>'HA Before Bed Meal'!$Y$40</f>
        <v>0</v>
      </c>
      <c r="E265" s="51" t="str">
        <f>$E$31</f>
        <v>Calorie:</v>
      </c>
      <c r="F265" s="52"/>
      <c r="G265" s="52"/>
      <c r="H265" s="53"/>
      <c r="I265" s="65">
        <f>'HA Before Bed Meal'!$N$40</f>
        <v>0</v>
      </c>
      <c r="J265" s="66"/>
    </row>
    <row r="266" spans="1:10">
      <c r="A266" s="35" t="str">
        <f>$A$32</f>
        <v>Total Calorie Intake: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276.6995</v>
      </c>
      <c r="J266" s="68"/>
    </row>
    <row r="267" spans="1:10">
      <c r="A267" s="9" t="str">
        <f>$A$7</f>
        <v>Date:</v>
      </c>
      <c r="B267" s="10">
        <v>45711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tr">
        <f>$A$8</f>
        <v>Morning: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tr">
        <f>$A$9</f>
        <v>Protein:</v>
      </c>
      <c r="B269" s="12">
        <f>'HA Morning Meal'!$O$40</f>
        <v>11.17</v>
      </c>
      <c r="C269" s="14" t="str">
        <f>$C$9</f>
        <v>Carbonhydrate:</v>
      </c>
      <c r="D269" s="12">
        <f>'HA Morning Meal'!$P$40</f>
        <v>28.235</v>
      </c>
      <c r="E269" s="14" t="str">
        <f>$E$9</f>
        <v>Sugar:</v>
      </c>
      <c r="F269" s="12">
        <f>'HA Morning Meal'!$Q$40</f>
        <v>0.7375</v>
      </c>
      <c r="G269" s="14" t="str">
        <f>$G$9</f>
        <v>Total Fat:</v>
      </c>
      <c r="H269" s="12">
        <f>'HA Morning Meal'!$R$40</f>
        <v>6.7</v>
      </c>
      <c r="I269" s="14" t="str">
        <f>$I$9</f>
        <v>Iron:</v>
      </c>
      <c r="J269" s="12">
        <f>'HA Morning Meal'!$Z$40</f>
        <v>0.92</v>
      </c>
    </row>
    <row r="270" spans="1:10">
      <c r="A270" s="14" t="str">
        <f>$A$10</f>
        <v>Sodium:</v>
      </c>
      <c r="B270" s="12">
        <f>'HA Morning Meal'!$S$40</f>
        <v>23.2</v>
      </c>
      <c r="C270" s="14" t="str">
        <f>$C$10</f>
        <v>Calcium:</v>
      </c>
      <c r="D270" s="12">
        <f>'HA Morning Meal'!$T$40</f>
        <v>7.5</v>
      </c>
      <c r="E270" s="14" t="str">
        <f>$E$10</f>
        <v>Cholestorole:</v>
      </c>
      <c r="F270" s="12">
        <f>'HA Morning Meal'!$U$40</f>
        <v>0</v>
      </c>
      <c r="G270" s="14" t="str">
        <f>$G$10</f>
        <v>Fibre:</v>
      </c>
      <c r="H270" s="12">
        <f>'HA Morning Meal'!$V$40</f>
        <v>4</v>
      </c>
      <c r="I270" s="14" t="str">
        <f>$I$10</f>
        <v>Potasium:</v>
      </c>
      <c r="J270" s="12">
        <f>'HA Morning Meal'!$W$40</f>
        <v>260</v>
      </c>
    </row>
    <row r="271" spans="1:10">
      <c r="A271" s="14" t="str">
        <f>$A$11</f>
        <v>Magnesium:</v>
      </c>
      <c r="B271" s="12">
        <f>'HA Morning Meal'!$X$40</f>
        <v>64</v>
      </c>
      <c r="C271" s="14" t="str">
        <f>$C$11</f>
        <v>Zinc:</v>
      </c>
      <c r="D271" s="12">
        <f>'HA Morning Meal'!$Y$40</f>
        <v>0.85</v>
      </c>
      <c r="E271" s="36" t="str">
        <f>$E$11</f>
        <v>Calorie:</v>
      </c>
      <c r="F271" s="37"/>
      <c r="G271" s="37"/>
      <c r="H271" s="38"/>
      <c r="I271" s="55">
        <f>'HA Morning Meal'!$N$40</f>
        <v>209.4995</v>
      </c>
      <c r="J271" s="56"/>
    </row>
    <row r="272" spans="1:10">
      <c r="A272" s="15" t="str">
        <f>$A$12</f>
        <v>Morning 10:00AM</v>
      </c>
      <c r="B272" s="16" t="str">
        <f>'HA Ten OClock Meal'!$B$3</f>
        <v>HA Ten OClock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tr">
        <f>$A$13</f>
        <v>Protein:</v>
      </c>
      <c r="B273" s="16">
        <f>'HA Ten OClock Meal'!$O$40</f>
        <v>1.185</v>
      </c>
      <c r="C273" s="18" t="str">
        <f>$C$13</f>
        <v>Carbonhydrate:</v>
      </c>
      <c r="D273" s="16">
        <f>'HA Ten OClock Meal'!$P$40</f>
        <v>11.055</v>
      </c>
      <c r="E273" s="18" t="str">
        <f>$E$13</f>
        <v>Sugar:</v>
      </c>
      <c r="F273" s="16">
        <f>'HA Ten OClock Meal'!$Q$40</f>
        <v>2.85</v>
      </c>
      <c r="G273" s="18" t="str">
        <f>$G$13</f>
        <v>Total Fat:</v>
      </c>
      <c r="H273" s="16">
        <f>'HA Ten OClock Meal'!$R$40</f>
        <v>2.145</v>
      </c>
      <c r="I273" s="18" t="str">
        <f>$I$13</f>
        <v>Iron:</v>
      </c>
      <c r="J273" s="16">
        <f>'HA Ten OClock Meal'!$Z$40</f>
        <v>0</v>
      </c>
    </row>
    <row r="274" spans="1:10">
      <c r="A274" s="18" t="str">
        <f>$A$14</f>
        <v>Sodium:</v>
      </c>
      <c r="B274" s="16">
        <f>'HA Ten OClock Meal'!$S$40</f>
        <v>49.65</v>
      </c>
      <c r="C274" s="18" t="str">
        <f>$C$14</f>
        <v>Calcium:</v>
      </c>
      <c r="D274" s="16">
        <f>'HA Ten OClock Meal'!$T$40</f>
        <v>0</v>
      </c>
      <c r="E274" s="18" t="str">
        <f>$E$14</f>
        <v>Cholestorole:</v>
      </c>
      <c r="F274" s="16">
        <f>'HA Ten OClock Meal'!$U$40</f>
        <v>0</v>
      </c>
      <c r="G274" s="18" t="str">
        <f>$G$14</f>
        <v>Fibre:</v>
      </c>
      <c r="H274" s="16">
        <f>'HA Ten OClock Meal'!$V$40</f>
        <v>0.285</v>
      </c>
      <c r="I274" s="18" t="str">
        <f>$I$14</f>
        <v>Potasium:</v>
      </c>
      <c r="J274" s="16">
        <f>'HA Ten OClock Meal'!$W$40</f>
        <v>0</v>
      </c>
    </row>
    <row r="275" spans="1:10">
      <c r="A275" s="18" t="str">
        <f>$A$15</f>
        <v>Magnesium:</v>
      </c>
      <c r="B275" s="16">
        <f>'HA Ten OClock Meal'!$X$40</f>
        <v>0</v>
      </c>
      <c r="C275" s="18" t="str">
        <f>$C$15</f>
        <v>Zinc:</v>
      </c>
      <c r="D275" s="16">
        <f>'HA Ten OClock Meal'!$Y$40</f>
        <v>0</v>
      </c>
      <c r="E275" s="39" t="str">
        <f>$E$15</f>
        <v>Calorie:</v>
      </c>
      <c r="F275" s="40"/>
      <c r="G275" s="40"/>
      <c r="H275" s="41"/>
      <c r="I275" s="57">
        <f>'HA Ten OClock Meal'!$N$40</f>
        <v>67.2</v>
      </c>
      <c r="J275" s="58"/>
    </row>
    <row r="276" spans="1:10">
      <c r="A276" s="19" t="str">
        <f>$A$16</f>
        <v>Lunch</v>
      </c>
      <c r="B276" s="20" t="s">
        <v>120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tr">
        <f>$A$17</f>
        <v>Protein:</v>
      </c>
      <c r="B277" s="20">
        <f>'HA Luch Meal'!$O$40</f>
        <v>0</v>
      </c>
      <c r="C277" s="22" t="str">
        <f>$C$17</f>
        <v>Carbonhydrate:</v>
      </c>
      <c r="D277" s="20">
        <f>'HA Luch Meal'!$P$40</f>
        <v>0</v>
      </c>
      <c r="E277" s="22" t="str">
        <f>$E$17</f>
        <v>Sugar:</v>
      </c>
      <c r="F277" s="20">
        <f>'HA Luch Meal'!$Q$40</f>
        <v>0</v>
      </c>
      <c r="G277" s="22" t="str">
        <f>$G$17</f>
        <v>Total Fat:</v>
      </c>
      <c r="H277" s="20">
        <f>'HA Luch Meal'!$R$40</f>
        <v>0</v>
      </c>
      <c r="I277" s="22" t="str">
        <f>$I$17</f>
        <v>Iron:</v>
      </c>
      <c r="J277" s="20">
        <f>'HA Luch Meal'!$Z$40</f>
        <v>0</v>
      </c>
    </row>
    <row r="278" spans="1:10">
      <c r="A278" s="22" t="str">
        <f>$A$18</f>
        <v>Sodium:</v>
      </c>
      <c r="B278" s="20">
        <f>'HA Luch Meal'!$S$40</f>
        <v>0</v>
      </c>
      <c r="C278" s="22" t="str">
        <f>$C$18</f>
        <v>Calcium:</v>
      </c>
      <c r="D278" s="20">
        <f>'HA Luch Meal'!$T$40</f>
        <v>0</v>
      </c>
      <c r="E278" s="22" t="str">
        <f>$E$18</f>
        <v>Cholestorole:</v>
      </c>
      <c r="F278" s="20">
        <f>'HA Luch Meal'!$U$40</f>
        <v>0</v>
      </c>
      <c r="G278" s="22" t="str">
        <f>$G$18</f>
        <v>Fibre:</v>
      </c>
      <c r="H278" s="20">
        <f>'HA Luch Meal'!$V$40</f>
        <v>0</v>
      </c>
      <c r="I278" s="22" t="str">
        <f>$I$18</f>
        <v>Potasium:</v>
      </c>
      <c r="J278" s="20">
        <f>'HA Luch Meal'!$W$40</f>
        <v>0</v>
      </c>
    </row>
    <row r="279" spans="1:10">
      <c r="A279" s="22" t="str">
        <f>$A$19</f>
        <v>Magnesium:</v>
      </c>
      <c r="B279" s="20">
        <f>'HA Luch Meal'!$X$40</f>
        <v>0</v>
      </c>
      <c r="C279" s="22" t="str">
        <f>$C$19</f>
        <v>Zinc:</v>
      </c>
      <c r="D279" s="20">
        <f>'HA Luch Meal'!$Y$40</f>
        <v>0</v>
      </c>
      <c r="E279" s="42" t="str">
        <f>$E$19</f>
        <v>Calorie:</v>
      </c>
      <c r="F279" s="43"/>
      <c r="G279" s="43"/>
      <c r="H279" s="44"/>
      <c r="I279" s="59">
        <f>'HA Luch Meal'!$N$40</f>
        <v>0</v>
      </c>
      <c r="J279" s="60"/>
    </row>
    <row r="280" spans="1:10">
      <c r="A280" s="23" t="str">
        <f>$A$20</f>
        <v>Afernoon Tea</v>
      </c>
      <c r="B280" s="24" t="s">
        <v>124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tr">
        <f>$A$21</f>
        <v>Protein:</v>
      </c>
      <c r="B281" s="24">
        <f>'HA Afternoon Tea Meal'!$O$40</f>
        <v>0</v>
      </c>
      <c r="C281" s="26" t="str">
        <f>$C$21</f>
        <v>Carbonhydrate:</v>
      </c>
      <c r="D281" s="24">
        <f>'HA Afternoon Tea Meal'!$P$40</f>
        <v>0</v>
      </c>
      <c r="E281" s="26" t="str">
        <f>$E$21</f>
        <v>Sugar:</v>
      </c>
      <c r="F281" s="24">
        <f>'HA Afternoon Tea Meal'!$Q$40</f>
        <v>0</v>
      </c>
      <c r="G281" s="26" t="str">
        <f>$G$21</f>
        <v>Total Fat:</v>
      </c>
      <c r="H281" s="24">
        <f>'HA Afternoon Tea Meal'!$R$40</f>
        <v>0</v>
      </c>
      <c r="I281" s="26" t="str">
        <f>$I$21</f>
        <v>Iron:</v>
      </c>
      <c r="J281" s="24">
        <f>'HA Afternoon Tea Meal'!$Z$40</f>
        <v>0</v>
      </c>
    </row>
    <row r="282" spans="1:10">
      <c r="A282" s="26" t="str">
        <f>$A$22</f>
        <v>Sodium:</v>
      </c>
      <c r="B282" s="24">
        <f>'HA Afternoon Tea Meal'!$S$40</f>
        <v>0</v>
      </c>
      <c r="C282" s="26" t="str">
        <f>$C$22</f>
        <v>Calcium:</v>
      </c>
      <c r="D282" s="24">
        <f>'HA Afternoon Tea Meal'!$T$40</f>
        <v>0</v>
      </c>
      <c r="E282" s="26" t="str">
        <f>$E$22</f>
        <v>Cholestorole:</v>
      </c>
      <c r="F282" s="24">
        <f>'HA Afternoon Tea Meal'!$U$40</f>
        <v>0</v>
      </c>
      <c r="G282" s="26" t="str">
        <f>$G$22</f>
        <v>Fibre:</v>
      </c>
      <c r="H282" s="24">
        <f>'HA Afternoon Tea Meal'!$V$40</f>
        <v>0</v>
      </c>
      <c r="I282" s="26" t="str">
        <f>$I$22</f>
        <v>Potasium:</v>
      </c>
      <c r="J282" s="24">
        <f>'HA Afternoon Tea Meal'!$W$40</f>
        <v>0</v>
      </c>
    </row>
    <row r="283" spans="1:10">
      <c r="A283" s="26" t="str">
        <f>$A$23</f>
        <v>Magnesium:</v>
      </c>
      <c r="B283" s="24">
        <f>'HA Afternoon Tea Meal'!$X$40</f>
        <v>0</v>
      </c>
      <c r="C283" s="26" t="str">
        <f>$C$23</f>
        <v>Zinc:</v>
      </c>
      <c r="D283" s="24">
        <f>'HA Afternoon Tea Meal'!$Y$40</f>
        <v>0</v>
      </c>
      <c r="E283" s="45" t="str">
        <f>$E$23</f>
        <v>Calorie:</v>
      </c>
      <c r="F283" s="46"/>
      <c r="G283" s="46"/>
      <c r="H283" s="47"/>
      <c r="I283" s="61">
        <f>'HA Afternoon Tea Meal'!$N$40</f>
        <v>0</v>
      </c>
      <c r="J283" s="62"/>
    </row>
    <row r="284" spans="1:10">
      <c r="A284" s="27" t="str">
        <f>$A$24</f>
        <v>Dinner</v>
      </c>
      <c r="B284" s="28" t="s">
        <v>127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tr">
        <f>$A$25</f>
        <v>Protein:</v>
      </c>
      <c r="B285" s="28">
        <f>'HA Dinner Meal'!$O$40</f>
        <v>0</v>
      </c>
      <c r="C285" s="30" t="str">
        <f>$C$25</f>
        <v>Carbonhydrate:</v>
      </c>
      <c r="D285" s="28">
        <f>'HA Dinner Meal'!$P$40</f>
        <v>0</v>
      </c>
      <c r="E285" s="30" t="str">
        <f>$E$25</f>
        <v>Sugar:</v>
      </c>
      <c r="F285" s="28">
        <f>'HA Dinner Meal'!$Q$40</f>
        <v>0</v>
      </c>
      <c r="G285" s="30" t="str">
        <f>$G$25</f>
        <v>Total Fat:</v>
      </c>
      <c r="H285" s="28">
        <f>'HA Dinner Meal'!$R$40</f>
        <v>0</v>
      </c>
      <c r="I285" s="30" t="str">
        <f>$I$25</f>
        <v>Iron:</v>
      </c>
      <c r="J285" s="28">
        <f>'HA Dinner Meal'!$Z$40</f>
        <v>0</v>
      </c>
    </row>
    <row r="286" spans="1:10">
      <c r="A286" s="30" t="str">
        <f>$A$26</f>
        <v>Sodium:</v>
      </c>
      <c r="B286" s="28">
        <f>'HA Dinner Meal'!$S$40</f>
        <v>0</v>
      </c>
      <c r="C286" s="30" t="str">
        <f>$C$26</f>
        <v>Calcium:</v>
      </c>
      <c r="D286" s="28">
        <f>'HA Dinner Meal'!$T$40</f>
        <v>0</v>
      </c>
      <c r="E286" s="30" t="str">
        <f>$E$26</f>
        <v>Cholestorole:</v>
      </c>
      <c r="F286" s="28">
        <f>'HA Dinner Meal'!$U$40</f>
        <v>0</v>
      </c>
      <c r="G286" s="30" t="str">
        <f>$G$26</f>
        <v>Fibre:</v>
      </c>
      <c r="H286" s="28">
        <f>'HA Dinner Meal'!$V$40</f>
        <v>0</v>
      </c>
      <c r="I286" s="30" t="str">
        <f>$I$26</f>
        <v>Potasium:</v>
      </c>
      <c r="J286" s="28">
        <f>'HA Dinner Meal'!$W$40</f>
        <v>0</v>
      </c>
    </row>
    <row r="287" spans="1:10">
      <c r="A287" s="30" t="str">
        <f>$A$27</f>
        <v>Magnesium:</v>
      </c>
      <c r="B287" s="28">
        <f>'HA Dinner Meal'!$X$40</f>
        <v>0</v>
      </c>
      <c r="C287" s="30" t="str">
        <f>$C$27</f>
        <v>Zinc:</v>
      </c>
      <c r="D287" s="28">
        <f>'HA Dinner Meal'!$Y$40</f>
        <v>0</v>
      </c>
      <c r="E287" s="48" t="str">
        <f>$E$27</f>
        <v>Calorie: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tr">
        <f>$A$28</f>
        <v>Before Bed</v>
      </c>
      <c r="B288" s="32" t="s">
        <v>128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tr">
        <f>$A$29</f>
        <v>Protein:</v>
      </c>
      <c r="B289" s="32">
        <f>'HA Before Bed Meal'!$O$40</f>
        <v>0</v>
      </c>
      <c r="C289" s="34" t="str">
        <f>$C$29</f>
        <v>Carbonhydrate:</v>
      </c>
      <c r="D289" s="32">
        <f>'HA Before Bed Meal'!$P$40</f>
        <v>0</v>
      </c>
      <c r="E289" s="34" t="str">
        <f>$E$29</f>
        <v>Sugar:</v>
      </c>
      <c r="F289" s="32">
        <f>'HA Before Bed Meal'!$Q$40</f>
        <v>0</v>
      </c>
      <c r="G289" s="34" t="str">
        <f>$G$29</f>
        <v>Total Fat:</v>
      </c>
      <c r="H289" s="32">
        <f>'HA Before Bed Meal'!$R$40</f>
        <v>0</v>
      </c>
      <c r="I289" s="34" t="str">
        <f>$I$29</f>
        <v>Iron:</v>
      </c>
      <c r="J289" s="32">
        <f>'HA Before Bed Meal'!$Z$40</f>
        <v>0</v>
      </c>
    </row>
    <row r="290" spans="1:10">
      <c r="A290" s="34" t="str">
        <f>$A$30</f>
        <v>Sodium:</v>
      </c>
      <c r="B290" s="32">
        <f>'HA Before Bed Meal'!$S$40</f>
        <v>0</v>
      </c>
      <c r="C290" s="34" t="str">
        <f>$C$30</f>
        <v>Calcium:</v>
      </c>
      <c r="D290" s="32">
        <f>'HA Before Bed Meal'!$T$40</f>
        <v>0</v>
      </c>
      <c r="E290" s="34" t="str">
        <f>$E$30</f>
        <v>Cholestorole:</v>
      </c>
      <c r="F290" s="32">
        <f>'HA Before Bed Meal'!$U$40</f>
        <v>0</v>
      </c>
      <c r="G290" s="34" t="str">
        <f>$G$30</f>
        <v>Fibre:</v>
      </c>
      <c r="H290" s="32">
        <f>'HA Before Bed Meal'!$V$40</f>
        <v>0</v>
      </c>
      <c r="I290" s="34" t="str">
        <f>$I$30</f>
        <v>Potasium:</v>
      </c>
      <c r="J290" s="32">
        <f>'HA Before Bed Meal'!$W$40</f>
        <v>0</v>
      </c>
    </row>
    <row r="291" spans="1:10">
      <c r="A291" s="34" t="str">
        <f>$A$31</f>
        <v>Magnesium:</v>
      </c>
      <c r="B291" s="32">
        <f>'HA Before Bed Meal'!$X$40</f>
        <v>0</v>
      </c>
      <c r="C291" s="34" t="str">
        <f>$C$31</f>
        <v>Zinc:</v>
      </c>
      <c r="D291" s="32">
        <f>'HA Before Bed Meal'!$Y$40</f>
        <v>0</v>
      </c>
      <c r="E291" s="51" t="str">
        <f>$E$31</f>
        <v>Calorie:</v>
      </c>
      <c r="F291" s="52"/>
      <c r="G291" s="52"/>
      <c r="H291" s="53"/>
      <c r="I291" s="65">
        <f>'HA Before Bed Meal'!$N$40</f>
        <v>0</v>
      </c>
      <c r="J291" s="66"/>
    </row>
    <row r="292" spans="1:10">
      <c r="A292" s="35" t="str">
        <f>$A$32</f>
        <v>Total Calorie Intake: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276.6995</v>
      </c>
      <c r="J292" s="68"/>
    </row>
    <row r="293" spans="1:10">
      <c r="A293" s="9" t="str">
        <f>$A$7</f>
        <v>Date:</v>
      </c>
      <c r="B293" s="10">
        <v>45712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tr">
        <f>$A$8</f>
        <v>Morning: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tr">
        <f>$A$9</f>
        <v>Protein:</v>
      </c>
      <c r="B295" s="12">
        <f>'HA Morning Meal'!$O$40</f>
        <v>11.17</v>
      </c>
      <c r="C295" s="14" t="str">
        <f>$C$9</f>
        <v>Carbonhydrate:</v>
      </c>
      <c r="D295" s="12">
        <f>'HA Morning Meal'!$P$40</f>
        <v>28.235</v>
      </c>
      <c r="E295" s="14" t="str">
        <f>$E$9</f>
        <v>Sugar:</v>
      </c>
      <c r="F295" s="12">
        <f>'HA Morning Meal'!$Q$40</f>
        <v>0.7375</v>
      </c>
      <c r="G295" s="14" t="str">
        <f>$G$9</f>
        <v>Total Fat:</v>
      </c>
      <c r="H295" s="12">
        <f>'HA Morning Meal'!$R$40</f>
        <v>6.7</v>
      </c>
      <c r="I295" s="14" t="str">
        <f>$I$9</f>
        <v>Iron:</v>
      </c>
      <c r="J295" s="12">
        <f>'HA Morning Meal'!$Z$40</f>
        <v>0.92</v>
      </c>
    </row>
    <row r="296" spans="1:10">
      <c r="A296" s="14" t="str">
        <f>$A$10</f>
        <v>Sodium:</v>
      </c>
      <c r="B296" s="12">
        <f>'HA Morning Meal'!$S$40</f>
        <v>23.2</v>
      </c>
      <c r="C296" s="14" t="str">
        <f>$C$10</f>
        <v>Calcium:</v>
      </c>
      <c r="D296" s="12">
        <f>'HA Morning Meal'!$T$40</f>
        <v>7.5</v>
      </c>
      <c r="E296" s="14" t="str">
        <f>$E$10</f>
        <v>Cholestorole:</v>
      </c>
      <c r="F296" s="12">
        <f>'HA Morning Meal'!$U$40</f>
        <v>0</v>
      </c>
      <c r="G296" s="14" t="str">
        <f>$G$10</f>
        <v>Fibre:</v>
      </c>
      <c r="H296" s="12">
        <f>'HA Morning Meal'!$V$40</f>
        <v>4</v>
      </c>
      <c r="I296" s="14" t="str">
        <f>$I$10</f>
        <v>Potasium:</v>
      </c>
      <c r="J296" s="12">
        <f>'HA Morning Meal'!$W$40</f>
        <v>260</v>
      </c>
    </row>
    <row r="297" spans="1:10">
      <c r="A297" s="14" t="str">
        <f>$A$11</f>
        <v>Magnesium:</v>
      </c>
      <c r="B297" s="12">
        <f>'HA Morning Meal'!$X$40</f>
        <v>64</v>
      </c>
      <c r="C297" s="14" t="str">
        <f>$C$11</f>
        <v>Zinc:</v>
      </c>
      <c r="D297" s="12">
        <f>'HA Morning Meal'!$Y$40</f>
        <v>0.85</v>
      </c>
      <c r="E297" s="36" t="str">
        <f>$E$11</f>
        <v>Calorie:</v>
      </c>
      <c r="F297" s="37"/>
      <c r="G297" s="37"/>
      <c r="H297" s="38"/>
      <c r="I297" s="55">
        <f>'HA Morning Meal'!$N$40</f>
        <v>209.4995</v>
      </c>
      <c r="J297" s="56"/>
    </row>
    <row r="298" spans="1:10">
      <c r="A298" s="15" t="str">
        <f>$A$12</f>
        <v>Morning 10:00AM</v>
      </c>
      <c r="B298" s="16" t="str">
        <f>'HA Ten OClock Meal'!$B$3</f>
        <v>HA Ten OClock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tr">
        <f>$A$13</f>
        <v>Protein:</v>
      </c>
      <c r="B299" s="16">
        <f>'HA Ten OClock Meal'!$O$40</f>
        <v>1.185</v>
      </c>
      <c r="C299" s="18" t="str">
        <f>$C$13</f>
        <v>Carbonhydrate:</v>
      </c>
      <c r="D299" s="16">
        <f>'HA Ten OClock Meal'!$P$40</f>
        <v>11.055</v>
      </c>
      <c r="E299" s="18" t="str">
        <f>$E$13</f>
        <v>Sugar:</v>
      </c>
      <c r="F299" s="16">
        <f>'HA Ten OClock Meal'!$Q$40</f>
        <v>2.85</v>
      </c>
      <c r="G299" s="18" t="str">
        <f>$G$13</f>
        <v>Total Fat:</v>
      </c>
      <c r="H299" s="16">
        <f>'HA Ten OClock Meal'!$R$40</f>
        <v>2.145</v>
      </c>
      <c r="I299" s="18" t="str">
        <f>$I$13</f>
        <v>Iron:</v>
      </c>
      <c r="J299" s="16">
        <f>'HA Ten OClock Meal'!$Z$40</f>
        <v>0</v>
      </c>
    </row>
    <row r="300" spans="1:10">
      <c r="A300" s="18" t="str">
        <f>$A$14</f>
        <v>Sodium:</v>
      </c>
      <c r="B300" s="16">
        <f>'HA Ten OClock Meal'!$S$40</f>
        <v>49.65</v>
      </c>
      <c r="C300" s="18" t="str">
        <f>$C$14</f>
        <v>Calcium:</v>
      </c>
      <c r="D300" s="16">
        <f>'HA Ten OClock Meal'!$T$40</f>
        <v>0</v>
      </c>
      <c r="E300" s="18" t="str">
        <f>$E$14</f>
        <v>Cholestorole:</v>
      </c>
      <c r="F300" s="16">
        <f>'HA Ten OClock Meal'!$U$40</f>
        <v>0</v>
      </c>
      <c r="G300" s="18" t="str">
        <f>$G$14</f>
        <v>Fibre:</v>
      </c>
      <c r="H300" s="16">
        <f>'HA Ten OClock Meal'!$V$40</f>
        <v>0.285</v>
      </c>
      <c r="I300" s="18" t="str">
        <f>$I$14</f>
        <v>Potasium:</v>
      </c>
      <c r="J300" s="16">
        <f>'HA Ten OClock Meal'!$W$40</f>
        <v>0</v>
      </c>
    </row>
    <row r="301" spans="1:10">
      <c r="A301" s="18" t="str">
        <f>$A$15</f>
        <v>Magnesium:</v>
      </c>
      <c r="B301" s="16">
        <f>'HA Ten OClock Meal'!$X$40</f>
        <v>0</v>
      </c>
      <c r="C301" s="18" t="str">
        <f>$C$15</f>
        <v>Zinc:</v>
      </c>
      <c r="D301" s="16">
        <f>'HA Ten OClock Meal'!$Y$40</f>
        <v>0</v>
      </c>
      <c r="E301" s="39" t="str">
        <f>$E$15</f>
        <v>Calorie:</v>
      </c>
      <c r="F301" s="40"/>
      <c r="G301" s="40"/>
      <c r="H301" s="41"/>
      <c r="I301" s="57">
        <f>'HA Ten OClock Meal'!$N$40</f>
        <v>67.2</v>
      </c>
      <c r="J301" s="58"/>
    </row>
    <row r="302" spans="1:10">
      <c r="A302" s="19" t="str">
        <f>$A$16</f>
        <v>Lunch</v>
      </c>
      <c r="B302" s="20" t="s">
        <v>120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tr">
        <f>$A$17</f>
        <v>Protein:</v>
      </c>
      <c r="B303" s="20">
        <f>'HA Luch Meal'!$O$40</f>
        <v>0</v>
      </c>
      <c r="C303" s="22" t="str">
        <f>$C$17</f>
        <v>Carbonhydrate:</v>
      </c>
      <c r="D303" s="20">
        <f>'HA Luch Meal'!$P$40</f>
        <v>0</v>
      </c>
      <c r="E303" s="22" t="str">
        <f>$E$17</f>
        <v>Sugar:</v>
      </c>
      <c r="F303" s="20">
        <f>'HA Luch Meal'!$Q$40</f>
        <v>0</v>
      </c>
      <c r="G303" s="22" t="str">
        <f>$G$17</f>
        <v>Total Fat:</v>
      </c>
      <c r="H303" s="20">
        <f>'HA Luch Meal'!$R$40</f>
        <v>0</v>
      </c>
      <c r="I303" s="22" t="str">
        <f>$I$17</f>
        <v>Iron:</v>
      </c>
      <c r="J303" s="20">
        <f>'HA Luch Meal'!$Z$40</f>
        <v>0</v>
      </c>
    </row>
    <row r="304" spans="1:10">
      <c r="A304" s="22" t="str">
        <f>$A$18</f>
        <v>Sodium:</v>
      </c>
      <c r="B304" s="20">
        <f>'HA Luch Meal'!$S$40</f>
        <v>0</v>
      </c>
      <c r="C304" s="22" t="str">
        <f>$C$18</f>
        <v>Calcium:</v>
      </c>
      <c r="D304" s="20">
        <f>'HA Luch Meal'!$T$40</f>
        <v>0</v>
      </c>
      <c r="E304" s="22" t="str">
        <f>$E$18</f>
        <v>Cholestorole:</v>
      </c>
      <c r="F304" s="20">
        <f>'HA Luch Meal'!$U$40</f>
        <v>0</v>
      </c>
      <c r="G304" s="22" t="str">
        <f>$G$18</f>
        <v>Fibre:</v>
      </c>
      <c r="H304" s="20">
        <f>'HA Luch Meal'!$V$40</f>
        <v>0</v>
      </c>
      <c r="I304" s="22" t="str">
        <f>$I$18</f>
        <v>Potasium:</v>
      </c>
      <c r="J304" s="20">
        <f>'HA Luch Meal'!$W$40</f>
        <v>0</v>
      </c>
    </row>
    <row r="305" spans="1:10">
      <c r="A305" s="22" t="str">
        <f>$A$19</f>
        <v>Magnesium:</v>
      </c>
      <c r="B305" s="20">
        <f>'HA Luch Meal'!$X$40</f>
        <v>0</v>
      </c>
      <c r="C305" s="22" t="str">
        <f>$C$19</f>
        <v>Zinc:</v>
      </c>
      <c r="D305" s="20">
        <f>'HA Luch Meal'!$Y$40</f>
        <v>0</v>
      </c>
      <c r="E305" s="42" t="str">
        <f>$E$19</f>
        <v>Calorie:</v>
      </c>
      <c r="F305" s="43"/>
      <c r="G305" s="43"/>
      <c r="H305" s="44"/>
      <c r="I305" s="59">
        <f>'HA Luch Meal'!$N$40</f>
        <v>0</v>
      </c>
      <c r="J305" s="60"/>
    </row>
    <row r="306" spans="1:10">
      <c r="A306" s="23" t="str">
        <f>$A$20</f>
        <v>Afernoon Tea</v>
      </c>
      <c r="B306" s="24" t="s">
        <v>124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tr">
        <f>$A$21</f>
        <v>Protein:</v>
      </c>
      <c r="B307" s="24">
        <f>'HA Afternoon Tea Meal'!$O$40</f>
        <v>0</v>
      </c>
      <c r="C307" s="26" t="str">
        <f>$C$21</f>
        <v>Carbonhydrate:</v>
      </c>
      <c r="D307" s="24">
        <f>'HA Afternoon Tea Meal'!$P$40</f>
        <v>0</v>
      </c>
      <c r="E307" s="26" t="str">
        <f>$E$21</f>
        <v>Sugar:</v>
      </c>
      <c r="F307" s="24">
        <f>'HA Afternoon Tea Meal'!$Q$40</f>
        <v>0</v>
      </c>
      <c r="G307" s="26" t="str">
        <f>$G$21</f>
        <v>Total Fat:</v>
      </c>
      <c r="H307" s="24">
        <f>'HA Afternoon Tea Meal'!$R$40</f>
        <v>0</v>
      </c>
      <c r="I307" s="26" t="str">
        <f>$I$21</f>
        <v>Iron:</v>
      </c>
      <c r="J307" s="24">
        <f>'HA Afternoon Tea Meal'!$Z$40</f>
        <v>0</v>
      </c>
    </row>
    <row r="308" spans="1:10">
      <c r="A308" s="26" t="str">
        <f>$A$22</f>
        <v>Sodium:</v>
      </c>
      <c r="B308" s="24">
        <f>'HA Afternoon Tea Meal'!$S$40</f>
        <v>0</v>
      </c>
      <c r="C308" s="26" t="str">
        <f>$C$22</f>
        <v>Calcium:</v>
      </c>
      <c r="D308" s="24">
        <f>'HA Afternoon Tea Meal'!$T$40</f>
        <v>0</v>
      </c>
      <c r="E308" s="26" t="str">
        <f>$E$22</f>
        <v>Cholestorole:</v>
      </c>
      <c r="F308" s="24">
        <f>'HA Afternoon Tea Meal'!$U$40</f>
        <v>0</v>
      </c>
      <c r="G308" s="26" t="str">
        <f>$G$22</f>
        <v>Fibre:</v>
      </c>
      <c r="H308" s="24">
        <f>'HA Afternoon Tea Meal'!$V$40</f>
        <v>0</v>
      </c>
      <c r="I308" s="26" t="str">
        <f>$I$22</f>
        <v>Potasium:</v>
      </c>
      <c r="J308" s="24">
        <f>'HA Afternoon Tea Meal'!$W$40</f>
        <v>0</v>
      </c>
    </row>
    <row r="309" spans="1:10">
      <c r="A309" s="26" t="str">
        <f>$A$23</f>
        <v>Magnesium:</v>
      </c>
      <c r="B309" s="24">
        <f>'HA Afternoon Tea Meal'!$X$40</f>
        <v>0</v>
      </c>
      <c r="C309" s="26" t="str">
        <f>$C$23</f>
        <v>Zinc:</v>
      </c>
      <c r="D309" s="24">
        <f>'HA Afternoon Tea Meal'!$Y$40</f>
        <v>0</v>
      </c>
      <c r="E309" s="45" t="str">
        <f>$E$23</f>
        <v>Calorie:</v>
      </c>
      <c r="F309" s="46"/>
      <c r="G309" s="46"/>
      <c r="H309" s="47"/>
      <c r="I309" s="61">
        <f>'HA Afternoon Tea Meal'!$N$40</f>
        <v>0</v>
      </c>
      <c r="J309" s="62"/>
    </row>
    <row r="310" spans="1:10">
      <c r="A310" s="27" t="str">
        <f>$A$24</f>
        <v>Dinner</v>
      </c>
      <c r="B310" s="28" t="s">
        <v>127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tr">
        <f>$A$25</f>
        <v>Protein:</v>
      </c>
      <c r="B311" s="28">
        <f>'HA Dinner Meal'!$O$40</f>
        <v>0</v>
      </c>
      <c r="C311" s="30" t="str">
        <f>$C$25</f>
        <v>Carbonhydrate:</v>
      </c>
      <c r="D311" s="28">
        <f>'HA Dinner Meal'!$P$40</f>
        <v>0</v>
      </c>
      <c r="E311" s="30" t="str">
        <f>$E$25</f>
        <v>Sugar:</v>
      </c>
      <c r="F311" s="28">
        <f>'HA Dinner Meal'!$Q$40</f>
        <v>0</v>
      </c>
      <c r="G311" s="30" t="str">
        <f>$G$25</f>
        <v>Total Fat:</v>
      </c>
      <c r="H311" s="28">
        <f>'HA Dinner Meal'!$R$40</f>
        <v>0</v>
      </c>
      <c r="I311" s="30" t="str">
        <f>$I$25</f>
        <v>Iron:</v>
      </c>
      <c r="J311" s="28">
        <f>'HA Dinner Meal'!$Z$40</f>
        <v>0</v>
      </c>
    </row>
    <row r="312" spans="1:10">
      <c r="A312" s="30" t="str">
        <f>$A$26</f>
        <v>Sodium:</v>
      </c>
      <c r="B312" s="28">
        <f>'HA Dinner Meal'!$S$40</f>
        <v>0</v>
      </c>
      <c r="C312" s="30" t="str">
        <f>$C$26</f>
        <v>Calcium:</v>
      </c>
      <c r="D312" s="28">
        <f>'HA Dinner Meal'!$T$40</f>
        <v>0</v>
      </c>
      <c r="E312" s="30" t="str">
        <f>$E$26</f>
        <v>Cholestorole:</v>
      </c>
      <c r="F312" s="28">
        <f>'HA Dinner Meal'!$U$40</f>
        <v>0</v>
      </c>
      <c r="G312" s="30" t="str">
        <f>$G$26</f>
        <v>Fibre:</v>
      </c>
      <c r="H312" s="28">
        <f>'HA Dinner Meal'!$V$40</f>
        <v>0</v>
      </c>
      <c r="I312" s="30" t="str">
        <f>$I$26</f>
        <v>Potasium:</v>
      </c>
      <c r="J312" s="28">
        <f>'HA Dinner Meal'!$W$40</f>
        <v>0</v>
      </c>
    </row>
    <row r="313" spans="1:10">
      <c r="A313" s="30" t="str">
        <f>$A$27</f>
        <v>Magnesium:</v>
      </c>
      <c r="B313" s="28">
        <f>'HA Dinner Meal'!$X$40</f>
        <v>0</v>
      </c>
      <c r="C313" s="30" t="str">
        <f>$C$27</f>
        <v>Zinc:</v>
      </c>
      <c r="D313" s="28">
        <f>'HA Dinner Meal'!$Y$40</f>
        <v>0</v>
      </c>
      <c r="E313" s="48" t="str">
        <f>$E$27</f>
        <v>Calorie: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tr">
        <f>$A$28</f>
        <v>Before Bed</v>
      </c>
      <c r="B314" s="32" t="s">
        <v>128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tr">
        <f>$A$29</f>
        <v>Protein:</v>
      </c>
      <c r="B315" s="32">
        <f>'HA Before Bed Meal'!$O$40</f>
        <v>0</v>
      </c>
      <c r="C315" s="34" t="str">
        <f>$C$29</f>
        <v>Carbonhydrate:</v>
      </c>
      <c r="D315" s="32">
        <f>'HA Before Bed Meal'!$P$40</f>
        <v>0</v>
      </c>
      <c r="E315" s="34" t="str">
        <f>$E$29</f>
        <v>Sugar:</v>
      </c>
      <c r="F315" s="32">
        <f>'HA Before Bed Meal'!$Q$40</f>
        <v>0</v>
      </c>
      <c r="G315" s="34" t="str">
        <f>$G$29</f>
        <v>Total Fat:</v>
      </c>
      <c r="H315" s="32">
        <f>'HA Before Bed Meal'!$R$40</f>
        <v>0</v>
      </c>
      <c r="I315" s="34" t="str">
        <f>$I$29</f>
        <v>Iron:</v>
      </c>
      <c r="J315" s="32">
        <f>'HA Before Bed Meal'!$Z$40</f>
        <v>0</v>
      </c>
    </row>
    <row r="316" spans="1:10">
      <c r="A316" s="34" t="str">
        <f>$A$30</f>
        <v>Sodium:</v>
      </c>
      <c r="B316" s="32">
        <f>'HA Before Bed Meal'!$S$40</f>
        <v>0</v>
      </c>
      <c r="C316" s="34" t="str">
        <f>$C$30</f>
        <v>Calcium:</v>
      </c>
      <c r="D316" s="32">
        <f>'HA Before Bed Meal'!$T$40</f>
        <v>0</v>
      </c>
      <c r="E316" s="34" t="str">
        <f>$E$30</f>
        <v>Cholestorole:</v>
      </c>
      <c r="F316" s="32">
        <f>'HA Before Bed Meal'!$U$40</f>
        <v>0</v>
      </c>
      <c r="G316" s="34" t="str">
        <f>$G$30</f>
        <v>Fibre:</v>
      </c>
      <c r="H316" s="32">
        <f>'HA Before Bed Meal'!$V$40</f>
        <v>0</v>
      </c>
      <c r="I316" s="34" t="str">
        <f>$I$30</f>
        <v>Potasium:</v>
      </c>
      <c r="J316" s="32">
        <f>'HA Before Bed Meal'!$W$40</f>
        <v>0</v>
      </c>
    </row>
    <row r="317" spans="1:10">
      <c r="A317" s="34" t="str">
        <f>$A$31</f>
        <v>Magnesium:</v>
      </c>
      <c r="B317" s="32">
        <f>'HA Before Bed Meal'!$X$40</f>
        <v>0</v>
      </c>
      <c r="C317" s="34" t="str">
        <f>$C$31</f>
        <v>Zinc:</v>
      </c>
      <c r="D317" s="32">
        <f>'HA Before Bed Meal'!$Y$40</f>
        <v>0</v>
      </c>
      <c r="E317" s="51" t="str">
        <f>$E$31</f>
        <v>Calorie:</v>
      </c>
      <c r="F317" s="52"/>
      <c r="G317" s="52"/>
      <c r="H317" s="53"/>
      <c r="I317" s="65">
        <f>'HA Before Bed Meal'!$N$40</f>
        <v>0</v>
      </c>
      <c r="J317" s="66"/>
    </row>
    <row r="318" spans="1:10">
      <c r="A318" s="35" t="str">
        <f>$A$32</f>
        <v>Total Calorie Intake: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276.6995</v>
      </c>
      <c r="J318" s="68"/>
    </row>
    <row r="319" spans="1:10">
      <c r="A319" s="9" t="str">
        <f>$A$7</f>
        <v>Date:</v>
      </c>
      <c r="B319" s="10">
        <v>45713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tr">
        <f>$A$8</f>
        <v>Morning: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tr">
        <f>$A$9</f>
        <v>Protein:</v>
      </c>
      <c r="B321" s="12">
        <f>'HA Morning Meal'!$O$40</f>
        <v>11.17</v>
      </c>
      <c r="C321" s="14" t="str">
        <f>$C$9</f>
        <v>Carbonhydrate:</v>
      </c>
      <c r="D321" s="12">
        <f>'HA Morning Meal'!$P$40</f>
        <v>28.235</v>
      </c>
      <c r="E321" s="14" t="str">
        <f>$E$9</f>
        <v>Sugar:</v>
      </c>
      <c r="F321" s="12">
        <f>'HA Morning Meal'!$Q$40</f>
        <v>0.7375</v>
      </c>
      <c r="G321" s="14" t="str">
        <f>$G$9</f>
        <v>Total Fat:</v>
      </c>
      <c r="H321" s="12">
        <f>'HA Morning Meal'!$R$40</f>
        <v>6.7</v>
      </c>
      <c r="I321" s="14" t="str">
        <f>$I$9</f>
        <v>Iron:</v>
      </c>
      <c r="J321" s="12">
        <f>'HA Morning Meal'!$Z$40</f>
        <v>0.92</v>
      </c>
    </row>
    <row r="322" spans="1:10">
      <c r="A322" s="14" t="str">
        <f>$A$10</f>
        <v>Sodium:</v>
      </c>
      <c r="B322" s="12">
        <f>'HA Morning Meal'!$S$40</f>
        <v>23.2</v>
      </c>
      <c r="C322" s="14" t="str">
        <f>$C$10</f>
        <v>Calcium:</v>
      </c>
      <c r="D322" s="12">
        <f>'HA Morning Meal'!$T$40</f>
        <v>7.5</v>
      </c>
      <c r="E322" s="14" t="str">
        <f>$E$10</f>
        <v>Cholestorole:</v>
      </c>
      <c r="F322" s="12">
        <f>'HA Morning Meal'!$U$40</f>
        <v>0</v>
      </c>
      <c r="G322" s="14" t="str">
        <f>$G$10</f>
        <v>Fibre:</v>
      </c>
      <c r="H322" s="12">
        <f>'HA Morning Meal'!$V$40</f>
        <v>4</v>
      </c>
      <c r="I322" s="14" t="str">
        <f>$I$10</f>
        <v>Potasium:</v>
      </c>
      <c r="J322" s="12">
        <f>'HA Morning Meal'!$W$40</f>
        <v>260</v>
      </c>
    </row>
    <row r="323" spans="1:10">
      <c r="A323" s="14" t="str">
        <f>$A$11</f>
        <v>Magnesium:</v>
      </c>
      <c r="B323" s="12">
        <f>'HA Morning Meal'!$X$40</f>
        <v>64</v>
      </c>
      <c r="C323" s="14" t="str">
        <f>$C$11</f>
        <v>Zinc:</v>
      </c>
      <c r="D323" s="12">
        <f>'HA Morning Meal'!$Y$40</f>
        <v>0.85</v>
      </c>
      <c r="E323" s="36" t="str">
        <f>$E$11</f>
        <v>Calorie:</v>
      </c>
      <c r="F323" s="37"/>
      <c r="G323" s="37"/>
      <c r="H323" s="38"/>
      <c r="I323" s="55">
        <f>'HA Morning Meal'!$N$40</f>
        <v>209.4995</v>
      </c>
      <c r="J323" s="56"/>
    </row>
    <row r="324" spans="1:10">
      <c r="A324" s="15" t="str">
        <f>$A$12</f>
        <v>Morning 10:00AM</v>
      </c>
      <c r="B324" s="16" t="str">
        <f>'HA Ten OClock Meal'!$B$3</f>
        <v>HA Ten OClock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tr">
        <f>$A$13</f>
        <v>Protein:</v>
      </c>
      <c r="B325" s="16">
        <f>'HA Ten OClock Meal'!$O$40</f>
        <v>1.185</v>
      </c>
      <c r="C325" s="18" t="str">
        <f>$C$13</f>
        <v>Carbonhydrate:</v>
      </c>
      <c r="D325" s="16">
        <f>'HA Ten OClock Meal'!$P$40</f>
        <v>11.055</v>
      </c>
      <c r="E325" s="18" t="str">
        <f>$E$13</f>
        <v>Sugar:</v>
      </c>
      <c r="F325" s="16">
        <f>'HA Ten OClock Meal'!$Q$40</f>
        <v>2.85</v>
      </c>
      <c r="G325" s="18" t="str">
        <f>$G$13</f>
        <v>Total Fat:</v>
      </c>
      <c r="H325" s="16">
        <f>'HA Ten OClock Meal'!$R$40</f>
        <v>2.145</v>
      </c>
      <c r="I325" s="18" t="str">
        <f>$I$13</f>
        <v>Iron:</v>
      </c>
      <c r="J325" s="16">
        <f>'HA Ten OClock Meal'!$Z$40</f>
        <v>0</v>
      </c>
    </row>
    <row r="326" spans="1:10">
      <c r="A326" s="18" t="str">
        <f>$A$14</f>
        <v>Sodium:</v>
      </c>
      <c r="B326" s="16">
        <f>'HA Ten OClock Meal'!$S$40</f>
        <v>49.65</v>
      </c>
      <c r="C326" s="18" t="str">
        <f>$C$14</f>
        <v>Calcium:</v>
      </c>
      <c r="D326" s="16">
        <f>'HA Ten OClock Meal'!$T$40</f>
        <v>0</v>
      </c>
      <c r="E326" s="18" t="str">
        <f>$E$14</f>
        <v>Cholestorole:</v>
      </c>
      <c r="F326" s="16">
        <f>'HA Ten OClock Meal'!$U$40</f>
        <v>0</v>
      </c>
      <c r="G326" s="18" t="str">
        <f>$G$14</f>
        <v>Fibre:</v>
      </c>
      <c r="H326" s="16">
        <f>'HA Ten OClock Meal'!$V$40</f>
        <v>0.285</v>
      </c>
      <c r="I326" s="18" t="str">
        <f>$I$14</f>
        <v>Potasium:</v>
      </c>
      <c r="J326" s="16">
        <f>'HA Ten OClock Meal'!$W$40</f>
        <v>0</v>
      </c>
    </row>
    <row r="327" spans="1:10">
      <c r="A327" s="18" t="str">
        <f>$A$15</f>
        <v>Magnesium:</v>
      </c>
      <c r="B327" s="16">
        <f>'HA Ten OClock Meal'!$X$40</f>
        <v>0</v>
      </c>
      <c r="C327" s="18" t="str">
        <f>$C$15</f>
        <v>Zinc:</v>
      </c>
      <c r="D327" s="16">
        <f>'HA Ten OClock Meal'!$Y$40</f>
        <v>0</v>
      </c>
      <c r="E327" s="39" t="str">
        <f>$E$15</f>
        <v>Calorie:</v>
      </c>
      <c r="F327" s="40"/>
      <c r="G327" s="40"/>
      <c r="H327" s="41"/>
      <c r="I327" s="57">
        <f>'HA Ten OClock Meal'!$N$40</f>
        <v>67.2</v>
      </c>
      <c r="J327" s="58"/>
    </row>
    <row r="328" spans="1:10">
      <c r="A328" s="19" t="str">
        <f>$A$16</f>
        <v>Lunch</v>
      </c>
      <c r="B328" s="20" t="s">
        <v>120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tr">
        <f>$A$17</f>
        <v>Protein:</v>
      </c>
      <c r="B329" s="20">
        <f>'HA Luch Meal'!$O$40</f>
        <v>0</v>
      </c>
      <c r="C329" s="22" t="str">
        <f>$C$17</f>
        <v>Carbonhydrate:</v>
      </c>
      <c r="D329" s="20">
        <f>'HA Luch Meal'!$P$40</f>
        <v>0</v>
      </c>
      <c r="E329" s="22" t="str">
        <f>$E$17</f>
        <v>Sugar:</v>
      </c>
      <c r="F329" s="20">
        <f>'HA Luch Meal'!$Q$40</f>
        <v>0</v>
      </c>
      <c r="G329" s="22" t="str">
        <f>$G$17</f>
        <v>Total Fat:</v>
      </c>
      <c r="H329" s="20">
        <f>'HA Luch Meal'!$R$40</f>
        <v>0</v>
      </c>
      <c r="I329" s="22" t="str">
        <f>$I$17</f>
        <v>Iron:</v>
      </c>
      <c r="J329" s="20">
        <f>'HA Luch Meal'!$Z$40</f>
        <v>0</v>
      </c>
    </row>
    <row r="330" spans="1:10">
      <c r="A330" s="22" t="str">
        <f>$A$18</f>
        <v>Sodium:</v>
      </c>
      <c r="B330" s="20">
        <f>'HA Luch Meal'!$S$40</f>
        <v>0</v>
      </c>
      <c r="C330" s="22" t="str">
        <f>$C$18</f>
        <v>Calcium:</v>
      </c>
      <c r="D330" s="20">
        <f>'HA Luch Meal'!$T$40</f>
        <v>0</v>
      </c>
      <c r="E330" s="22" t="str">
        <f>$E$18</f>
        <v>Cholestorole:</v>
      </c>
      <c r="F330" s="20">
        <f>'HA Luch Meal'!$U$40</f>
        <v>0</v>
      </c>
      <c r="G330" s="22" t="str">
        <f>$G$18</f>
        <v>Fibre:</v>
      </c>
      <c r="H330" s="20">
        <f>'HA Luch Meal'!$V$40</f>
        <v>0</v>
      </c>
      <c r="I330" s="22" t="str">
        <f>$I$18</f>
        <v>Potasium:</v>
      </c>
      <c r="J330" s="20">
        <f>'HA Luch Meal'!$W$40</f>
        <v>0</v>
      </c>
    </row>
    <row r="331" spans="1:10">
      <c r="A331" s="22" t="str">
        <f>$A$19</f>
        <v>Magnesium:</v>
      </c>
      <c r="B331" s="20">
        <f>'HA Luch Meal'!$X$40</f>
        <v>0</v>
      </c>
      <c r="C331" s="22" t="str">
        <f>$C$19</f>
        <v>Zinc:</v>
      </c>
      <c r="D331" s="20">
        <f>'HA Luch Meal'!$Y$40</f>
        <v>0</v>
      </c>
      <c r="E331" s="42" t="str">
        <f>$E$19</f>
        <v>Calorie:</v>
      </c>
      <c r="F331" s="43"/>
      <c r="G331" s="43"/>
      <c r="H331" s="44"/>
      <c r="I331" s="59">
        <f>'HA Luch Meal'!$N$40</f>
        <v>0</v>
      </c>
      <c r="J331" s="60"/>
    </row>
    <row r="332" spans="1:10">
      <c r="A332" s="23" t="str">
        <f>$A$20</f>
        <v>Afernoon Tea</v>
      </c>
      <c r="B332" s="24" t="s">
        <v>124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tr">
        <f>$A$21</f>
        <v>Protein:</v>
      </c>
      <c r="B333" s="24">
        <f>'HA Afternoon Tea Meal'!$O$40</f>
        <v>0</v>
      </c>
      <c r="C333" s="26" t="str">
        <f>$C$21</f>
        <v>Carbonhydrate:</v>
      </c>
      <c r="D333" s="24">
        <f>'HA Afternoon Tea Meal'!$P$40</f>
        <v>0</v>
      </c>
      <c r="E333" s="26" t="str">
        <f>$E$21</f>
        <v>Sugar:</v>
      </c>
      <c r="F333" s="24">
        <f>'HA Afternoon Tea Meal'!$Q$40</f>
        <v>0</v>
      </c>
      <c r="G333" s="26" t="str">
        <f>$G$21</f>
        <v>Total Fat:</v>
      </c>
      <c r="H333" s="24">
        <f>'HA Afternoon Tea Meal'!$R$40</f>
        <v>0</v>
      </c>
      <c r="I333" s="26" t="str">
        <f>$I$21</f>
        <v>Iron:</v>
      </c>
      <c r="J333" s="24">
        <f>'HA Afternoon Tea Meal'!$Z$40</f>
        <v>0</v>
      </c>
    </row>
    <row r="334" spans="1:10">
      <c r="A334" s="26" t="str">
        <f>$A$22</f>
        <v>Sodium:</v>
      </c>
      <c r="B334" s="24">
        <f>'HA Afternoon Tea Meal'!$S$40</f>
        <v>0</v>
      </c>
      <c r="C334" s="26" t="str">
        <f>$C$22</f>
        <v>Calcium:</v>
      </c>
      <c r="D334" s="24">
        <f>'HA Afternoon Tea Meal'!$T$40</f>
        <v>0</v>
      </c>
      <c r="E334" s="26" t="str">
        <f>$E$22</f>
        <v>Cholestorole:</v>
      </c>
      <c r="F334" s="24">
        <f>'HA Afternoon Tea Meal'!$U$40</f>
        <v>0</v>
      </c>
      <c r="G334" s="26" t="str">
        <f>$G$22</f>
        <v>Fibre:</v>
      </c>
      <c r="H334" s="24">
        <f>'HA Afternoon Tea Meal'!$V$40</f>
        <v>0</v>
      </c>
      <c r="I334" s="26" t="str">
        <f>$I$22</f>
        <v>Potasium:</v>
      </c>
      <c r="J334" s="24">
        <f>'HA Afternoon Tea Meal'!$W$40</f>
        <v>0</v>
      </c>
    </row>
    <row r="335" spans="1:10">
      <c r="A335" s="26" t="str">
        <f>$A$23</f>
        <v>Magnesium:</v>
      </c>
      <c r="B335" s="24">
        <f>'HA Afternoon Tea Meal'!$X$40</f>
        <v>0</v>
      </c>
      <c r="C335" s="26" t="str">
        <f>$C$23</f>
        <v>Zinc:</v>
      </c>
      <c r="D335" s="24">
        <f>'HA Afternoon Tea Meal'!$Y$40</f>
        <v>0</v>
      </c>
      <c r="E335" s="45" t="str">
        <f>$E$23</f>
        <v>Calorie:</v>
      </c>
      <c r="F335" s="46"/>
      <c r="G335" s="46"/>
      <c r="H335" s="47"/>
      <c r="I335" s="61">
        <f>'HA Afternoon Tea Meal'!$N$40</f>
        <v>0</v>
      </c>
      <c r="J335" s="62"/>
    </row>
    <row r="336" spans="1:10">
      <c r="A336" s="27" t="str">
        <f>$A$24</f>
        <v>Dinner</v>
      </c>
      <c r="B336" s="28" t="s">
        <v>127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tr">
        <f>$A$25</f>
        <v>Protein:</v>
      </c>
      <c r="B337" s="28">
        <f>'HA Dinner Meal'!$O$40</f>
        <v>0</v>
      </c>
      <c r="C337" s="30" t="str">
        <f>$C$25</f>
        <v>Carbonhydrate:</v>
      </c>
      <c r="D337" s="28">
        <f>'HA Dinner Meal'!$P$40</f>
        <v>0</v>
      </c>
      <c r="E337" s="30" t="str">
        <f>$E$25</f>
        <v>Sugar:</v>
      </c>
      <c r="F337" s="28">
        <f>'HA Dinner Meal'!$Q$40</f>
        <v>0</v>
      </c>
      <c r="G337" s="30" t="str">
        <f>$G$25</f>
        <v>Total Fat:</v>
      </c>
      <c r="H337" s="28">
        <f>'HA Dinner Meal'!$R$40</f>
        <v>0</v>
      </c>
      <c r="I337" s="30" t="str">
        <f>$I$25</f>
        <v>Iron:</v>
      </c>
      <c r="J337" s="28">
        <f>'HA Dinner Meal'!$Z$40</f>
        <v>0</v>
      </c>
    </row>
    <row r="338" spans="1:10">
      <c r="A338" s="30" t="str">
        <f>$A$26</f>
        <v>Sodium:</v>
      </c>
      <c r="B338" s="28">
        <f>'HA Dinner Meal'!$S$40</f>
        <v>0</v>
      </c>
      <c r="C338" s="30" t="str">
        <f>$C$26</f>
        <v>Calcium:</v>
      </c>
      <c r="D338" s="28">
        <f>'HA Dinner Meal'!$T$40</f>
        <v>0</v>
      </c>
      <c r="E338" s="30" t="str">
        <f>$E$26</f>
        <v>Cholestorole:</v>
      </c>
      <c r="F338" s="28">
        <f>'HA Dinner Meal'!$U$40</f>
        <v>0</v>
      </c>
      <c r="G338" s="30" t="str">
        <f>$G$26</f>
        <v>Fibre:</v>
      </c>
      <c r="H338" s="28">
        <f>'HA Dinner Meal'!$V$40</f>
        <v>0</v>
      </c>
      <c r="I338" s="30" t="str">
        <f>$I$26</f>
        <v>Potasium:</v>
      </c>
      <c r="J338" s="28">
        <f>'HA Dinner Meal'!$W$40</f>
        <v>0</v>
      </c>
    </row>
    <row r="339" spans="1:10">
      <c r="A339" s="30" t="str">
        <f>$A$27</f>
        <v>Magnesium:</v>
      </c>
      <c r="B339" s="28">
        <f>'HA Dinner Meal'!$X$40</f>
        <v>0</v>
      </c>
      <c r="C339" s="30" t="str">
        <f>$C$27</f>
        <v>Zinc:</v>
      </c>
      <c r="D339" s="28">
        <f>'HA Dinner Meal'!$Y$40</f>
        <v>0</v>
      </c>
      <c r="E339" s="48" t="str">
        <f>$E$27</f>
        <v>Calorie: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tr">
        <f>$A$28</f>
        <v>Before Bed</v>
      </c>
      <c r="B340" s="32" t="s">
        <v>128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tr">
        <f>$A$29</f>
        <v>Protein:</v>
      </c>
      <c r="B341" s="32">
        <f>'HA Before Bed Meal'!$O$40</f>
        <v>0</v>
      </c>
      <c r="C341" s="34" t="str">
        <f>$C$29</f>
        <v>Carbonhydrate:</v>
      </c>
      <c r="D341" s="32">
        <f>'HA Before Bed Meal'!$P$40</f>
        <v>0</v>
      </c>
      <c r="E341" s="34" t="str">
        <f>$E$29</f>
        <v>Sugar:</v>
      </c>
      <c r="F341" s="32">
        <f>'HA Before Bed Meal'!$Q$40</f>
        <v>0</v>
      </c>
      <c r="G341" s="34" t="str">
        <f>$G$29</f>
        <v>Total Fat:</v>
      </c>
      <c r="H341" s="32">
        <f>'HA Before Bed Meal'!$R$40</f>
        <v>0</v>
      </c>
      <c r="I341" s="34" t="str">
        <f>$I$29</f>
        <v>Iron:</v>
      </c>
      <c r="J341" s="32">
        <f>'HA Before Bed Meal'!$Z$40</f>
        <v>0</v>
      </c>
    </row>
    <row r="342" spans="1:10">
      <c r="A342" s="34" t="str">
        <f>$A$30</f>
        <v>Sodium:</v>
      </c>
      <c r="B342" s="32">
        <f>'HA Before Bed Meal'!$S$40</f>
        <v>0</v>
      </c>
      <c r="C342" s="34" t="str">
        <f>$C$30</f>
        <v>Calcium:</v>
      </c>
      <c r="D342" s="32">
        <f>'HA Before Bed Meal'!$T$40</f>
        <v>0</v>
      </c>
      <c r="E342" s="34" t="str">
        <f>$E$30</f>
        <v>Cholestorole:</v>
      </c>
      <c r="F342" s="32">
        <f>'HA Before Bed Meal'!$U$40</f>
        <v>0</v>
      </c>
      <c r="G342" s="34" t="str">
        <f>$G$30</f>
        <v>Fibre:</v>
      </c>
      <c r="H342" s="32">
        <f>'HA Before Bed Meal'!$V$40</f>
        <v>0</v>
      </c>
      <c r="I342" s="34" t="str">
        <f>$I$30</f>
        <v>Potasium:</v>
      </c>
      <c r="J342" s="32">
        <f>'HA Before Bed Meal'!$W$40</f>
        <v>0</v>
      </c>
    </row>
    <row r="343" spans="1:10">
      <c r="A343" s="34" t="str">
        <f>$A$31</f>
        <v>Magnesium:</v>
      </c>
      <c r="B343" s="32">
        <f>'HA Before Bed Meal'!$X$40</f>
        <v>0</v>
      </c>
      <c r="C343" s="34" t="str">
        <f>$C$31</f>
        <v>Zinc:</v>
      </c>
      <c r="D343" s="32">
        <f>'HA Before Bed Meal'!$Y$40</f>
        <v>0</v>
      </c>
      <c r="E343" s="51" t="str">
        <f>$E$31</f>
        <v>Calorie:</v>
      </c>
      <c r="F343" s="52"/>
      <c r="G343" s="52"/>
      <c r="H343" s="53"/>
      <c r="I343" s="65">
        <f>'HA Before Bed Meal'!$N$40</f>
        <v>0</v>
      </c>
      <c r="J343" s="66"/>
    </row>
    <row r="344" spans="1:10">
      <c r="A344" s="35" t="str">
        <f>$A$32</f>
        <v>Total Calorie Intake: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276.6995</v>
      </c>
      <c r="J344" s="68"/>
    </row>
    <row r="345" spans="1:10">
      <c r="A345" s="9" t="str">
        <f>$A$7</f>
        <v>Date:</v>
      </c>
      <c r="B345" s="10">
        <v>45714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tr">
        <f>$A$8</f>
        <v>Morning: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tr">
        <f>$A$9</f>
        <v>Protein:</v>
      </c>
      <c r="B347" s="12">
        <f>'HA Morning Meal'!$O$40</f>
        <v>11.17</v>
      </c>
      <c r="C347" s="14" t="str">
        <f>$C$9</f>
        <v>Carbonhydrate:</v>
      </c>
      <c r="D347" s="12">
        <f>'HA Morning Meal'!$P$40</f>
        <v>28.235</v>
      </c>
      <c r="E347" s="14" t="str">
        <f>$E$9</f>
        <v>Sugar:</v>
      </c>
      <c r="F347" s="12">
        <f>'HA Morning Meal'!$Q$40</f>
        <v>0.7375</v>
      </c>
      <c r="G347" s="14" t="str">
        <f>$G$9</f>
        <v>Total Fat:</v>
      </c>
      <c r="H347" s="12">
        <f>'HA Morning Meal'!$R$40</f>
        <v>6.7</v>
      </c>
      <c r="I347" s="14" t="str">
        <f>$I$9</f>
        <v>Iron:</v>
      </c>
      <c r="J347" s="12">
        <f>'HA Morning Meal'!$Z$40</f>
        <v>0.92</v>
      </c>
    </row>
    <row r="348" spans="1:10">
      <c r="A348" s="14" t="str">
        <f>$A$10</f>
        <v>Sodium:</v>
      </c>
      <c r="B348" s="12">
        <f>'HA Morning Meal'!$S$40</f>
        <v>23.2</v>
      </c>
      <c r="C348" s="14" t="str">
        <f>$C$10</f>
        <v>Calcium:</v>
      </c>
      <c r="D348" s="12">
        <f>'HA Morning Meal'!$T$40</f>
        <v>7.5</v>
      </c>
      <c r="E348" s="14" t="str">
        <f>$E$10</f>
        <v>Cholestorole:</v>
      </c>
      <c r="F348" s="12">
        <f>'HA Morning Meal'!$U$40</f>
        <v>0</v>
      </c>
      <c r="G348" s="14" t="str">
        <f>$G$10</f>
        <v>Fibre:</v>
      </c>
      <c r="H348" s="12">
        <f>'HA Morning Meal'!$V$40</f>
        <v>4</v>
      </c>
      <c r="I348" s="14" t="str">
        <f>$I$10</f>
        <v>Potasium:</v>
      </c>
      <c r="J348" s="12">
        <f>'HA Morning Meal'!$W$40</f>
        <v>260</v>
      </c>
    </row>
    <row r="349" spans="1:10">
      <c r="A349" s="14" t="str">
        <f>$A$11</f>
        <v>Magnesium:</v>
      </c>
      <c r="B349" s="12">
        <f>'HA Morning Meal'!$X$40</f>
        <v>64</v>
      </c>
      <c r="C349" s="14" t="str">
        <f>$C$11</f>
        <v>Zinc:</v>
      </c>
      <c r="D349" s="12">
        <f>'HA Morning Meal'!$Y$40</f>
        <v>0.85</v>
      </c>
      <c r="E349" s="36" t="str">
        <f>$E$11</f>
        <v>Calorie:</v>
      </c>
      <c r="F349" s="37"/>
      <c r="G349" s="37"/>
      <c r="H349" s="38"/>
      <c r="I349" s="55">
        <f>'HA Morning Meal'!$N$40</f>
        <v>209.4995</v>
      </c>
      <c r="J349" s="56"/>
    </row>
    <row r="350" spans="1:10">
      <c r="A350" s="15" t="str">
        <f>$A$12</f>
        <v>Morning 10:00AM</v>
      </c>
      <c r="B350" s="16" t="str">
        <f>'HA Ten OClock Meal'!$B$3</f>
        <v>HA Ten OClock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tr">
        <f>$A$13</f>
        <v>Protein:</v>
      </c>
      <c r="B351" s="16">
        <f>'HA Ten OClock Meal'!$O$40</f>
        <v>1.185</v>
      </c>
      <c r="C351" s="18" t="str">
        <f>$C$13</f>
        <v>Carbonhydrate:</v>
      </c>
      <c r="D351" s="16">
        <f>'HA Ten OClock Meal'!$P$40</f>
        <v>11.055</v>
      </c>
      <c r="E351" s="18" t="str">
        <f>$E$13</f>
        <v>Sugar:</v>
      </c>
      <c r="F351" s="16">
        <f>'HA Ten OClock Meal'!$Q$40</f>
        <v>2.85</v>
      </c>
      <c r="G351" s="18" t="str">
        <f>$G$13</f>
        <v>Total Fat:</v>
      </c>
      <c r="H351" s="16">
        <f>'HA Ten OClock Meal'!$R$40</f>
        <v>2.145</v>
      </c>
      <c r="I351" s="18" t="str">
        <f>$I$13</f>
        <v>Iron:</v>
      </c>
      <c r="J351" s="16">
        <f>'HA Ten OClock Meal'!$Z$40</f>
        <v>0</v>
      </c>
    </row>
    <row r="352" spans="1:10">
      <c r="A352" s="18" t="str">
        <f>$A$14</f>
        <v>Sodium:</v>
      </c>
      <c r="B352" s="16">
        <f>'HA Ten OClock Meal'!$S$40</f>
        <v>49.65</v>
      </c>
      <c r="C352" s="18" t="str">
        <f>$C$14</f>
        <v>Calcium:</v>
      </c>
      <c r="D352" s="16">
        <f>'HA Ten OClock Meal'!$T$40</f>
        <v>0</v>
      </c>
      <c r="E352" s="18" t="str">
        <f>$E$14</f>
        <v>Cholestorole:</v>
      </c>
      <c r="F352" s="16">
        <f>'HA Ten OClock Meal'!$U$40</f>
        <v>0</v>
      </c>
      <c r="G352" s="18" t="str">
        <f>$G$14</f>
        <v>Fibre:</v>
      </c>
      <c r="H352" s="16">
        <f>'HA Ten OClock Meal'!$V$40</f>
        <v>0.285</v>
      </c>
      <c r="I352" s="18" t="str">
        <f>$I$14</f>
        <v>Potasium:</v>
      </c>
      <c r="J352" s="16">
        <f>'HA Ten OClock Meal'!$W$40</f>
        <v>0</v>
      </c>
    </row>
    <row r="353" spans="1:10">
      <c r="A353" s="18" t="str">
        <f>$A$15</f>
        <v>Magnesium:</v>
      </c>
      <c r="B353" s="16">
        <f>'HA Ten OClock Meal'!$X$40</f>
        <v>0</v>
      </c>
      <c r="C353" s="18" t="str">
        <f>$C$15</f>
        <v>Zinc:</v>
      </c>
      <c r="D353" s="16">
        <f>'HA Ten OClock Meal'!$Y$40</f>
        <v>0</v>
      </c>
      <c r="E353" s="39" t="str">
        <f>$E$15</f>
        <v>Calorie:</v>
      </c>
      <c r="F353" s="40"/>
      <c r="G353" s="40"/>
      <c r="H353" s="41"/>
      <c r="I353" s="57">
        <f>'HA Ten OClock Meal'!$N$40</f>
        <v>67.2</v>
      </c>
      <c r="J353" s="58"/>
    </row>
    <row r="354" spans="1:10">
      <c r="A354" s="19" t="str">
        <f>$A$16</f>
        <v>Lunch</v>
      </c>
      <c r="B354" s="20" t="s">
        <v>120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tr">
        <f>$A$17</f>
        <v>Protein:</v>
      </c>
      <c r="B355" s="20">
        <f>'HA Luch Meal'!$O$40</f>
        <v>0</v>
      </c>
      <c r="C355" s="22" t="str">
        <f>$C$17</f>
        <v>Carbonhydrate:</v>
      </c>
      <c r="D355" s="20">
        <f>'HA Luch Meal'!$P$40</f>
        <v>0</v>
      </c>
      <c r="E355" s="22" t="str">
        <f>$E$17</f>
        <v>Sugar:</v>
      </c>
      <c r="F355" s="20">
        <f>'HA Luch Meal'!$Q$40</f>
        <v>0</v>
      </c>
      <c r="G355" s="22" t="str">
        <f>$G$17</f>
        <v>Total Fat:</v>
      </c>
      <c r="H355" s="20">
        <f>'HA Luch Meal'!$R$40</f>
        <v>0</v>
      </c>
      <c r="I355" s="22" t="str">
        <f>$I$17</f>
        <v>Iron:</v>
      </c>
      <c r="J355" s="20">
        <f>'HA Luch Meal'!$Z$40</f>
        <v>0</v>
      </c>
    </row>
    <row r="356" spans="1:10">
      <c r="A356" s="22" t="str">
        <f>$A$18</f>
        <v>Sodium:</v>
      </c>
      <c r="B356" s="20">
        <f>'HA Luch Meal'!$S$40</f>
        <v>0</v>
      </c>
      <c r="C356" s="22" t="str">
        <f>$C$18</f>
        <v>Calcium:</v>
      </c>
      <c r="D356" s="20">
        <f>'HA Luch Meal'!$T$40</f>
        <v>0</v>
      </c>
      <c r="E356" s="22" t="str">
        <f>$E$18</f>
        <v>Cholestorole:</v>
      </c>
      <c r="F356" s="20">
        <f>'HA Luch Meal'!$U$40</f>
        <v>0</v>
      </c>
      <c r="G356" s="22" t="str">
        <f>$G$18</f>
        <v>Fibre:</v>
      </c>
      <c r="H356" s="20">
        <f>'HA Luch Meal'!$V$40</f>
        <v>0</v>
      </c>
      <c r="I356" s="22" t="str">
        <f>$I$18</f>
        <v>Potasium:</v>
      </c>
      <c r="J356" s="20">
        <f>'HA Luch Meal'!$W$40</f>
        <v>0</v>
      </c>
    </row>
    <row r="357" spans="1:10">
      <c r="A357" s="22" t="str">
        <f>$A$19</f>
        <v>Magnesium:</v>
      </c>
      <c r="B357" s="20">
        <f>'HA Luch Meal'!$X$40</f>
        <v>0</v>
      </c>
      <c r="C357" s="22" t="str">
        <f>$C$19</f>
        <v>Zinc:</v>
      </c>
      <c r="D357" s="20">
        <f>'HA Luch Meal'!$Y$40</f>
        <v>0</v>
      </c>
      <c r="E357" s="42" t="str">
        <f>$E$19</f>
        <v>Calorie:</v>
      </c>
      <c r="F357" s="43"/>
      <c r="G357" s="43"/>
      <c r="H357" s="44"/>
      <c r="I357" s="59">
        <f>'HA Luch Meal'!$N$40</f>
        <v>0</v>
      </c>
      <c r="J357" s="60"/>
    </row>
    <row r="358" spans="1:10">
      <c r="A358" s="23" t="str">
        <f>$A$20</f>
        <v>Afernoon Tea</v>
      </c>
      <c r="B358" s="24" t="s">
        <v>124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tr">
        <f>$A$21</f>
        <v>Protein:</v>
      </c>
      <c r="B359" s="24">
        <f>'HA Afternoon Tea Meal'!$O$40</f>
        <v>0</v>
      </c>
      <c r="C359" s="26" t="str">
        <f>$C$21</f>
        <v>Carbonhydrate:</v>
      </c>
      <c r="D359" s="24">
        <f>'HA Afternoon Tea Meal'!$P$40</f>
        <v>0</v>
      </c>
      <c r="E359" s="26" t="str">
        <f>$E$21</f>
        <v>Sugar:</v>
      </c>
      <c r="F359" s="24">
        <f>'HA Afternoon Tea Meal'!$Q$40</f>
        <v>0</v>
      </c>
      <c r="G359" s="26" t="str">
        <f>$G$21</f>
        <v>Total Fat:</v>
      </c>
      <c r="H359" s="24">
        <f>'HA Afternoon Tea Meal'!$R$40</f>
        <v>0</v>
      </c>
      <c r="I359" s="26" t="str">
        <f>$I$21</f>
        <v>Iron:</v>
      </c>
      <c r="J359" s="24">
        <f>'HA Afternoon Tea Meal'!$Z$40</f>
        <v>0</v>
      </c>
    </row>
    <row r="360" spans="1:10">
      <c r="A360" s="26" t="str">
        <f>$A$22</f>
        <v>Sodium:</v>
      </c>
      <c r="B360" s="24">
        <f>'HA Afternoon Tea Meal'!$S$40</f>
        <v>0</v>
      </c>
      <c r="C360" s="26" t="str">
        <f>$C$22</f>
        <v>Calcium:</v>
      </c>
      <c r="D360" s="24">
        <f>'HA Afternoon Tea Meal'!$T$40</f>
        <v>0</v>
      </c>
      <c r="E360" s="26" t="str">
        <f>$E$22</f>
        <v>Cholestorole:</v>
      </c>
      <c r="F360" s="24">
        <f>'HA Afternoon Tea Meal'!$U$40</f>
        <v>0</v>
      </c>
      <c r="G360" s="26" t="str">
        <f>$G$22</f>
        <v>Fibre:</v>
      </c>
      <c r="H360" s="24">
        <f>'HA Afternoon Tea Meal'!$V$40</f>
        <v>0</v>
      </c>
      <c r="I360" s="26" t="str">
        <f>$I$22</f>
        <v>Potasium:</v>
      </c>
      <c r="J360" s="24">
        <f>'HA Afternoon Tea Meal'!$W$40</f>
        <v>0</v>
      </c>
    </row>
    <row r="361" spans="1:10">
      <c r="A361" s="26" t="str">
        <f>$A$23</f>
        <v>Magnesium:</v>
      </c>
      <c r="B361" s="24">
        <f>'HA Afternoon Tea Meal'!$X$40</f>
        <v>0</v>
      </c>
      <c r="C361" s="26" t="str">
        <f>$C$23</f>
        <v>Zinc:</v>
      </c>
      <c r="D361" s="24">
        <f>'HA Afternoon Tea Meal'!$Y$40</f>
        <v>0</v>
      </c>
      <c r="E361" s="45" t="str">
        <f>$E$23</f>
        <v>Calorie:</v>
      </c>
      <c r="F361" s="46"/>
      <c r="G361" s="46"/>
      <c r="H361" s="47"/>
      <c r="I361" s="61">
        <f>'HA Afternoon Tea Meal'!$N$40</f>
        <v>0</v>
      </c>
      <c r="J361" s="62"/>
    </row>
    <row r="362" spans="1:10">
      <c r="A362" s="27" t="str">
        <f>$A$24</f>
        <v>Dinner</v>
      </c>
      <c r="B362" s="28" t="s">
        <v>127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tr">
        <f>$A$25</f>
        <v>Protein:</v>
      </c>
      <c r="B363" s="28">
        <f>'HA Dinner Meal'!$O$40</f>
        <v>0</v>
      </c>
      <c r="C363" s="30" t="str">
        <f>$C$25</f>
        <v>Carbonhydrate:</v>
      </c>
      <c r="D363" s="28">
        <f>'HA Dinner Meal'!$P$40</f>
        <v>0</v>
      </c>
      <c r="E363" s="30" t="str">
        <f>$E$25</f>
        <v>Sugar:</v>
      </c>
      <c r="F363" s="28">
        <f>'HA Dinner Meal'!$Q$40</f>
        <v>0</v>
      </c>
      <c r="G363" s="30" t="str">
        <f>$G$25</f>
        <v>Total Fat:</v>
      </c>
      <c r="H363" s="28">
        <f>'HA Dinner Meal'!$R$40</f>
        <v>0</v>
      </c>
      <c r="I363" s="30" t="str">
        <f>$I$25</f>
        <v>Iron:</v>
      </c>
      <c r="J363" s="28">
        <f>'HA Dinner Meal'!$Z$40</f>
        <v>0</v>
      </c>
    </row>
    <row r="364" spans="1:10">
      <c r="A364" s="30" t="str">
        <f>$A$26</f>
        <v>Sodium:</v>
      </c>
      <c r="B364" s="28">
        <f>'HA Dinner Meal'!$S$40</f>
        <v>0</v>
      </c>
      <c r="C364" s="30" t="str">
        <f>$C$26</f>
        <v>Calcium:</v>
      </c>
      <c r="D364" s="28">
        <f>'HA Dinner Meal'!$T$40</f>
        <v>0</v>
      </c>
      <c r="E364" s="30" t="str">
        <f>$E$26</f>
        <v>Cholestorole:</v>
      </c>
      <c r="F364" s="28">
        <f>'HA Dinner Meal'!$U$40</f>
        <v>0</v>
      </c>
      <c r="G364" s="30" t="str">
        <f>$G$26</f>
        <v>Fibre:</v>
      </c>
      <c r="H364" s="28">
        <f>'HA Dinner Meal'!$V$40</f>
        <v>0</v>
      </c>
      <c r="I364" s="30" t="str">
        <f>$I$26</f>
        <v>Potasium:</v>
      </c>
      <c r="J364" s="28">
        <f>'HA Dinner Meal'!$W$40</f>
        <v>0</v>
      </c>
    </row>
    <row r="365" spans="1:10">
      <c r="A365" s="30" t="str">
        <f>$A$27</f>
        <v>Magnesium:</v>
      </c>
      <c r="B365" s="28">
        <f>'HA Dinner Meal'!$X$40</f>
        <v>0</v>
      </c>
      <c r="C365" s="30" t="str">
        <f>$C$27</f>
        <v>Zinc:</v>
      </c>
      <c r="D365" s="28">
        <f>'HA Dinner Meal'!$Y$40</f>
        <v>0</v>
      </c>
      <c r="E365" s="48" t="str">
        <f>$E$27</f>
        <v>Calorie: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tr">
        <f>$A$28</f>
        <v>Before Bed</v>
      </c>
      <c r="B366" s="32" t="s">
        <v>128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tr">
        <f>$A$29</f>
        <v>Protein:</v>
      </c>
      <c r="B367" s="32">
        <f>'HA Before Bed Meal'!$O$40</f>
        <v>0</v>
      </c>
      <c r="C367" s="34" t="str">
        <f>$C$29</f>
        <v>Carbonhydrate:</v>
      </c>
      <c r="D367" s="32">
        <f>'HA Before Bed Meal'!$P$40</f>
        <v>0</v>
      </c>
      <c r="E367" s="34" t="str">
        <f>$E$29</f>
        <v>Sugar:</v>
      </c>
      <c r="F367" s="32">
        <f>'HA Before Bed Meal'!$Q$40</f>
        <v>0</v>
      </c>
      <c r="G367" s="34" t="str">
        <f>$G$29</f>
        <v>Total Fat:</v>
      </c>
      <c r="H367" s="32">
        <f>'HA Before Bed Meal'!$R$40</f>
        <v>0</v>
      </c>
      <c r="I367" s="34" t="str">
        <f>$I$29</f>
        <v>Iron:</v>
      </c>
      <c r="J367" s="32">
        <f>'HA Before Bed Meal'!$Z$40</f>
        <v>0</v>
      </c>
    </row>
    <row r="368" spans="1:10">
      <c r="A368" s="34" t="str">
        <f>$A$30</f>
        <v>Sodium:</v>
      </c>
      <c r="B368" s="32">
        <f>'HA Before Bed Meal'!$S$40</f>
        <v>0</v>
      </c>
      <c r="C368" s="34" t="str">
        <f>$C$30</f>
        <v>Calcium:</v>
      </c>
      <c r="D368" s="32">
        <f>'HA Before Bed Meal'!$T$40</f>
        <v>0</v>
      </c>
      <c r="E368" s="34" t="str">
        <f>$E$30</f>
        <v>Cholestorole:</v>
      </c>
      <c r="F368" s="32">
        <f>'HA Before Bed Meal'!$U$40</f>
        <v>0</v>
      </c>
      <c r="G368" s="34" t="str">
        <f>$G$30</f>
        <v>Fibre:</v>
      </c>
      <c r="H368" s="32">
        <f>'HA Before Bed Meal'!$V$40</f>
        <v>0</v>
      </c>
      <c r="I368" s="34" t="str">
        <f>$I$30</f>
        <v>Potasium:</v>
      </c>
      <c r="J368" s="32">
        <f>'HA Before Bed Meal'!$W$40</f>
        <v>0</v>
      </c>
    </row>
    <row r="369" spans="1:10">
      <c r="A369" s="34" t="str">
        <f>$A$31</f>
        <v>Magnesium:</v>
      </c>
      <c r="B369" s="32">
        <f>'HA Before Bed Meal'!$X$40</f>
        <v>0</v>
      </c>
      <c r="C369" s="34" t="str">
        <f>$C$31</f>
        <v>Zinc:</v>
      </c>
      <c r="D369" s="32">
        <f>'HA Before Bed Meal'!$Y$40</f>
        <v>0</v>
      </c>
      <c r="E369" s="51" t="str">
        <f>$E$31</f>
        <v>Calorie:</v>
      </c>
      <c r="F369" s="52"/>
      <c r="G369" s="52"/>
      <c r="H369" s="53"/>
      <c r="I369" s="65">
        <f>'HA Before Bed Meal'!$N$40</f>
        <v>0</v>
      </c>
      <c r="J369" s="66"/>
    </row>
    <row r="370" spans="1:10">
      <c r="A370" s="35" t="str">
        <f>$A$32</f>
        <v>Total Calorie Intake: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276.6995</v>
      </c>
      <c r="J370" s="68"/>
    </row>
    <row r="371" spans="1:10">
      <c r="A371" s="9" t="str">
        <f>$A$7</f>
        <v>Date:</v>
      </c>
      <c r="B371" s="10">
        <v>45715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tr">
        <f>$A$8</f>
        <v>Morning: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tr">
        <f>$A$9</f>
        <v>Protein:</v>
      </c>
      <c r="B373" s="12">
        <f>'HA Morning Meal'!$O$40</f>
        <v>11.17</v>
      </c>
      <c r="C373" s="14" t="str">
        <f>$C$9</f>
        <v>Carbonhydrate:</v>
      </c>
      <c r="D373" s="12">
        <f>'HA Morning Meal'!$P$40</f>
        <v>28.235</v>
      </c>
      <c r="E373" s="14" t="str">
        <f>$E$9</f>
        <v>Sugar:</v>
      </c>
      <c r="F373" s="12">
        <f>'HA Morning Meal'!$Q$40</f>
        <v>0.7375</v>
      </c>
      <c r="G373" s="14" t="str">
        <f>$G$9</f>
        <v>Total Fat:</v>
      </c>
      <c r="H373" s="12">
        <f>'HA Morning Meal'!$R$40</f>
        <v>6.7</v>
      </c>
      <c r="I373" s="14" t="str">
        <f>$I$9</f>
        <v>Iron:</v>
      </c>
      <c r="J373" s="12">
        <f>'HA Morning Meal'!$Z$40</f>
        <v>0.92</v>
      </c>
    </row>
    <row r="374" spans="1:10">
      <c r="A374" s="14" t="str">
        <f>$A$10</f>
        <v>Sodium:</v>
      </c>
      <c r="B374" s="12">
        <f>'HA Morning Meal'!$S$40</f>
        <v>23.2</v>
      </c>
      <c r="C374" s="14" t="str">
        <f>$C$10</f>
        <v>Calcium:</v>
      </c>
      <c r="D374" s="12">
        <f>'HA Morning Meal'!$T$40</f>
        <v>7.5</v>
      </c>
      <c r="E374" s="14" t="str">
        <f>$E$10</f>
        <v>Cholestorole:</v>
      </c>
      <c r="F374" s="12">
        <f>'HA Morning Meal'!$U$40</f>
        <v>0</v>
      </c>
      <c r="G374" s="14" t="str">
        <f>$G$10</f>
        <v>Fibre:</v>
      </c>
      <c r="H374" s="12">
        <f>'HA Morning Meal'!$V$40</f>
        <v>4</v>
      </c>
      <c r="I374" s="14" t="str">
        <f>$I$10</f>
        <v>Potasium:</v>
      </c>
      <c r="J374" s="12">
        <f>'HA Morning Meal'!$W$40</f>
        <v>260</v>
      </c>
    </row>
    <row r="375" spans="1:10">
      <c r="A375" s="14" t="str">
        <f>$A$11</f>
        <v>Magnesium:</v>
      </c>
      <c r="B375" s="12">
        <f>'HA Morning Meal'!$X$40</f>
        <v>64</v>
      </c>
      <c r="C375" s="14" t="str">
        <f>$C$11</f>
        <v>Zinc:</v>
      </c>
      <c r="D375" s="12">
        <f>'HA Morning Meal'!$Y$40</f>
        <v>0.85</v>
      </c>
      <c r="E375" s="36" t="str">
        <f>$E$11</f>
        <v>Calorie:</v>
      </c>
      <c r="F375" s="37"/>
      <c r="G375" s="37"/>
      <c r="H375" s="38"/>
      <c r="I375" s="55">
        <f>'HA Morning Meal'!$N$40</f>
        <v>209.4995</v>
      </c>
      <c r="J375" s="56"/>
    </row>
    <row r="376" spans="1:10">
      <c r="A376" s="15" t="str">
        <f>$A$12</f>
        <v>Morning 10:00AM</v>
      </c>
      <c r="B376" s="16" t="str">
        <f>'HA Ten OClock Meal'!$B$3</f>
        <v>HA Ten OClock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tr">
        <f>$A$13</f>
        <v>Protein:</v>
      </c>
      <c r="B377" s="16">
        <f>'HA Ten OClock Meal'!$O$40</f>
        <v>1.185</v>
      </c>
      <c r="C377" s="18" t="str">
        <f>$C$13</f>
        <v>Carbonhydrate:</v>
      </c>
      <c r="D377" s="16">
        <f>'HA Ten OClock Meal'!$P$40</f>
        <v>11.055</v>
      </c>
      <c r="E377" s="18" t="str">
        <f>$E$13</f>
        <v>Sugar:</v>
      </c>
      <c r="F377" s="16">
        <f>'HA Ten OClock Meal'!$Q$40</f>
        <v>2.85</v>
      </c>
      <c r="G377" s="18" t="str">
        <f>$G$13</f>
        <v>Total Fat:</v>
      </c>
      <c r="H377" s="16">
        <f>'HA Ten OClock Meal'!$R$40</f>
        <v>2.145</v>
      </c>
      <c r="I377" s="18" t="str">
        <f>$I$13</f>
        <v>Iron:</v>
      </c>
      <c r="J377" s="16">
        <f>'HA Ten OClock Meal'!$Z$40</f>
        <v>0</v>
      </c>
    </row>
    <row r="378" spans="1:10">
      <c r="A378" s="18" t="str">
        <f>$A$14</f>
        <v>Sodium:</v>
      </c>
      <c r="B378" s="16">
        <f>'HA Ten OClock Meal'!$S$40</f>
        <v>49.65</v>
      </c>
      <c r="C378" s="18" t="str">
        <f>$C$14</f>
        <v>Calcium:</v>
      </c>
      <c r="D378" s="16">
        <f>'HA Ten OClock Meal'!$T$40</f>
        <v>0</v>
      </c>
      <c r="E378" s="18" t="str">
        <f>$E$14</f>
        <v>Cholestorole:</v>
      </c>
      <c r="F378" s="16">
        <f>'HA Ten OClock Meal'!$U$40</f>
        <v>0</v>
      </c>
      <c r="G378" s="18" t="str">
        <f>$G$14</f>
        <v>Fibre:</v>
      </c>
      <c r="H378" s="16">
        <f>'HA Ten OClock Meal'!$V$40</f>
        <v>0.285</v>
      </c>
      <c r="I378" s="18" t="str">
        <f>$I$14</f>
        <v>Potasium:</v>
      </c>
      <c r="J378" s="16">
        <f>'HA Ten OClock Meal'!$W$40</f>
        <v>0</v>
      </c>
    </row>
    <row r="379" spans="1:10">
      <c r="A379" s="18" t="str">
        <f>$A$15</f>
        <v>Magnesium:</v>
      </c>
      <c r="B379" s="16">
        <f>'HA Ten OClock Meal'!$X$40</f>
        <v>0</v>
      </c>
      <c r="C379" s="18" t="str">
        <f>$C$15</f>
        <v>Zinc:</v>
      </c>
      <c r="D379" s="16">
        <f>'HA Ten OClock Meal'!$Y$40</f>
        <v>0</v>
      </c>
      <c r="E379" s="39" t="str">
        <f>$E$15</f>
        <v>Calorie:</v>
      </c>
      <c r="F379" s="40"/>
      <c r="G379" s="40"/>
      <c r="H379" s="41"/>
      <c r="I379" s="57">
        <f>'HA Ten OClock Meal'!$N$40</f>
        <v>67.2</v>
      </c>
      <c r="J379" s="58"/>
    </row>
    <row r="380" spans="1:10">
      <c r="A380" s="19" t="str">
        <f>$A$16</f>
        <v>Lunch</v>
      </c>
      <c r="B380" s="20" t="s">
        <v>120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tr">
        <f>$A$17</f>
        <v>Protein:</v>
      </c>
      <c r="B381" s="20">
        <f>'HA Luch Meal'!$O$40</f>
        <v>0</v>
      </c>
      <c r="C381" s="22" t="str">
        <f>$C$17</f>
        <v>Carbonhydrate:</v>
      </c>
      <c r="D381" s="20">
        <f>'HA Luch Meal'!$P$40</f>
        <v>0</v>
      </c>
      <c r="E381" s="22" t="str">
        <f>$E$17</f>
        <v>Sugar:</v>
      </c>
      <c r="F381" s="20">
        <f>'HA Luch Meal'!$Q$40</f>
        <v>0</v>
      </c>
      <c r="G381" s="22" t="str">
        <f>$G$17</f>
        <v>Total Fat:</v>
      </c>
      <c r="H381" s="20">
        <f>'HA Luch Meal'!$R$40</f>
        <v>0</v>
      </c>
      <c r="I381" s="22" t="str">
        <f>$I$17</f>
        <v>Iron:</v>
      </c>
      <c r="J381" s="20">
        <f>'HA Luch Meal'!$Z$40</f>
        <v>0</v>
      </c>
    </row>
    <row r="382" spans="1:10">
      <c r="A382" s="22" t="str">
        <f>$A$18</f>
        <v>Sodium:</v>
      </c>
      <c r="B382" s="20">
        <f>'HA Luch Meal'!$S$40</f>
        <v>0</v>
      </c>
      <c r="C382" s="22" t="str">
        <f>$C$18</f>
        <v>Calcium:</v>
      </c>
      <c r="D382" s="20">
        <f>'HA Luch Meal'!$T$40</f>
        <v>0</v>
      </c>
      <c r="E382" s="22" t="str">
        <f>$E$18</f>
        <v>Cholestorole:</v>
      </c>
      <c r="F382" s="20">
        <f>'HA Luch Meal'!$U$40</f>
        <v>0</v>
      </c>
      <c r="G382" s="22" t="str">
        <f>$G$18</f>
        <v>Fibre:</v>
      </c>
      <c r="H382" s="20">
        <f>'HA Luch Meal'!$V$40</f>
        <v>0</v>
      </c>
      <c r="I382" s="22" t="str">
        <f>$I$18</f>
        <v>Potasium:</v>
      </c>
      <c r="J382" s="20">
        <f>'HA Luch Meal'!$W$40</f>
        <v>0</v>
      </c>
    </row>
    <row r="383" spans="1:10">
      <c r="A383" s="22" t="str">
        <f>$A$19</f>
        <v>Magnesium:</v>
      </c>
      <c r="B383" s="20">
        <f>'HA Luch Meal'!$X$40</f>
        <v>0</v>
      </c>
      <c r="C383" s="22" t="str">
        <f>$C$19</f>
        <v>Zinc:</v>
      </c>
      <c r="D383" s="20">
        <f>'HA Luch Meal'!$Y$40</f>
        <v>0</v>
      </c>
      <c r="E383" s="42" t="str">
        <f>$E$19</f>
        <v>Calorie:</v>
      </c>
      <c r="F383" s="43"/>
      <c r="G383" s="43"/>
      <c r="H383" s="44"/>
      <c r="I383" s="59">
        <f>'HA Luch Meal'!$N$40</f>
        <v>0</v>
      </c>
      <c r="J383" s="60"/>
    </row>
    <row r="384" spans="1:10">
      <c r="A384" s="23" t="str">
        <f>$A$20</f>
        <v>Afernoon Tea</v>
      </c>
      <c r="B384" s="24" t="s">
        <v>124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tr">
        <f>$A$21</f>
        <v>Protein:</v>
      </c>
      <c r="B385" s="24">
        <f>'HA Afternoon Tea Meal'!$O$40</f>
        <v>0</v>
      </c>
      <c r="C385" s="26" t="str">
        <f>$C$21</f>
        <v>Carbonhydrate:</v>
      </c>
      <c r="D385" s="24">
        <f>'HA Afternoon Tea Meal'!$P$40</f>
        <v>0</v>
      </c>
      <c r="E385" s="26" t="str">
        <f>$E$21</f>
        <v>Sugar:</v>
      </c>
      <c r="F385" s="24">
        <f>'HA Afternoon Tea Meal'!$Q$40</f>
        <v>0</v>
      </c>
      <c r="G385" s="26" t="str">
        <f>$G$21</f>
        <v>Total Fat:</v>
      </c>
      <c r="H385" s="24">
        <f>'HA Afternoon Tea Meal'!$R$40</f>
        <v>0</v>
      </c>
      <c r="I385" s="26" t="str">
        <f>$I$21</f>
        <v>Iron:</v>
      </c>
      <c r="J385" s="24">
        <f>'HA Afternoon Tea Meal'!$Z$40</f>
        <v>0</v>
      </c>
    </row>
    <row r="386" spans="1:10">
      <c r="A386" s="26" t="str">
        <f>$A$22</f>
        <v>Sodium:</v>
      </c>
      <c r="B386" s="24">
        <f>'HA Afternoon Tea Meal'!$S$40</f>
        <v>0</v>
      </c>
      <c r="C386" s="26" t="str">
        <f>$C$22</f>
        <v>Calcium:</v>
      </c>
      <c r="D386" s="24">
        <f>'HA Afternoon Tea Meal'!$T$40</f>
        <v>0</v>
      </c>
      <c r="E386" s="26" t="str">
        <f>$E$22</f>
        <v>Cholestorole:</v>
      </c>
      <c r="F386" s="24">
        <f>'HA Afternoon Tea Meal'!$U$40</f>
        <v>0</v>
      </c>
      <c r="G386" s="26" t="str">
        <f>$G$22</f>
        <v>Fibre:</v>
      </c>
      <c r="H386" s="24">
        <f>'HA Afternoon Tea Meal'!$V$40</f>
        <v>0</v>
      </c>
      <c r="I386" s="26" t="str">
        <f>$I$22</f>
        <v>Potasium:</v>
      </c>
      <c r="J386" s="24">
        <f>'HA Afternoon Tea Meal'!$W$40</f>
        <v>0</v>
      </c>
    </row>
    <row r="387" spans="1:10">
      <c r="A387" s="26" t="str">
        <f>$A$23</f>
        <v>Magnesium:</v>
      </c>
      <c r="B387" s="24">
        <f>'HA Afternoon Tea Meal'!$X$40</f>
        <v>0</v>
      </c>
      <c r="C387" s="26" t="str">
        <f>$C$23</f>
        <v>Zinc:</v>
      </c>
      <c r="D387" s="24">
        <f>'HA Afternoon Tea Meal'!$Y$40</f>
        <v>0</v>
      </c>
      <c r="E387" s="45" t="str">
        <f>$E$23</f>
        <v>Calorie:</v>
      </c>
      <c r="F387" s="46"/>
      <c r="G387" s="46"/>
      <c r="H387" s="47"/>
      <c r="I387" s="61">
        <f>'HA Afternoon Tea Meal'!$N$40</f>
        <v>0</v>
      </c>
      <c r="J387" s="62"/>
    </row>
    <row r="388" spans="1:10">
      <c r="A388" s="27" t="str">
        <f>$A$24</f>
        <v>Dinner</v>
      </c>
      <c r="B388" s="28" t="s">
        <v>127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tr">
        <f>$A$25</f>
        <v>Protein:</v>
      </c>
      <c r="B389" s="28">
        <f>'HA Dinner Meal'!$O$40</f>
        <v>0</v>
      </c>
      <c r="C389" s="30" t="str">
        <f>$C$25</f>
        <v>Carbonhydrate:</v>
      </c>
      <c r="D389" s="28">
        <f>'HA Dinner Meal'!$P$40</f>
        <v>0</v>
      </c>
      <c r="E389" s="30" t="str">
        <f>$E$25</f>
        <v>Sugar:</v>
      </c>
      <c r="F389" s="28">
        <f>'HA Dinner Meal'!$Q$40</f>
        <v>0</v>
      </c>
      <c r="G389" s="30" t="str">
        <f>$G$25</f>
        <v>Total Fat:</v>
      </c>
      <c r="H389" s="28">
        <f>'HA Dinner Meal'!$R$40</f>
        <v>0</v>
      </c>
      <c r="I389" s="30" t="str">
        <f>$I$25</f>
        <v>Iron:</v>
      </c>
      <c r="J389" s="28">
        <f>'HA Dinner Meal'!$Z$40</f>
        <v>0</v>
      </c>
    </row>
    <row r="390" spans="1:10">
      <c r="A390" s="30" t="str">
        <f>$A$26</f>
        <v>Sodium:</v>
      </c>
      <c r="B390" s="28">
        <f>'HA Dinner Meal'!$S$40</f>
        <v>0</v>
      </c>
      <c r="C390" s="30" t="str">
        <f>$C$26</f>
        <v>Calcium:</v>
      </c>
      <c r="D390" s="28">
        <f>'HA Dinner Meal'!$T$40</f>
        <v>0</v>
      </c>
      <c r="E390" s="30" t="str">
        <f>$E$26</f>
        <v>Cholestorole:</v>
      </c>
      <c r="F390" s="28">
        <f>'HA Dinner Meal'!$U$40</f>
        <v>0</v>
      </c>
      <c r="G390" s="30" t="str">
        <f>$G$26</f>
        <v>Fibre:</v>
      </c>
      <c r="H390" s="28">
        <f>'HA Dinner Meal'!$V$40</f>
        <v>0</v>
      </c>
      <c r="I390" s="30" t="str">
        <f>$I$26</f>
        <v>Potasium:</v>
      </c>
      <c r="J390" s="28">
        <f>'HA Dinner Meal'!$W$40</f>
        <v>0</v>
      </c>
    </row>
    <row r="391" spans="1:10">
      <c r="A391" s="30" t="str">
        <f>$A$27</f>
        <v>Magnesium:</v>
      </c>
      <c r="B391" s="28">
        <f>'HA Dinner Meal'!$X$40</f>
        <v>0</v>
      </c>
      <c r="C391" s="30" t="str">
        <f>$C$27</f>
        <v>Zinc:</v>
      </c>
      <c r="D391" s="28">
        <f>'HA Dinner Meal'!$Y$40</f>
        <v>0</v>
      </c>
      <c r="E391" s="48" t="str">
        <f>$E$27</f>
        <v>Calorie: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tr">
        <f>$A$28</f>
        <v>Before Bed</v>
      </c>
      <c r="B392" s="32" t="s">
        <v>128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tr">
        <f>$A$29</f>
        <v>Protein:</v>
      </c>
      <c r="B393" s="32">
        <f>'HA Before Bed Meal'!$O$40</f>
        <v>0</v>
      </c>
      <c r="C393" s="34" t="str">
        <f>$C$29</f>
        <v>Carbonhydrate:</v>
      </c>
      <c r="D393" s="32">
        <f>'HA Before Bed Meal'!$P$40</f>
        <v>0</v>
      </c>
      <c r="E393" s="34" t="str">
        <f>$E$29</f>
        <v>Sugar:</v>
      </c>
      <c r="F393" s="32">
        <f>'HA Before Bed Meal'!$Q$40</f>
        <v>0</v>
      </c>
      <c r="G393" s="34" t="str">
        <f>$G$29</f>
        <v>Total Fat:</v>
      </c>
      <c r="H393" s="32">
        <f>'HA Before Bed Meal'!$R$40</f>
        <v>0</v>
      </c>
      <c r="I393" s="34" t="str">
        <f>$I$29</f>
        <v>Iron:</v>
      </c>
      <c r="J393" s="32">
        <f>'HA Before Bed Meal'!$Z$40</f>
        <v>0</v>
      </c>
    </row>
    <row r="394" spans="1:10">
      <c r="A394" s="34" t="str">
        <f>$A$30</f>
        <v>Sodium:</v>
      </c>
      <c r="B394" s="32">
        <f>'HA Before Bed Meal'!$S$40</f>
        <v>0</v>
      </c>
      <c r="C394" s="34" t="str">
        <f>$C$30</f>
        <v>Calcium:</v>
      </c>
      <c r="D394" s="32">
        <f>'HA Before Bed Meal'!$T$40</f>
        <v>0</v>
      </c>
      <c r="E394" s="34" t="str">
        <f>$E$30</f>
        <v>Cholestorole:</v>
      </c>
      <c r="F394" s="32">
        <f>'HA Before Bed Meal'!$U$40</f>
        <v>0</v>
      </c>
      <c r="G394" s="34" t="str">
        <f>$G$30</f>
        <v>Fibre:</v>
      </c>
      <c r="H394" s="32">
        <f>'HA Before Bed Meal'!$V$40</f>
        <v>0</v>
      </c>
      <c r="I394" s="34" t="str">
        <f>$I$30</f>
        <v>Potasium:</v>
      </c>
      <c r="J394" s="32">
        <f>'HA Before Bed Meal'!$W$40</f>
        <v>0</v>
      </c>
    </row>
    <row r="395" spans="1:10">
      <c r="A395" s="34" t="str">
        <f>$A$31</f>
        <v>Magnesium:</v>
      </c>
      <c r="B395" s="32">
        <f>'HA Before Bed Meal'!$X$40</f>
        <v>0</v>
      </c>
      <c r="C395" s="34" t="str">
        <f>$C$31</f>
        <v>Zinc:</v>
      </c>
      <c r="D395" s="32">
        <f>'HA Before Bed Meal'!$Y$40</f>
        <v>0</v>
      </c>
      <c r="E395" s="51" t="str">
        <f>$E$31</f>
        <v>Calorie:</v>
      </c>
      <c r="F395" s="52"/>
      <c r="G395" s="52"/>
      <c r="H395" s="53"/>
      <c r="I395" s="65">
        <f>'HA Before Bed Meal'!$N$40</f>
        <v>0</v>
      </c>
      <c r="J395" s="66"/>
    </row>
    <row r="396" spans="1:10">
      <c r="A396" s="35" t="str">
        <f>$A$32</f>
        <v>Total Calorie Intake: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276.6995</v>
      </c>
      <c r="J396" s="68"/>
    </row>
    <row r="397" spans="1:10">
      <c r="A397" s="9" t="str">
        <f>$A$7</f>
        <v>Date:</v>
      </c>
      <c r="B397" s="10">
        <v>45716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tr">
        <f>$A$8</f>
        <v>Morning: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tr">
        <f>$A$9</f>
        <v>Protein:</v>
      </c>
      <c r="B399" s="12">
        <f>'HA Morning Meal'!$O$40</f>
        <v>11.17</v>
      </c>
      <c r="C399" s="14" t="str">
        <f>$C$9</f>
        <v>Carbonhydrate:</v>
      </c>
      <c r="D399" s="12">
        <f>'HA Morning Meal'!$P$40</f>
        <v>28.235</v>
      </c>
      <c r="E399" s="14" t="str">
        <f>$E$9</f>
        <v>Sugar:</v>
      </c>
      <c r="F399" s="12">
        <f>'HA Morning Meal'!$Q$40</f>
        <v>0.7375</v>
      </c>
      <c r="G399" s="14" t="str">
        <f>$G$9</f>
        <v>Total Fat:</v>
      </c>
      <c r="H399" s="12">
        <f>'HA Morning Meal'!$R$40</f>
        <v>6.7</v>
      </c>
      <c r="I399" s="14" t="str">
        <f>$I$9</f>
        <v>Iron:</v>
      </c>
      <c r="J399" s="12">
        <f>'HA Morning Meal'!$Z$40</f>
        <v>0.92</v>
      </c>
    </row>
    <row r="400" spans="1:10">
      <c r="A400" s="14" t="str">
        <f>$A$10</f>
        <v>Sodium:</v>
      </c>
      <c r="B400" s="12">
        <f>'HA Morning Meal'!$S$40</f>
        <v>23.2</v>
      </c>
      <c r="C400" s="14" t="str">
        <f>$C$10</f>
        <v>Calcium:</v>
      </c>
      <c r="D400" s="12">
        <f>'HA Morning Meal'!$T$40</f>
        <v>7.5</v>
      </c>
      <c r="E400" s="14" t="str">
        <f>$E$10</f>
        <v>Cholestorole:</v>
      </c>
      <c r="F400" s="12">
        <f>'HA Morning Meal'!$U$40</f>
        <v>0</v>
      </c>
      <c r="G400" s="14" t="str">
        <f>$G$10</f>
        <v>Fibre:</v>
      </c>
      <c r="H400" s="12">
        <f>'HA Morning Meal'!$V$40</f>
        <v>4</v>
      </c>
      <c r="I400" s="14" t="str">
        <f>$I$10</f>
        <v>Potasium:</v>
      </c>
      <c r="J400" s="12">
        <f>'HA Morning Meal'!$W$40</f>
        <v>260</v>
      </c>
    </row>
    <row r="401" spans="1:10">
      <c r="A401" s="14" t="str">
        <f>$A$11</f>
        <v>Magnesium:</v>
      </c>
      <c r="B401" s="12">
        <f>'HA Morning Meal'!$X$40</f>
        <v>64</v>
      </c>
      <c r="C401" s="14" t="str">
        <f>$C$11</f>
        <v>Zinc:</v>
      </c>
      <c r="D401" s="12">
        <f>'HA Morning Meal'!$Y$40</f>
        <v>0.85</v>
      </c>
      <c r="E401" s="36" t="str">
        <f>$E$11</f>
        <v>Calorie:</v>
      </c>
      <c r="F401" s="37"/>
      <c r="G401" s="37"/>
      <c r="H401" s="38"/>
      <c r="I401" s="55">
        <f>'HA Morning Meal'!$N$40</f>
        <v>209.4995</v>
      </c>
      <c r="J401" s="56"/>
    </row>
    <row r="402" spans="1:10">
      <c r="A402" s="15" t="str">
        <f>$A$12</f>
        <v>Morning 10:00AM</v>
      </c>
      <c r="B402" s="16" t="str">
        <f>'HA Ten OClock Meal'!$B$3</f>
        <v>HA Ten OClock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tr">
        <f>$A$13</f>
        <v>Protein:</v>
      </c>
      <c r="B403" s="16">
        <f>'HA Ten OClock Meal'!$O$40</f>
        <v>1.185</v>
      </c>
      <c r="C403" s="18" t="str">
        <f>$C$13</f>
        <v>Carbonhydrate:</v>
      </c>
      <c r="D403" s="16">
        <f>'HA Ten OClock Meal'!$P$40</f>
        <v>11.055</v>
      </c>
      <c r="E403" s="18" t="str">
        <f>$E$13</f>
        <v>Sugar:</v>
      </c>
      <c r="F403" s="16">
        <f>'HA Ten OClock Meal'!$Q$40</f>
        <v>2.85</v>
      </c>
      <c r="G403" s="18" t="str">
        <f>$G$13</f>
        <v>Total Fat:</v>
      </c>
      <c r="H403" s="16">
        <f>'HA Ten OClock Meal'!$R$40</f>
        <v>2.145</v>
      </c>
      <c r="I403" s="18" t="str">
        <f>$I$13</f>
        <v>Iron:</v>
      </c>
      <c r="J403" s="16">
        <f>'HA Ten OClock Meal'!$Z$40</f>
        <v>0</v>
      </c>
    </row>
    <row r="404" spans="1:10">
      <c r="A404" s="18" t="str">
        <f>$A$14</f>
        <v>Sodium:</v>
      </c>
      <c r="B404" s="16">
        <f>'HA Ten OClock Meal'!$S$40</f>
        <v>49.65</v>
      </c>
      <c r="C404" s="18" t="str">
        <f>$C$14</f>
        <v>Calcium:</v>
      </c>
      <c r="D404" s="16">
        <f>'HA Ten OClock Meal'!$T$40</f>
        <v>0</v>
      </c>
      <c r="E404" s="18" t="str">
        <f>$E$14</f>
        <v>Cholestorole:</v>
      </c>
      <c r="F404" s="16">
        <f>'HA Ten OClock Meal'!$U$40</f>
        <v>0</v>
      </c>
      <c r="G404" s="18" t="str">
        <f>$G$14</f>
        <v>Fibre:</v>
      </c>
      <c r="H404" s="16">
        <f>'HA Ten OClock Meal'!$V$40</f>
        <v>0.285</v>
      </c>
      <c r="I404" s="18" t="str">
        <f>$I$14</f>
        <v>Potasium:</v>
      </c>
      <c r="J404" s="16">
        <f>'HA Ten OClock Meal'!$W$40</f>
        <v>0</v>
      </c>
    </row>
    <row r="405" spans="1:10">
      <c r="A405" s="18" t="str">
        <f>$A$15</f>
        <v>Magnesium:</v>
      </c>
      <c r="B405" s="16">
        <f>'HA Ten OClock Meal'!$X$40</f>
        <v>0</v>
      </c>
      <c r="C405" s="18" t="str">
        <f>$C$15</f>
        <v>Zinc:</v>
      </c>
      <c r="D405" s="16">
        <f>'HA Ten OClock Meal'!$Y$40</f>
        <v>0</v>
      </c>
      <c r="E405" s="39" t="str">
        <f>$E$15</f>
        <v>Calorie:</v>
      </c>
      <c r="F405" s="40"/>
      <c r="G405" s="40"/>
      <c r="H405" s="41"/>
      <c r="I405" s="57">
        <f>'HA Ten OClock Meal'!$N$40</f>
        <v>67.2</v>
      </c>
      <c r="J405" s="58"/>
    </row>
    <row r="406" spans="1:10">
      <c r="A406" s="19" t="str">
        <f>$A$16</f>
        <v>Lunch</v>
      </c>
      <c r="B406" s="20" t="s">
        <v>120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tr">
        <f>$A$17</f>
        <v>Protein:</v>
      </c>
      <c r="B407" s="20">
        <f>'HA Luch Meal'!$O$40</f>
        <v>0</v>
      </c>
      <c r="C407" s="22" t="str">
        <f>$C$17</f>
        <v>Carbonhydrate:</v>
      </c>
      <c r="D407" s="20">
        <f>'HA Luch Meal'!$P$40</f>
        <v>0</v>
      </c>
      <c r="E407" s="22" t="str">
        <f>$E$17</f>
        <v>Sugar:</v>
      </c>
      <c r="F407" s="20">
        <f>'HA Luch Meal'!$Q$40</f>
        <v>0</v>
      </c>
      <c r="G407" s="22" t="str">
        <f>$G$17</f>
        <v>Total Fat:</v>
      </c>
      <c r="H407" s="20">
        <f>'HA Luch Meal'!$R$40</f>
        <v>0</v>
      </c>
      <c r="I407" s="22" t="str">
        <f>$I$17</f>
        <v>Iron:</v>
      </c>
      <c r="J407" s="20">
        <f>'HA Luch Meal'!$Z$40</f>
        <v>0</v>
      </c>
    </row>
    <row r="408" spans="1:10">
      <c r="A408" s="22" t="str">
        <f>$A$18</f>
        <v>Sodium:</v>
      </c>
      <c r="B408" s="20">
        <f>'HA Luch Meal'!$S$40</f>
        <v>0</v>
      </c>
      <c r="C408" s="22" t="str">
        <f>$C$18</f>
        <v>Calcium:</v>
      </c>
      <c r="D408" s="20">
        <f>'HA Luch Meal'!$T$40</f>
        <v>0</v>
      </c>
      <c r="E408" s="22" t="str">
        <f>$E$18</f>
        <v>Cholestorole:</v>
      </c>
      <c r="F408" s="20">
        <f>'HA Luch Meal'!$U$40</f>
        <v>0</v>
      </c>
      <c r="G408" s="22" t="str">
        <f>$G$18</f>
        <v>Fibre:</v>
      </c>
      <c r="H408" s="20">
        <f>'HA Luch Meal'!$V$40</f>
        <v>0</v>
      </c>
      <c r="I408" s="22" t="str">
        <f>$I$18</f>
        <v>Potasium:</v>
      </c>
      <c r="J408" s="20">
        <f>'HA Luch Meal'!$W$40</f>
        <v>0</v>
      </c>
    </row>
    <row r="409" spans="1:10">
      <c r="A409" s="22" t="str">
        <f>$A$19</f>
        <v>Magnesium:</v>
      </c>
      <c r="B409" s="20">
        <f>'HA Luch Meal'!$X$40</f>
        <v>0</v>
      </c>
      <c r="C409" s="22" t="str">
        <f>$C$19</f>
        <v>Zinc:</v>
      </c>
      <c r="D409" s="20">
        <f>'HA Luch Meal'!$Y$40</f>
        <v>0</v>
      </c>
      <c r="E409" s="42" t="str">
        <f>$E$19</f>
        <v>Calorie:</v>
      </c>
      <c r="F409" s="43"/>
      <c r="G409" s="43"/>
      <c r="H409" s="44"/>
      <c r="I409" s="59">
        <f>'HA Luch Meal'!$N$40</f>
        <v>0</v>
      </c>
      <c r="J409" s="60"/>
    </row>
    <row r="410" spans="1:10">
      <c r="A410" s="23" t="str">
        <f>$A$20</f>
        <v>Afernoon Tea</v>
      </c>
      <c r="B410" s="24" t="s">
        <v>124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tr">
        <f>$A$21</f>
        <v>Protein:</v>
      </c>
      <c r="B411" s="24">
        <f>'HA Afternoon Tea Meal'!$O$40</f>
        <v>0</v>
      </c>
      <c r="C411" s="26" t="str">
        <f>$C$21</f>
        <v>Carbonhydrate:</v>
      </c>
      <c r="D411" s="24">
        <f>'HA Afternoon Tea Meal'!$P$40</f>
        <v>0</v>
      </c>
      <c r="E411" s="26" t="str">
        <f>$E$21</f>
        <v>Sugar:</v>
      </c>
      <c r="F411" s="24">
        <f>'HA Afternoon Tea Meal'!$Q$40</f>
        <v>0</v>
      </c>
      <c r="G411" s="26" t="str">
        <f>$G$21</f>
        <v>Total Fat:</v>
      </c>
      <c r="H411" s="24">
        <f>'HA Afternoon Tea Meal'!$R$40</f>
        <v>0</v>
      </c>
      <c r="I411" s="26" t="str">
        <f>$I$21</f>
        <v>Iron:</v>
      </c>
      <c r="J411" s="24">
        <f>'HA Afternoon Tea Meal'!$Z$40</f>
        <v>0</v>
      </c>
    </row>
    <row r="412" spans="1:10">
      <c r="A412" s="26" t="str">
        <f>$A$22</f>
        <v>Sodium:</v>
      </c>
      <c r="B412" s="24">
        <f>'HA Afternoon Tea Meal'!$S$40</f>
        <v>0</v>
      </c>
      <c r="C412" s="26" t="str">
        <f>$C$22</f>
        <v>Calcium:</v>
      </c>
      <c r="D412" s="24">
        <f>'HA Afternoon Tea Meal'!$T$40</f>
        <v>0</v>
      </c>
      <c r="E412" s="26" t="str">
        <f>$E$22</f>
        <v>Cholestorole:</v>
      </c>
      <c r="F412" s="24">
        <f>'HA Afternoon Tea Meal'!$U$40</f>
        <v>0</v>
      </c>
      <c r="G412" s="26" t="str">
        <f>$G$22</f>
        <v>Fibre:</v>
      </c>
      <c r="H412" s="24">
        <f>'HA Afternoon Tea Meal'!$V$40</f>
        <v>0</v>
      </c>
      <c r="I412" s="26" t="str">
        <f>$I$22</f>
        <v>Potasium:</v>
      </c>
      <c r="J412" s="24">
        <f>'HA Afternoon Tea Meal'!$W$40</f>
        <v>0</v>
      </c>
    </row>
    <row r="413" spans="1:10">
      <c r="A413" s="26" t="str">
        <f>$A$23</f>
        <v>Magnesium:</v>
      </c>
      <c r="B413" s="24">
        <f>'HA Afternoon Tea Meal'!$X$40</f>
        <v>0</v>
      </c>
      <c r="C413" s="26" t="str">
        <f>$C$23</f>
        <v>Zinc:</v>
      </c>
      <c r="D413" s="24">
        <f>'HA Afternoon Tea Meal'!$Y$40</f>
        <v>0</v>
      </c>
      <c r="E413" s="45" t="str">
        <f>$E$23</f>
        <v>Calorie:</v>
      </c>
      <c r="F413" s="46"/>
      <c r="G413" s="46"/>
      <c r="H413" s="47"/>
      <c r="I413" s="61">
        <f>'HA Afternoon Tea Meal'!$N$40</f>
        <v>0</v>
      </c>
      <c r="J413" s="62"/>
    </row>
    <row r="414" spans="1:10">
      <c r="A414" s="27" t="str">
        <f>$A$24</f>
        <v>Dinner</v>
      </c>
      <c r="B414" s="28" t="s">
        <v>127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tr">
        <f>$A$25</f>
        <v>Protein:</v>
      </c>
      <c r="B415" s="28">
        <f>'HA Dinner Meal'!$O$40</f>
        <v>0</v>
      </c>
      <c r="C415" s="30" t="str">
        <f>$C$25</f>
        <v>Carbonhydrate:</v>
      </c>
      <c r="D415" s="28">
        <f>'HA Dinner Meal'!$P$40</f>
        <v>0</v>
      </c>
      <c r="E415" s="30" t="str">
        <f>$E$25</f>
        <v>Sugar:</v>
      </c>
      <c r="F415" s="28">
        <f>'HA Dinner Meal'!$Q$40</f>
        <v>0</v>
      </c>
      <c r="G415" s="30" t="str">
        <f>$G$25</f>
        <v>Total Fat:</v>
      </c>
      <c r="H415" s="28">
        <f>'HA Dinner Meal'!$R$40</f>
        <v>0</v>
      </c>
      <c r="I415" s="30" t="str">
        <f>$I$25</f>
        <v>Iron:</v>
      </c>
      <c r="J415" s="28">
        <f>'HA Dinner Meal'!$Z$40</f>
        <v>0</v>
      </c>
    </row>
    <row r="416" spans="1:10">
      <c r="A416" s="30" t="str">
        <f>$A$26</f>
        <v>Sodium:</v>
      </c>
      <c r="B416" s="28">
        <f>'HA Dinner Meal'!$S$40</f>
        <v>0</v>
      </c>
      <c r="C416" s="30" t="str">
        <f>$C$26</f>
        <v>Calcium:</v>
      </c>
      <c r="D416" s="28">
        <f>'HA Dinner Meal'!$T$40</f>
        <v>0</v>
      </c>
      <c r="E416" s="30" t="str">
        <f>$E$26</f>
        <v>Cholestorole:</v>
      </c>
      <c r="F416" s="28">
        <f>'HA Dinner Meal'!$U$40</f>
        <v>0</v>
      </c>
      <c r="G416" s="30" t="str">
        <f>$G$26</f>
        <v>Fibre:</v>
      </c>
      <c r="H416" s="28">
        <f>'HA Dinner Meal'!$V$40</f>
        <v>0</v>
      </c>
      <c r="I416" s="30" t="str">
        <f>$I$26</f>
        <v>Potasium:</v>
      </c>
      <c r="J416" s="28">
        <f>'HA Dinner Meal'!$W$40</f>
        <v>0</v>
      </c>
    </row>
    <row r="417" spans="1:10">
      <c r="A417" s="30" t="str">
        <f>$A$27</f>
        <v>Magnesium:</v>
      </c>
      <c r="B417" s="28">
        <f>'HA Dinner Meal'!$X$40</f>
        <v>0</v>
      </c>
      <c r="C417" s="30" t="str">
        <f>$C$27</f>
        <v>Zinc:</v>
      </c>
      <c r="D417" s="28">
        <f>'HA Dinner Meal'!$Y$40</f>
        <v>0</v>
      </c>
      <c r="E417" s="48" t="str">
        <f>$E$27</f>
        <v>Calorie: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tr">
        <f>$A$28</f>
        <v>Before Bed</v>
      </c>
      <c r="B418" s="32" t="s">
        <v>128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tr">
        <f>$A$29</f>
        <v>Protein:</v>
      </c>
      <c r="B419" s="32">
        <f>'HA Before Bed Meal'!$O$40</f>
        <v>0</v>
      </c>
      <c r="C419" s="34" t="str">
        <f>$C$29</f>
        <v>Carbonhydrate:</v>
      </c>
      <c r="D419" s="32">
        <f>'HA Before Bed Meal'!$P$40</f>
        <v>0</v>
      </c>
      <c r="E419" s="34" t="str">
        <f>$E$29</f>
        <v>Sugar:</v>
      </c>
      <c r="F419" s="32">
        <f>'HA Before Bed Meal'!$Q$40</f>
        <v>0</v>
      </c>
      <c r="G419" s="34" t="str">
        <f>$G$29</f>
        <v>Total Fat:</v>
      </c>
      <c r="H419" s="32">
        <f>'HA Before Bed Meal'!$R$40</f>
        <v>0</v>
      </c>
      <c r="I419" s="34" t="str">
        <f>$I$29</f>
        <v>Iron:</v>
      </c>
      <c r="J419" s="32">
        <f>'HA Before Bed Meal'!$Z$40</f>
        <v>0</v>
      </c>
    </row>
    <row r="420" spans="1:10">
      <c r="A420" s="34" t="str">
        <f>$A$30</f>
        <v>Sodium:</v>
      </c>
      <c r="B420" s="32">
        <f>'HA Before Bed Meal'!$S$40</f>
        <v>0</v>
      </c>
      <c r="C420" s="34" t="str">
        <f>$C$30</f>
        <v>Calcium:</v>
      </c>
      <c r="D420" s="32">
        <f>'HA Before Bed Meal'!$T$40</f>
        <v>0</v>
      </c>
      <c r="E420" s="34" t="str">
        <f>$E$30</f>
        <v>Cholestorole:</v>
      </c>
      <c r="F420" s="32">
        <f>'HA Before Bed Meal'!$U$40</f>
        <v>0</v>
      </c>
      <c r="G420" s="34" t="str">
        <f>$G$30</f>
        <v>Fibre:</v>
      </c>
      <c r="H420" s="32">
        <f>'HA Before Bed Meal'!$V$40</f>
        <v>0</v>
      </c>
      <c r="I420" s="34" t="str">
        <f>$I$30</f>
        <v>Potasium:</v>
      </c>
      <c r="J420" s="32">
        <f>'HA Before Bed Meal'!$W$40</f>
        <v>0</v>
      </c>
    </row>
    <row r="421" spans="1:10">
      <c r="A421" s="34" t="str">
        <f>$A$31</f>
        <v>Magnesium:</v>
      </c>
      <c r="B421" s="32">
        <f>'HA Before Bed Meal'!$X$40</f>
        <v>0</v>
      </c>
      <c r="C421" s="34" t="str">
        <f>$C$31</f>
        <v>Zinc:</v>
      </c>
      <c r="D421" s="32">
        <f>'HA Before Bed Meal'!$Y$40</f>
        <v>0</v>
      </c>
      <c r="E421" s="51" t="str">
        <f>$E$31</f>
        <v>Calorie:</v>
      </c>
      <c r="F421" s="52"/>
      <c r="G421" s="52"/>
      <c r="H421" s="53"/>
      <c r="I421" s="65">
        <f>'HA Before Bed Meal'!$N$40</f>
        <v>0</v>
      </c>
      <c r="J421" s="66"/>
    </row>
    <row r="422" spans="1:10">
      <c r="A422" s="35" t="str">
        <f>$A$32</f>
        <v>Total Calorie Intake: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276.6995</v>
      </c>
      <c r="J422" s="68"/>
    </row>
  </sheetData>
  <mergeCells count="338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2"/>
  <sheetViews>
    <sheetView topLeftCell="A285" workbookViewId="0">
      <selection activeCell="P517" sqref="P517"/>
    </sheetView>
  </sheetViews>
  <sheetFormatPr defaultColWidth="9" defaultRowHeight="16.8"/>
  <cols>
    <col min="1" max="1" width="20.5625" customWidth="1"/>
    <col min="2" max="2" width="6.5625" customWidth="1"/>
    <col min="3" max="3" width="16.5625" customWidth="1"/>
    <col min="4" max="4" width="6.5625" customWidth="1"/>
    <col min="5" max="5" width="16.5625" customWidth="1"/>
    <col min="6" max="6" width="6.5625" customWidth="1"/>
    <col min="7" max="7" width="16.5625" customWidth="1"/>
    <col min="8" max="8" width="6.5625" customWidth="1"/>
    <col min="9" max="9" width="16.5625" customWidth="1"/>
    <col min="10" max="10" width="6.5625" customWidth="1"/>
  </cols>
  <sheetData>
    <row r="1" ht="34.4" spans="1:10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</row>
    <row r="2" spans="2:10">
      <c r="B2" s="3"/>
      <c r="D2" s="4"/>
      <c r="F2" s="3"/>
      <c r="H2" s="3"/>
      <c r="J2" s="3"/>
    </row>
    <row r="3" spans="1:10">
      <c r="A3" s="5" t="s">
        <v>89</v>
      </c>
      <c r="B3" s="6" t="s">
        <v>90</v>
      </c>
      <c r="C3" s="7"/>
      <c r="D3" s="4"/>
      <c r="F3" s="3"/>
      <c r="G3" s="7"/>
      <c r="H3" s="3"/>
      <c r="I3" s="5" t="s">
        <v>91</v>
      </c>
      <c r="J3" s="54">
        <f>2025-1979</f>
        <v>46</v>
      </c>
    </row>
    <row r="4" spans="2:10">
      <c r="B4" s="3"/>
      <c r="D4" s="4"/>
      <c r="F4" s="3"/>
      <c r="H4" s="3"/>
      <c r="J4" s="3"/>
    </row>
    <row r="5" spans="2:10">
      <c r="B5" s="3"/>
      <c r="D5" s="4"/>
      <c r="F5" s="3"/>
      <c r="H5" s="3"/>
      <c r="J5" s="3"/>
    </row>
    <row r="6" spans="2:10">
      <c r="B6" s="3"/>
      <c r="C6" s="8"/>
      <c r="D6" s="4"/>
      <c r="F6" s="3"/>
      <c r="H6" s="3"/>
      <c r="J6" s="3"/>
    </row>
    <row r="7" spans="1:10">
      <c r="A7" s="9" t="s">
        <v>92</v>
      </c>
      <c r="B7" s="10">
        <v>45717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93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94</v>
      </c>
      <c r="B9" s="12">
        <f>'HA Morning Meal'!$O$40</f>
        <v>11.17</v>
      </c>
      <c r="C9" s="14" t="s">
        <v>95</v>
      </c>
      <c r="D9" s="12">
        <f>'HA Morning Meal'!$P$40</f>
        <v>28.235</v>
      </c>
      <c r="E9" s="14" t="s">
        <v>96</v>
      </c>
      <c r="F9" s="12">
        <f>'HA Morning Meal'!$Q$40</f>
        <v>0.7375</v>
      </c>
      <c r="G9" s="14" t="s">
        <v>97</v>
      </c>
      <c r="H9" s="12">
        <f>'HA Morning Meal'!$R$40</f>
        <v>6.7</v>
      </c>
      <c r="I9" s="14" t="s">
        <v>98</v>
      </c>
      <c r="J9" s="12">
        <f>'HA Morning Meal'!$Z$40</f>
        <v>0.92</v>
      </c>
    </row>
    <row r="10" spans="1:10">
      <c r="A10" s="14" t="s">
        <v>99</v>
      </c>
      <c r="B10" s="12">
        <f>'HA Morning Meal'!$S$40</f>
        <v>23.2</v>
      </c>
      <c r="C10" s="14" t="s">
        <v>100</v>
      </c>
      <c r="D10" s="12">
        <f>'HA Morning Meal'!$T$40</f>
        <v>7.5</v>
      </c>
      <c r="E10" s="14" t="s">
        <v>101</v>
      </c>
      <c r="F10" s="12">
        <f>'HA Morning Meal'!$U$40</f>
        <v>0</v>
      </c>
      <c r="G10" s="14" t="s">
        <v>102</v>
      </c>
      <c r="H10" s="12">
        <f>'HA Morning Meal'!$V$40</f>
        <v>4</v>
      </c>
      <c r="I10" s="14" t="s">
        <v>103</v>
      </c>
      <c r="J10" s="12">
        <f>'HA Morning Meal'!$W$40</f>
        <v>260</v>
      </c>
    </row>
    <row r="11" spans="1:10">
      <c r="A11" s="14" t="s">
        <v>104</v>
      </c>
      <c r="B11" s="12">
        <f>'HA Morning Meal'!$X$40</f>
        <v>64</v>
      </c>
      <c r="C11" s="14" t="s">
        <v>105</v>
      </c>
      <c r="D11" s="12">
        <f>'HA Morning Meal'!$Y$40</f>
        <v>0.85</v>
      </c>
      <c r="E11" s="36" t="s">
        <v>106</v>
      </c>
      <c r="F11" s="37"/>
      <c r="G11" s="37"/>
      <c r="H11" s="38"/>
      <c r="I11" s="55">
        <f>'HA Morning Meal'!$N$40</f>
        <v>209.4995</v>
      </c>
      <c r="J11" s="56"/>
    </row>
    <row r="12" spans="1:10">
      <c r="A12" s="15" t="s">
        <v>107</v>
      </c>
      <c r="B12" s="16" t="str">
        <f>'HA Ten OClock Meal'!$B$3</f>
        <v>HA Ten OClock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94</v>
      </c>
      <c r="B13" s="16">
        <f>'HA Ten OClock Meal'!$O$40</f>
        <v>1.185</v>
      </c>
      <c r="C13" s="18" t="s">
        <v>95</v>
      </c>
      <c r="D13" s="16">
        <f>'HA Ten OClock Meal'!$P$40</f>
        <v>11.055</v>
      </c>
      <c r="E13" s="18" t="s">
        <v>96</v>
      </c>
      <c r="F13" s="16">
        <f>'HA Ten OClock Meal'!$Q$40</f>
        <v>2.85</v>
      </c>
      <c r="G13" s="18" t="s">
        <v>97</v>
      </c>
      <c r="H13" s="16">
        <f>'HA Ten OClock Meal'!$R$40</f>
        <v>2.145</v>
      </c>
      <c r="I13" s="18" t="s">
        <v>98</v>
      </c>
      <c r="J13" s="16">
        <f>'HA Ten OClock Meal'!$Z$40</f>
        <v>0</v>
      </c>
    </row>
    <row r="14" spans="1:10">
      <c r="A14" s="18" t="s">
        <v>99</v>
      </c>
      <c r="B14" s="16">
        <f>'HA Ten OClock Meal'!$S$40</f>
        <v>49.65</v>
      </c>
      <c r="C14" s="18" t="s">
        <v>100</v>
      </c>
      <c r="D14" s="16">
        <f>'HA Ten OClock Meal'!$T$40</f>
        <v>0</v>
      </c>
      <c r="E14" s="18" t="s">
        <v>101</v>
      </c>
      <c r="F14" s="16">
        <f>'HA Ten OClock Meal'!$U$40</f>
        <v>0</v>
      </c>
      <c r="G14" s="18" t="s">
        <v>102</v>
      </c>
      <c r="H14" s="16">
        <f>'HA Ten OClock Meal'!$V$40</f>
        <v>0.285</v>
      </c>
      <c r="I14" s="18" t="s">
        <v>103</v>
      </c>
      <c r="J14" s="16">
        <f>'HA Ten OClock Meal'!$W$40</f>
        <v>0</v>
      </c>
    </row>
    <row r="15" spans="1:10">
      <c r="A15" s="18" t="s">
        <v>104</v>
      </c>
      <c r="B15" s="16">
        <f>'HA Ten OClock Meal'!$X$40</f>
        <v>0</v>
      </c>
      <c r="C15" s="18" t="s">
        <v>105</v>
      </c>
      <c r="D15" s="16">
        <f>'HA Ten OClock Meal'!$Y$40</f>
        <v>0</v>
      </c>
      <c r="E15" s="39" t="s">
        <v>106</v>
      </c>
      <c r="F15" s="40"/>
      <c r="G15" s="40"/>
      <c r="H15" s="41"/>
      <c r="I15" s="57">
        <f>'HA Ten OClock Meal'!$N$40</f>
        <v>67.2</v>
      </c>
      <c r="J15" s="58"/>
    </row>
    <row r="16" spans="1:10">
      <c r="A16" s="19" t="s">
        <v>108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94</v>
      </c>
      <c r="B17" s="20">
        <f>'HA Luch Meal'!$O$40</f>
        <v>0</v>
      </c>
      <c r="C17" s="22" t="s">
        <v>95</v>
      </c>
      <c r="D17" s="20">
        <f>'HA Luch Meal'!$P$40</f>
        <v>0</v>
      </c>
      <c r="E17" s="22" t="s">
        <v>96</v>
      </c>
      <c r="F17" s="20">
        <f>'HA Luch Meal'!$Q$40</f>
        <v>0</v>
      </c>
      <c r="G17" s="22" t="s">
        <v>97</v>
      </c>
      <c r="H17" s="20">
        <f>'HA Luch Meal'!$R$40</f>
        <v>0</v>
      </c>
      <c r="I17" s="22" t="s">
        <v>98</v>
      </c>
      <c r="J17" s="20">
        <f>'HA Luch Meal'!$Z$40</f>
        <v>0</v>
      </c>
    </row>
    <row r="18" spans="1:10">
      <c r="A18" s="22" t="s">
        <v>99</v>
      </c>
      <c r="B18" s="20">
        <f>'HA Luch Meal'!$S$40</f>
        <v>0</v>
      </c>
      <c r="C18" s="22" t="s">
        <v>100</v>
      </c>
      <c r="D18" s="20">
        <f>'HA Luch Meal'!$T$40</f>
        <v>0</v>
      </c>
      <c r="E18" s="22" t="s">
        <v>101</v>
      </c>
      <c r="F18" s="20">
        <f>'HA Luch Meal'!$U$40</f>
        <v>0</v>
      </c>
      <c r="G18" s="22" t="s">
        <v>102</v>
      </c>
      <c r="H18" s="20">
        <f>'HA Luch Meal'!$V$40</f>
        <v>0</v>
      </c>
      <c r="I18" s="22" t="s">
        <v>103</v>
      </c>
      <c r="J18" s="20">
        <f>'HA Luch Meal'!$W$40</f>
        <v>0</v>
      </c>
    </row>
    <row r="19" spans="1:10">
      <c r="A19" s="22" t="s">
        <v>104</v>
      </c>
      <c r="B19" s="20">
        <f>'HA Luch Meal'!$X$40</f>
        <v>0</v>
      </c>
      <c r="C19" s="22" t="s">
        <v>105</v>
      </c>
      <c r="D19" s="20">
        <f>'HA Luch Meal'!$Y$40</f>
        <v>0</v>
      </c>
      <c r="E19" s="42" t="s">
        <v>106</v>
      </c>
      <c r="F19" s="43"/>
      <c r="G19" s="43"/>
      <c r="H19" s="44"/>
      <c r="I19" s="59">
        <f>'HA Luch Meal'!$N$40</f>
        <v>0</v>
      </c>
      <c r="J19" s="60"/>
    </row>
    <row r="20" spans="1:10">
      <c r="A20" s="23" t="s">
        <v>109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94</v>
      </c>
      <c r="B21" s="24">
        <f>'HA Afternoon Tea Meal'!$O$40</f>
        <v>0</v>
      </c>
      <c r="C21" s="26" t="s">
        <v>95</v>
      </c>
      <c r="D21" s="24">
        <f>'HA Afternoon Tea Meal'!$P$40</f>
        <v>0</v>
      </c>
      <c r="E21" s="26" t="s">
        <v>96</v>
      </c>
      <c r="F21" s="24">
        <f>'HA Afternoon Tea Meal'!$Q$40</f>
        <v>0</v>
      </c>
      <c r="G21" s="26" t="s">
        <v>97</v>
      </c>
      <c r="H21" s="24">
        <f>'HA Afternoon Tea Meal'!$R$40</f>
        <v>0</v>
      </c>
      <c r="I21" s="26" t="s">
        <v>98</v>
      </c>
      <c r="J21" s="24">
        <f>'HA Afternoon Tea Meal'!$Z$40</f>
        <v>0</v>
      </c>
    </row>
    <row r="22" spans="1:10">
      <c r="A22" s="26" t="s">
        <v>99</v>
      </c>
      <c r="B22" s="24">
        <f>'HA Afternoon Tea Meal'!$S$40</f>
        <v>0</v>
      </c>
      <c r="C22" s="26" t="s">
        <v>100</v>
      </c>
      <c r="D22" s="24">
        <f>'HA Afternoon Tea Meal'!$T$40</f>
        <v>0</v>
      </c>
      <c r="E22" s="26" t="s">
        <v>101</v>
      </c>
      <c r="F22" s="24">
        <f>'HA Afternoon Tea Meal'!$U$40</f>
        <v>0</v>
      </c>
      <c r="G22" s="26" t="s">
        <v>102</v>
      </c>
      <c r="H22" s="24">
        <f>'HA Afternoon Tea Meal'!$V$40</f>
        <v>0</v>
      </c>
      <c r="I22" s="26" t="s">
        <v>103</v>
      </c>
      <c r="J22" s="24">
        <f>'HA Afternoon Tea Meal'!$W$40</f>
        <v>0</v>
      </c>
    </row>
    <row r="23" spans="1:10">
      <c r="A23" s="26" t="s">
        <v>104</v>
      </c>
      <c r="B23" s="24">
        <f>'HA Afternoon Tea Meal'!$X$40</f>
        <v>0</v>
      </c>
      <c r="C23" s="26" t="s">
        <v>105</v>
      </c>
      <c r="D23" s="24">
        <f>'HA Afternoon Tea Meal'!$Y$40</f>
        <v>0</v>
      </c>
      <c r="E23" s="45" t="s">
        <v>106</v>
      </c>
      <c r="F23" s="46"/>
      <c r="G23" s="46"/>
      <c r="H23" s="47"/>
      <c r="I23" s="61">
        <f>'HA Afternoon Tea Meal'!$N$40</f>
        <v>0</v>
      </c>
      <c r="J23" s="62"/>
    </row>
    <row r="24" spans="1:10">
      <c r="A24" s="27" t="s">
        <v>110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94</v>
      </c>
      <c r="B25" s="28">
        <f>'HA Dinner Meal'!$O$40</f>
        <v>0</v>
      </c>
      <c r="C25" s="30" t="s">
        <v>95</v>
      </c>
      <c r="D25" s="28">
        <f>'HA Dinner Meal'!$P$40</f>
        <v>0</v>
      </c>
      <c r="E25" s="30" t="s">
        <v>96</v>
      </c>
      <c r="F25" s="28">
        <f>'HA Dinner Meal'!$Q$40</f>
        <v>0</v>
      </c>
      <c r="G25" s="30" t="s">
        <v>97</v>
      </c>
      <c r="H25" s="28">
        <f>'HA Dinner Meal'!$R$40</f>
        <v>0</v>
      </c>
      <c r="I25" s="30" t="s">
        <v>98</v>
      </c>
      <c r="J25" s="28">
        <f>'HA Dinner Meal'!$Z$40</f>
        <v>0</v>
      </c>
    </row>
    <row r="26" spans="1:10">
      <c r="A26" s="30" t="s">
        <v>99</v>
      </c>
      <c r="B26" s="28">
        <f>'HA Dinner Meal'!$S$40</f>
        <v>0</v>
      </c>
      <c r="C26" s="30" t="s">
        <v>100</v>
      </c>
      <c r="D26" s="28">
        <f>'HA Dinner Meal'!$T$40</f>
        <v>0</v>
      </c>
      <c r="E26" s="30" t="s">
        <v>101</v>
      </c>
      <c r="F26" s="28">
        <f>'HA Dinner Meal'!$U$40</f>
        <v>0</v>
      </c>
      <c r="G26" s="30" t="s">
        <v>102</v>
      </c>
      <c r="H26" s="28">
        <f>'HA Dinner Meal'!$V$40</f>
        <v>0</v>
      </c>
      <c r="I26" s="30" t="s">
        <v>103</v>
      </c>
      <c r="J26" s="28">
        <f>'HA Dinner Meal'!$W$40</f>
        <v>0</v>
      </c>
    </row>
    <row r="27" spans="1:10">
      <c r="A27" s="30" t="s">
        <v>104</v>
      </c>
      <c r="B27" s="28">
        <f>'HA Dinner Meal'!$X$40</f>
        <v>0</v>
      </c>
      <c r="C27" s="30" t="s">
        <v>105</v>
      </c>
      <c r="D27" s="28">
        <f>'HA Dinner Meal'!$Y$40</f>
        <v>0</v>
      </c>
      <c r="E27" s="48" t="s">
        <v>106</v>
      </c>
      <c r="F27" s="49"/>
      <c r="G27" s="49"/>
      <c r="H27" s="50"/>
      <c r="I27" s="63">
        <f>'HA Dinner Meal'!$N$40</f>
        <v>0</v>
      </c>
      <c r="J27" s="64"/>
    </row>
    <row r="28" spans="1:10">
      <c r="A28" s="31" t="s">
        <v>111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94</v>
      </c>
      <c r="B29" s="32">
        <f>'HA Before Bed Meal'!$O$40</f>
        <v>0</v>
      </c>
      <c r="C29" s="34" t="s">
        <v>95</v>
      </c>
      <c r="D29" s="32">
        <f>'HA Before Bed Meal'!$P$40</f>
        <v>0</v>
      </c>
      <c r="E29" s="34" t="s">
        <v>96</v>
      </c>
      <c r="F29" s="32">
        <f>'HA Before Bed Meal'!$Q$40</f>
        <v>0</v>
      </c>
      <c r="G29" s="34" t="s">
        <v>97</v>
      </c>
      <c r="H29" s="32">
        <f>'HA Before Bed Meal'!$R$40</f>
        <v>0</v>
      </c>
      <c r="I29" s="34" t="s">
        <v>98</v>
      </c>
      <c r="J29" s="32">
        <f>'HA Before Bed Meal'!$Z$40</f>
        <v>0</v>
      </c>
    </row>
    <row r="30" spans="1:10">
      <c r="A30" s="34" t="s">
        <v>99</v>
      </c>
      <c r="B30" s="32">
        <f>'HA Before Bed Meal'!$S$40</f>
        <v>0</v>
      </c>
      <c r="C30" s="34" t="s">
        <v>100</v>
      </c>
      <c r="D30" s="32">
        <f>'HA Before Bed Meal'!$T$40</f>
        <v>0</v>
      </c>
      <c r="E30" s="34" t="s">
        <v>101</v>
      </c>
      <c r="F30" s="32">
        <f>'HA Before Bed Meal'!$U$40</f>
        <v>0</v>
      </c>
      <c r="G30" s="34" t="s">
        <v>102</v>
      </c>
      <c r="H30" s="32">
        <f>'HA Before Bed Meal'!$V$40</f>
        <v>0</v>
      </c>
      <c r="I30" s="34" t="s">
        <v>103</v>
      </c>
      <c r="J30" s="32">
        <f>'HA Before Bed Meal'!$W$40</f>
        <v>0</v>
      </c>
    </row>
    <row r="31" spans="1:10">
      <c r="A31" s="34" t="s">
        <v>104</v>
      </c>
      <c r="B31" s="32">
        <f>'HA Before Bed Meal'!$X$40</f>
        <v>0</v>
      </c>
      <c r="C31" s="34" t="s">
        <v>105</v>
      </c>
      <c r="D31" s="32">
        <f>'HA Before Bed Meal'!$Y$40</f>
        <v>0</v>
      </c>
      <c r="E31" s="51" t="s">
        <v>106</v>
      </c>
      <c r="F31" s="52"/>
      <c r="G31" s="52"/>
      <c r="H31" s="53"/>
      <c r="I31" s="65">
        <f>'HA Before Bed Meal'!$N$40</f>
        <v>0</v>
      </c>
      <c r="J31" s="66"/>
    </row>
    <row r="32" spans="1:10">
      <c r="A32" s="35" t="s">
        <v>112</v>
      </c>
      <c r="B32" s="35"/>
      <c r="C32" s="35"/>
      <c r="D32" s="35"/>
      <c r="E32" s="35"/>
      <c r="F32" s="35"/>
      <c r="G32" s="35"/>
      <c r="H32" s="35"/>
      <c r="I32" s="67">
        <f>$I11+$I15+$I19+$I23+$I27+$I31</f>
        <v>276.6995</v>
      </c>
      <c r="J32" s="68"/>
    </row>
    <row r="33" spans="1:10">
      <c r="A33" s="9" t="str">
        <f>$A$7</f>
        <v>Date:</v>
      </c>
      <c r="B33" s="10">
        <v>45718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tr">
        <f>$A$8</f>
        <v>Morning: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tr">
        <f>$A$9</f>
        <v>Protein:</v>
      </c>
      <c r="B35" s="12">
        <f>'HA Morning Meal'!$O$40</f>
        <v>11.17</v>
      </c>
      <c r="C35" s="14" t="str">
        <f>$C$9</f>
        <v>Carbonhydrate:</v>
      </c>
      <c r="D35" s="12">
        <f>'HA Morning Meal'!$P$40</f>
        <v>28.235</v>
      </c>
      <c r="E35" s="14" t="str">
        <f>$E$9</f>
        <v>Sugar:</v>
      </c>
      <c r="F35" s="12">
        <f>'HA Morning Meal'!$Q$40</f>
        <v>0.7375</v>
      </c>
      <c r="G35" s="14" t="str">
        <f>$G$9</f>
        <v>Total Fat:</v>
      </c>
      <c r="H35" s="12">
        <f>'HA Morning Meal'!$R$40</f>
        <v>6.7</v>
      </c>
      <c r="I35" s="14" t="str">
        <f>$I$9</f>
        <v>Iron:</v>
      </c>
      <c r="J35" s="12">
        <f>'HA Morning Meal'!$Z$40</f>
        <v>0.92</v>
      </c>
    </row>
    <row r="36" spans="1:10">
      <c r="A36" s="14" t="str">
        <f>$A$10</f>
        <v>Sodium:</v>
      </c>
      <c r="B36" s="12">
        <f>'HA Morning Meal'!$S$40</f>
        <v>23.2</v>
      </c>
      <c r="C36" s="14" t="str">
        <f>$C$10</f>
        <v>Calcium:</v>
      </c>
      <c r="D36" s="12">
        <f>'HA Morning Meal'!$T$40</f>
        <v>7.5</v>
      </c>
      <c r="E36" s="14" t="str">
        <f>$E$10</f>
        <v>Cholestorole:</v>
      </c>
      <c r="F36" s="12">
        <f>'HA Morning Meal'!$U$40</f>
        <v>0</v>
      </c>
      <c r="G36" s="14" t="str">
        <f>$G$10</f>
        <v>Fibre:</v>
      </c>
      <c r="H36" s="12">
        <f>'HA Morning Meal'!$V$40</f>
        <v>4</v>
      </c>
      <c r="I36" s="14" t="str">
        <f>$I$10</f>
        <v>Potasium:</v>
      </c>
      <c r="J36" s="12">
        <f>'HA Morning Meal'!$W$40</f>
        <v>260</v>
      </c>
    </row>
    <row r="37" spans="1:10">
      <c r="A37" s="14" t="str">
        <f>$A$11</f>
        <v>Magnesium:</v>
      </c>
      <c r="B37" s="12">
        <f>'HA Morning Meal'!$X$40</f>
        <v>64</v>
      </c>
      <c r="C37" s="14" t="str">
        <f>$C$11</f>
        <v>Zinc:</v>
      </c>
      <c r="D37" s="12">
        <f>'HA Morning Meal'!$Y$40</f>
        <v>0.85</v>
      </c>
      <c r="E37" s="36" t="str">
        <f>$E$11</f>
        <v>Calorie:</v>
      </c>
      <c r="F37" s="37"/>
      <c r="G37" s="37"/>
      <c r="H37" s="38"/>
      <c r="I37" s="55">
        <f>'HA Morning Meal'!$N$40</f>
        <v>209.4995</v>
      </c>
      <c r="J37" s="56"/>
    </row>
    <row r="38" spans="1:10">
      <c r="A38" s="15" t="str">
        <f>$A$12</f>
        <v>Morning 10:01AM</v>
      </c>
      <c r="B38" s="16" t="str">
        <f>'HA Ten OClock Meal'!$B$3</f>
        <v>HA Ten OClock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tr">
        <f>$A$13</f>
        <v>Protein:</v>
      </c>
      <c r="B39" s="16">
        <f>'HA Ten OClock Meal'!$O$39</f>
        <v>0</v>
      </c>
      <c r="C39" s="18" t="str">
        <f>$C$13</f>
        <v>Carbonhydrate:</v>
      </c>
      <c r="D39" s="16">
        <f>'HA Ten OClock Meal'!$P$39</f>
        <v>0</v>
      </c>
      <c r="E39" s="18" t="str">
        <f>$E$13</f>
        <v>Sugar:</v>
      </c>
      <c r="F39" s="16">
        <f>'HA Ten OClock Meal'!$Q$39</f>
        <v>0</v>
      </c>
      <c r="G39" s="18" t="str">
        <f>$G$13</f>
        <v>Total Fat:</v>
      </c>
      <c r="H39" s="16">
        <f>'HA Ten OClock Meal'!$R$39</f>
        <v>0</v>
      </c>
      <c r="I39" s="18" t="str">
        <f>$I$13</f>
        <v>Iron:</v>
      </c>
      <c r="J39" s="16">
        <f>'HA Ten OClock Meal'!$Z$39</f>
        <v>0</v>
      </c>
    </row>
    <row r="40" spans="1:10">
      <c r="A40" s="18" t="str">
        <f>$A$14</f>
        <v>Sodium:</v>
      </c>
      <c r="B40" s="16">
        <f>'HA Ten OClock Meal'!$S$39</f>
        <v>0</v>
      </c>
      <c r="C40" s="18" t="str">
        <f>$C$14</f>
        <v>Calcium:</v>
      </c>
      <c r="D40" s="16">
        <f>'HA Ten OClock Meal'!$T$39</f>
        <v>0</v>
      </c>
      <c r="E40" s="18" t="str">
        <f>$E$14</f>
        <v>Cholestorole:</v>
      </c>
      <c r="F40" s="16">
        <f>'HA Ten OClock Meal'!$U$39</f>
        <v>0</v>
      </c>
      <c r="G40" s="18" t="str">
        <f>$G$14</f>
        <v>Fibre:</v>
      </c>
      <c r="H40" s="16">
        <f>'HA Ten OClock Meal'!$V$39</f>
        <v>0</v>
      </c>
      <c r="I40" s="18" t="str">
        <f>$I$14</f>
        <v>Potasium:</v>
      </c>
      <c r="J40" s="16">
        <f>'HA Ten OClock Meal'!$W$39</f>
        <v>0</v>
      </c>
    </row>
    <row r="41" spans="1:10">
      <c r="A41" s="18" t="str">
        <f>$A$15</f>
        <v>Magnesium:</v>
      </c>
      <c r="B41" s="16">
        <f>'HA Ten OClock Meal'!$X$39</f>
        <v>0</v>
      </c>
      <c r="C41" s="18" t="str">
        <f>$C$15</f>
        <v>Zinc:</v>
      </c>
      <c r="D41" s="16">
        <f>'HA Ten OClock Meal'!$Y$39</f>
        <v>0</v>
      </c>
      <c r="E41" s="39" t="str">
        <f>$E$15</f>
        <v>Calorie:</v>
      </c>
      <c r="F41" s="40"/>
      <c r="G41" s="40"/>
      <c r="H41" s="41"/>
      <c r="I41" s="57">
        <f>'HA Ten OClock Meal'!$N$39</f>
        <v>0</v>
      </c>
      <c r="J41" s="58"/>
    </row>
    <row r="42" spans="1:10">
      <c r="A42" s="19" t="str">
        <f>$A$16</f>
        <v>Lunch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tr">
        <f>$A$17</f>
        <v>Protein:</v>
      </c>
      <c r="B43" s="20">
        <f>'HA Luch Meal'!$O$40</f>
        <v>0</v>
      </c>
      <c r="C43" s="22" t="str">
        <f>$C$17</f>
        <v>Carbonhydrate:</v>
      </c>
      <c r="D43" s="20">
        <f>'HA Luch Meal'!$P$40</f>
        <v>0</v>
      </c>
      <c r="E43" s="22" t="str">
        <f>$E$17</f>
        <v>Sugar:</v>
      </c>
      <c r="F43" s="20">
        <f>'HA Luch Meal'!$Q$40</f>
        <v>0</v>
      </c>
      <c r="G43" s="22" t="str">
        <f>$G$17</f>
        <v>Total Fat:</v>
      </c>
      <c r="H43" s="20">
        <f>'HA Luch Meal'!$R$40</f>
        <v>0</v>
      </c>
      <c r="I43" s="22" t="str">
        <f>$I$17</f>
        <v>Iron:</v>
      </c>
      <c r="J43" s="20">
        <f>'HA Luch Meal'!$Z$40</f>
        <v>0</v>
      </c>
    </row>
    <row r="44" spans="1:10">
      <c r="A44" s="22" t="str">
        <f>$A$18</f>
        <v>Sodium:</v>
      </c>
      <c r="B44" s="20">
        <f>'HA Luch Meal'!$S$40</f>
        <v>0</v>
      </c>
      <c r="C44" s="22" t="str">
        <f>$C$18</f>
        <v>Calcium:</v>
      </c>
      <c r="D44" s="20">
        <f>'HA Luch Meal'!$T$40</f>
        <v>0</v>
      </c>
      <c r="E44" s="22" t="str">
        <f>$E$18</f>
        <v>Cholestorole:</v>
      </c>
      <c r="F44" s="20">
        <f>'HA Luch Meal'!$U$40</f>
        <v>0</v>
      </c>
      <c r="G44" s="22" t="str">
        <f>$G$18</f>
        <v>Fibre:</v>
      </c>
      <c r="H44" s="20">
        <f>'HA Luch Meal'!$V$40</f>
        <v>0</v>
      </c>
      <c r="I44" s="22" t="str">
        <f>$I$18</f>
        <v>Potasium:</v>
      </c>
      <c r="J44" s="20">
        <f>'HA Luch Meal'!$W$40</f>
        <v>0</v>
      </c>
    </row>
    <row r="45" spans="1:10">
      <c r="A45" s="22" t="str">
        <f>$A$19</f>
        <v>Magnesium:</v>
      </c>
      <c r="B45" s="20">
        <f>'HA Luch Meal'!$X$40</f>
        <v>0</v>
      </c>
      <c r="C45" s="22" t="str">
        <f>$C$19</f>
        <v>Zinc:</v>
      </c>
      <c r="D45" s="20">
        <f>'HA Luch Meal'!$Y$40</f>
        <v>0</v>
      </c>
      <c r="E45" s="42" t="str">
        <f>$E$19</f>
        <v>Calorie:</v>
      </c>
      <c r="F45" s="43"/>
      <c r="G45" s="43"/>
      <c r="H45" s="44"/>
      <c r="I45" s="59">
        <f>'HA Luch Meal'!$N$40</f>
        <v>0</v>
      </c>
      <c r="J45" s="60"/>
    </row>
    <row r="46" spans="1:10">
      <c r="A46" s="23" t="str">
        <f>$A$20</f>
        <v>Afernoon Tea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tr">
        <f>$A$21</f>
        <v>Protein:</v>
      </c>
      <c r="B47" s="24">
        <f>'HA Afternoon Tea Meal'!$O$40</f>
        <v>0</v>
      </c>
      <c r="C47" s="26" t="str">
        <f>$C$21</f>
        <v>Carbonhydrate:</v>
      </c>
      <c r="D47" s="24">
        <f>'HA Afternoon Tea Meal'!$P$40</f>
        <v>0</v>
      </c>
      <c r="E47" s="26" t="str">
        <f>$E$21</f>
        <v>Sugar:</v>
      </c>
      <c r="F47" s="24">
        <f>'HA Afternoon Tea Meal'!$Q$40</f>
        <v>0</v>
      </c>
      <c r="G47" s="26" t="str">
        <f>$G$21</f>
        <v>Total Fat:</v>
      </c>
      <c r="H47" s="24">
        <f>'HA Afternoon Tea Meal'!$R$40</f>
        <v>0</v>
      </c>
      <c r="I47" s="26" t="str">
        <f>$I$21</f>
        <v>Iron:</v>
      </c>
      <c r="J47" s="24">
        <f>'HA Afternoon Tea Meal'!$Z$40</f>
        <v>0</v>
      </c>
    </row>
    <row r="48" spans="1:10">
      <c r="A48" s="26" t="str">
        <f>$A$22</f>
        <v>Sodium:</v>
      </c>
      <c r="B48" s="24">
        <f>'HA Afternoon Tea Meal'!$S$40</f>
        <v>0</v>
      </c>
      <c r="C48" s="26" t="str">
        <f>$C$22</f>
        <v>Calcium:</v>
      </c>
      <c r="D48" s="24">
        <f>'HA Afternoon Tea Meal'!$T$40</f>
        <v>0</v>
      </c>
      <c r="E48" s="26" t="str">
        <f>$E$22</f>
        <v>Cholestorole:</v>
      </c>
      <c r="F48" s="24">
        <f>'HA Afternoon Tea Meal'!$U$40</f>
        <v>0</v>
      </c>
      <c r="G48" s="26" t="str">
        <f>$G$22</f>
        <v>Fibre:</v>
      </c>
      <c r="H48" s="24">
        <f>'HA Afternoon Tea Meal'!$V$40</f>
        <v>0</v>
      </c>
      <c r="I48" s="26" t="str">
        <f>$I$22</f>
        <v>Potasium:</v>
      </c>
      <c r="J48" s="24">
        <f>'HA Afternoon Tea Meal'!$W$40</f>
        <v>0</v>
      </c>
    </row>
    <row r="49" spans="1:10">
      <c r="A49" s="26" t="str">
        <f>$A$23</f>
        <v>Magnesium:</v>
      </c>
      <c r="B49" s="24">
        <f>'HA Afternoon Tea Meal'!$X$40</f>
        <v>0</v>
      </c>
      <c r="C49" s="26" t="str">
        <f>$C$23</f>
        <v>Zinc:</v>
      </c>
      <c r="D49" s="24">
        <f>'HA Afternoon Tea Meal'!$Y$40</f>
        <v>0</v>
      </c>
      <c r="E49" s="45" t="str">
        <f>$E$23</f>
        <v>Calorie:</v>
      </c>
      <c r="F49" s="46"/>
      <c r="G49" s="46"/>
      <c r="H49" s="47"/>
      <c r="I49" s="61">
        <f>'HA Afternoon Tea Meal'!$N$40</f>
        <v>0</v>
      </c>
      <c r="J49" s="62"/>
    </row>
    <row r="50" spans="1:10">
      <c r="A50" s="27" t="str">
        <f>$A$24</f>
        <v>Dinner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tr">
        <f>$A$25</f>
        <v>Protein:</v>
      </c>
      <c r="B51" s="28">
        <f>'HA Dinner Meal'!$O$40</f>
        <v>0</v>
      </c>
      <c r="C51" s="30" t="str">
        <f>$C$25</f>
        <v>Carbonhydrate:</v>
      </c>
      <c r="D51" s="28">
        <f>'HA Dinner Meal'!$P$40</f>
        <v>0</v>
      </c>
      <c r="E51" s="30" t="str">
        <f>$E$25</f>
        <v>Sugar:</v>
      </c>
      <c r="F51" s="28">
        <f>'HA Dinner Meal'!$Q$40</f>
        <v>0</v>
      </c>
      <c r="G51" s="30" t="str">
        <f>$G$25</f>
        <v>Total Fat:</v>
      </c>
      <c r="H51" s="28">
        <f>'HA Dinner Meal'!$R$40</f>
        <v>0</v>
      </c>
      <c r="I51" s="30" t="str">
        <f>$I$25</f>
        <v>Iron:</v>
      </c>
      <c r="J51" s="28">
        <f>'HA Dinner Meal'!$Z$40</f>
        <v>0</v>
      </c>
    </row>
    <row r="52" spans="1:10">
      <c r="A52" s="30" t="str">
        <f>$A$26</f>
        <v>Sodium:</v>
      </c>
      <c r="B52" s="28">
        <f>'HA Dinner Meal'!$S$40</f>
        <v>0</v>
      </c>
      <c r="C52" s="30" t="str">
        <f>$C$26</f>
        <v>Calcium:</v>
      </c>
      <c r="D52" s="28">
        <f>'HA Dinner Meal'!$T$40</f>
        <v>0</v>
      </c>
      <c r="E52" s="30" t="str">
        <f>$E$26</f>
        <v>Cholestorole:</v>
      </c>
      <c r="F52" s="28">
        <f>'HA Dinner Meal'!$U$40</f>
        <v>0</v>
      </c>
      <c r="G52" s="30" t="str">
        <f>$G$26</f>
        <v>Fibre:</v>
      </c>
      <c r="H52" s="28">
        <f>'HA Dinner Meal'!$V$40</f>
        <v>0</v>
      </c>
      <c r="I52" s="30" t="str">
        <f>$I$26</f>
        <v>Potasium:</v>
      </c>
      <c r="J52" s="28">
        <f>'HA Dinner Meal'!$W$40</f>
        <v>0</v>
      </c>
    </row>
    <row r="53" spans="1:10">
      <c r="A53" s="30" t="str">
        <f>$A$27</f>
        <v>Magnesium:</v>
      </c>
      <c r="B53" s="28">
        <f>'HA Dinner Meal'!$X$40</f>
        <v>0</v>
      </c>
      <c r="C53" s="30" t="str">
        <f>$C$27</f>
        <v>Zinc:</v>
      </c>
      <c r="D53" s="28">
        <f>'HA Dinner Meal'!$Y$40</f>
        <v>0</v>
      </c>
      <c r="E53" s="48" t="str">
        <f>$E$27</f>
        <v>Calorie:</v>
      </c>
      <c r="F53" s="49"/>
      <c r="G53" s="49"/>
      <c r="H53" s="50"/>
      <c r="I53" s="63">
        <f>'HA Dinner Meal'!$N$40</f>
        <v>0</v>
      </c>
      <c r="J53" s="64"/>
    </row>
    <row r="54" spans="1:10">
      <c r="A54" s="31" t="str">
        <f>$A$28</f>
        <v>Before Bed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tr">
        <f>$A$29</f>
        <v>Protein:</v>
      </c>
      <c r="B55" s="32">
        <f>'HA Before Bed Meal'!$O$40</f>
        <v>0</v>
      </c>
      <c r="C55" s="34" t="str">
        <f>$C$29</f>
        <v>Carbonhydrate:</v>
      </c>
      <c r="D55" s="32">
        <f>'HA Before Bed Meal'!$P$40</f>
        <v>0</v>
      </c>
      <c r="E55" s="34" t="str">
        <f>$E$29</f>
        <v>Sugar:</v>
      </c>
      <c r="F55" s="32">
        <f>'HA Before Bed Meal'!$Q$40</f>
        <v>0</v>
      </c>
      <c r="G55" s="34" t="str">
        <f>$G$29</f>
        <v>Total Fat:</v>
      </c>
      <c r="H55" s="32">
        <f>'HA Before Bed Meal'!$R$40</f>
        <v>0</v>
      </c>
      <c r="I55" s="34" t="str">
        <f>$I$29</f>
        <v>Iron:</v>
      </c>
      <c r="J55" s="32">
        <f>'HA Before Bed Meal'!$Z$40</f>
        <v>0</v>
      </c>
    </row>
    <row r="56" spans="1:10">
      <c r="A56" s="34" t="str">
        <f>$A$30</f>
        <v>Sodium:</v>
      </c>
      <c r="B56" s="32">
        <f>'HA Before Bed Meal'!$S$40</f>
        <v>0</v>
      </c>
      <c r="C56" s="34" t="str">
        <f>$C$30</f>
        <v>Calcium:</v>
      </c>
      <c r="D56" s="32">
        <f>'HA Before Bed Meal'!$T$40</f>
        <v>0</v>
      </c>
      <c r="E56" s="34" t="str">
        <f>$E$30</f>
        <v>Cholestorole:</v>
      </c>
      <c r="F56" s="32">
        <f>'HA Before Bed Meal'!$U$40</f>
        <v>0</v>
      </c>
      <c r="G56" s="34" t="str">
        <f>$G$30</f>
        <v>Fibre:</v>
      </c>
      <c r="H56" s="32">
        <f>'HA Before Bed Meal'!$V$40</f>
        <v>0</v>
      </c>
      <c r="I56" s="34" t="str">
        <f>$I$30</f>
        <v>Potasium:</v>
      </c>
      <c r="J56" s="32">
        <f>'HA Before Bed Meal'!$W$40</f>
        <v>0</v>
      </c>
    </row>
    <row r="57" spans="1:10">
      <c r="A57" s="34" t="str">
        <f>$A$31</f>
        <v>Magnesium:</v>
      </c>
      <c r="B57" s="32">
        <f>'HA Before Bed Meal'!$X$40</f>
        <v>0</v>
      </c>
      <c r="C57" s="34" t="str">
        <f>$C$31</f>
        <v>Zinc:</v>
      </c>
      <c r="D57" s="32">
        <f>'HA Before Bed Meal'!$Y$40</f>
        <v>0</v>
      </c>
      <c r="E57" s="51" t="str">
        <f>$E$31</f>
        <v>Calorie:</v>
      </c>
      <c r="F57" s="52"/>
      <c r="G57" s="52"/>
      <c r="H57" s="53"/>
      <c r="I57" s="65">
        <f>'HA Before Bed Meal'!$N$40</f>
        <v>0</v>
      </c>
      <c r="J57" s="66"/>
    </row>
    <row r="58" spans="1:10">
      <c r="A58" s="35" t="str">
        <f>$A$32</f>
        <v>Total Calorie Intake:</v>
      </c>
      <c r="B58" s="35"/>
      <c r="C58" s="35"/>
      <c r="D58" s="35"/>
      <c r="E58" s="35"/>
      <c r="F58" s="35"/>
      <c r="G58" s="35"/>
      <c r="H58" s="35"/>
      <c r="I58" s="67">
        <f>$I37+$I41+$I45+$I49+$I53+$I57</f>
        <v>209.4995</v>
      </c>
      <c r="J58" s="68"/>
    </row>
    <row r="59" spans="1:10">
      <c r="A59" s="9" t="str">
        <f>$A$7</f>
        <v>Date:</v>
      </c>
      <c r="B59" s="10">
        <v>45719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tr">
        <f>$A$8</f>
        <v>Morning:</v>
      </c>
      <c r="B60" s="12" t="str">
        <f>'HA Morning Meal'!$B$3</f>
        <v>HA Morning Meal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tr">
        <f>$A$9</f>
        <v>Protein:</v>
      </c>
      <c r="B61" s="12">
        <f>'HA Morning Meal'!$O$40</f>
        <v>11.17</v>
      </c>
      <c r="C61" s="14" t="str">
        <f>$C$9</f>
        <v>Carbonhydrate:</v>
      </c>
      <c r="D61" s="12">
        <f>'HA Morning Meal'!$P$40</f>
        <v>28.235</v>
      </c>
      <c r="E61" s="14" t="str">
        <f>$E$9</f>
        <v>Sugar:</v>
      </c>
      <c r="F61" s="12">
        <f>'HA Morning Meal'!$Q$40</f>
        <v>0.7375</v>
      </c>
      <c r="G61" s="14" t="str">
        <f>$G$9</f>
        <v>Total Fat:</v>
      </c>
      <c r="H61" s="12">
        <f>'HA Morning Meal'!$R$40</f>
        <v>6.7</v>
      </c>
      <c r="I61" s="14" t="str">
        <f>$I$9</f>
        <v>Iron:</v>
      </c>
      <c r="J61" s="12">
        <f>'HA Morning Meal'!$Z$40</f>
        <v>0.92</v>
      </c>
    </row>
    <row r="62" spans="1:10">
      <c r="A62" s="14" t="str">
        <f>$A$10</f>
        <v>Sodium:</v>
      </c>
      <c r="B62" s="12">
        <f>'HA Morning Meal'!$S$40</f>
        <v>23.2</v>
      </c>
      <c r="C62" s="14" t="str">
        <f>$C$10</f>
        <v>Calcium:</v>
      </c>
      <c r="D62" s="12">
        <f>'HA Morning Meal'!$T$40</f>
        <v>7.5</v>
      </c>
      <c r="E62" s="14" t="str">
        <f>$E$10</f>
        <v>Cholestorole:</v>
      </c>
      <c r="F62" s="12">
        <f>'HA Morning Meal'!$U$40</f>
        <v>0</v>
      </c>
      <c r="G62" s="14" t="str">
        <f>$G$10</f>
        <v>Fibre:</v>
      </c>
      <c r="H62" s="12">
        <f>'HA Morning Meal'!$V$40</f>
        <v>4</v>
      </c>
      <c r="I62" s="14" t="str">
        <f>$I$10</f>
        <v>Potasium:</v>
      </c>
      <c r="J62" s="12">
        <f>'HA Morning Meal'!$W$40</f>
        <v>260</v>
      </c>
    </row>
    <row r="63" spans="1:10">
      <c r="A63" s="14" t="str">
        <f>$A$11</f>
        <v>Magnesium:</v>
      </c>
      <c r="B63" s="12">
        <f>'HA Morning Meal'!$X$40</f>
        <v>64</v>
      </c>
      <c r="C63" s="14" t="str">
        <f>$C$11</f>
        <v>Zinc:</v>
      </c>
      <c r="D63" s="12">
        <f>'HA Morning Meal'!$Y$40</f>
        <v>0.85</v>
      </c>
      <c r="E63" s="36" t="str">
        <f>$E$11</f>
        <v>Calorie:</v>
      </c>
      <c r="F63" s="37"/>
      <c r="G63" s="37"/>
      <c r="H63" s="38"/>
      <c r="I63" s="55">
        <f>'HA Morning Meal'!$N$40</f>
        <v>209.4995</v>
      </c>
      <c r="J63" s="56"/>
    </row>
    <row r="64" spans="1:10">
      <c r="A64" s="15" t="str">
        <f>$A$12</f>
        <v>Morning 10:01AM</v>
      </c>
      <c r="B64" s="16" t="str">
        <f>'HA Ten OClock Meal'!$B$3</f>
        <v>HA Ten OClock Meal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tr">
        <f>$A$13</f>
        <v>Protein:</v>
      </c>
      <c r="B65" s="16">
        <f>'HA Ten OClock Meal'!$O$39</f>
        <v>0</v>
      </c>
      <c r="C65" s="18" t="str">
        <f>$C$13</f>
        <v>Carbonhydrate:</v>
      </c>
      <c r="D65" s="16">
        <f>'HA Ten OClock Meal'!$P$39</f>
        <v>0</v>
      </c>
      <c r="E65" s="18" t="str">
        <f>$E$13</f>
        <v>Sugar:</v>
      </c>
      <c r="F65" s="16">
        <f>'HA Ten OClock Meal'!$Q$39</f>
        <v>0</v>
      </c>
      <c r="G65" s="18" t="str">
        <f>$G$13</f>
        <v>Total Fat:</v>
      </c>
      <c r="H65" s="16">
        <f>'HA Ten OClock Meal'!$R$39</f>
        <v>0</v>
      </c>
      <c r="I65" s="18" t="str">
        <f>$I$13</f>
        <v>Iron:</v>
      </c>
      <c r="J65" s="16">
        <f>'HA Ten OClock Meal'!$Z$39</f>
        <v>0</v>
      </c>
    </row>
    <row r="66" spans="1:10">
      <c r="A66" s="18" t="str">
        <f>$A$14</f>
        <v>Sodium:</v>
      </c>
      <c r="B66" s="16">
        <f>'HA Ten OClock Meal'!$S$39</f>
        <v>0</v>
      </c>
      <c r="C66" s="18" t="str">
        <f>$C$14</f>
        <v>Calcium:</v>
      </c>
      <c r="D66" s="16">
        <f>'HA Ten OClock Meal'!$T$39</f>
        <v>0</v>
      </c>
      <c r="E66" s="18" t="str">
        <f>$E$14</f>
        <v>Cholestorole:</v>
      </c>
      <c r="F66" s="16">
        <f>'HA Ten OClock Meal'!$U$39</f>
        <v>0</v>
      </c>
      <c r="G66" s="18" t="str">
        <f>$G$14</f>
        <v>Fibre:</v>
      </c>
      <c r="H66" s="16">
        <f>'HA Ten OClock Meal'!$V$39</f>
        <v>0</v>
      </c>
      <c r="I66" s="18" t="str">
        <f>$I$14</f>
        <v>Potasium:</v>
      </c>
      <c r="J66" s="16">
        <f>'HA Ten OClock Meal'!$W$39</f>
        <v>0</v>
      </c>
    </row>
    <row r="67" spans="1:10">
      <c r="A67" s="18" t="str">
        <f>$A$15</f>
        <v>Magnesium:</v>
      </c>
      <c r="B67" s="16">
        <f>'HA Ten OClock Meal'!$X$39</f>
        <v>0</v>
      </c>
      <c r="C67" s="18" t="str">
        <f>$C$15</f>
        <v>Zinc:</v>
      </c>
      <c r="D67" s="16">
        <f>'HA Ten OClock Meal'!$Y$39</f>
        <v>0</v>
      </c>
      <c r="E67" s="39" t="str">
        <f>$E$15</f>
        <v>Calorie: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tr">
        <f>$A$16</f>
        <v>Lunch</v>
      </c>
      <c r="B68" s="20" t="str">
        <f>'HA Luch Meal'!$B$3</f>
        <v>HA Lunch Meal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tr">
        <f>$A$17</f>
        <v>Protein:</v>
      </c>
      <c r="B69" s="20">
        <f>'HA Luch Meal'!$O$40</f>
        <v>0</v>
      </c>
      <c r="C69" s="22" t="str">
        <f>$C$17</f>
        <v>Carbonhydrate:</v>
      </c>
      <c r="D69" s="20">
        <f>'HA Luch Meal'!$P$40</f>
        <v>0</v>
      </c>
      <c r="E69" s="22" t="str">
        <f>$E$17</f>
        <v>Sugar:</v>
      </c>
      <c r="F69" s="20">
        <f>'HA Luch Meal'!$Q$40</f>
        <v>0</v>
      </c>
      <c r="G69" s="22" t="str">
        <f>$G$17</f>
        <v>Total Fat:</v>
      </c>
      <c r="H69" s="20">
        <f>'HA Luch Meal'!$R$40</f>
        <v>0</v>
      </c>
      <c r="I69" s="22" t="str">
        <f>$I$17</f>
        <v>Iron:</v>
      </c>
      <c r="J69" s="20">
        <f>'HA Luch Meal'!$Z$40</f>
        <v>0</v>
      </c>
    </row>
    <row r="70" spans="1:10">
      <c r="A70" s="22" t="str">
        <f>$A$18</f>
        <v>Sodium:</v>
      </c>
      <c r="B70" s="20">
        <f>'HA Luch Meal'!$S$40</f>
        <v>0</v>
      </c>
      <c r="C70" s="22" t="str">
        <f>$C$18</f>
        <v>Calcium:</v>
      </c>
      <c r="D70" s="20">
        <f>'HA Luch Meal'!$T$40</f>
        <v>0</v>
      </c>
      <c r="E70" s="22" t="str">
        <f>$E$18</f>
        <v>Cholestorole:</v>
      </c>
      <c r="F70" s="20">
        <f>'HA Luch Meal'!$U$40</f>
        <v>0</v>
      </c>
      <c r="G70" s="22" t="str">
        <f>$G$18</f>
        <v>Fibre:</v>
      </c>
      <c r="H70" s="20">
        <f>'HA Luch Meal'!$V$40</f>
        <v>0</v>
      </c>
      <c r="I70" s="22" t="str">
        <f>$I$18</f>
        <v>Potasium:</v>
      </c>
      <c r="J70" s="20">
        <f>'HA Luch Meal'!$W$40</f>
        <v>0</v>
      </c>
    </row>
    <row r="71" spans="1:10">
      <c r="A71" s="22" t="str">
        <f>$A$19</f>
        <v>Magnesium:</v>
      </c>
      <c r="B71" s="20">
        <f>'HA Luch Meal'!$X$40</f>
        <v>0</v>
      </c>
      <c r="C71" s="22" t="str">
        <f>$C$19</f>
        <v>Zinc:</v>
      </c>
      <c r="D71" s="20">
        <f>'HA Luch Meal'!$Y$40</f>
        <v>0</v>
      </c>
      <c r="E71" s="42" t="str">
        <f>$E$19</f>
        <v>Calorie:</v>
      </c>
      <c r="F71" s="43"/>
      <c r="G71" s="43"/>
      <c r="H71" s="44"/>
      <c r="I71" s="59">
        <f>'HA Luch Meal'!$N$40</f>
        <v>0</v>
      </c>
      <c r="J71" s="60"/>
    </row>
    <row r="72" spans="1:10">
      <c r="A72" s="23" t="str">
        <f>$A$20</f>
        <v>Afernoon Tea</v>
      </c>
      <c r="B72" s="24" t="str">
        <f>'HA Afternoon Tea Meal'!$B$3</f>
        <v>HA Afternoon Tea Meal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tr">
        <f>$A$21</f>
        <v>Protein:</v>
      </c>
      <c r="B73" s="24">
        <f>'HA Afternoon Tea Meal'!$O$40</f>
        <v>0</v>
      </c>
      <c r="C73" s="26" t="str">
        <f>$C$21</f>
        <v>Carbonhydrate:</v>
      </c>
      <c r="D73" s="24">
        <f>'HA Afternoon Tea Meal'!$P$40</f>
        <v>0</v>
      </c>
      <c r="E73" s="26" t="str">
        <f>$E$21</f>
        <v>Sugar:</v>
      </c>
      <c r="F73" s="24">
        <f>'HA Afternoon Tea Meal'!$Q$40</f>
        <v>0</v>
      </c>
      <c r="G73" s="26" t="str">
        <f>$G$21</f>
        <v>Total Fat:</v>
      </c>
      <c r="H73" s="24">
        <f>'HA Afternoon Tea Meal'!$R$40</f>
        <v>0</v>
      </c>
      <c r="I73" s="26" t="str">
        <f>$I$21</f>
        <v>Iron:</v>
      </c>
      <c r="J73" s="24">
        <f>'HA Afternoon Tea Meal'!$Z$40</f>
        <v>0</v>
      </c>
    </row>
    <row r="74" spans="1:10">
      <c r="A74" s="26" t="str">
        <f>$A$22</f>
        <v>Sodium:</v>
      </c>
      <c r="B74" s="24">
        <f>'HA Afternoon Tea Meal'!$S$40</f>
        <v>0</v>
      </c>
      <c r="C74" s="26" t="str">
        <f>$C$22</f>
        <v>Calcium:</v>
      </c>
      <c r="D74" s="24">
        <f>'HA Afternoon Tea Meal'!$T$40</f>
        <v>0</v>
      </c>
      <c r="E74" s="26" t="str">
        <f>$E$22</f>
        <v>Cholestorole:</v>
      </c>
      <c r="F74" s="24">
        <f>'HA Afternoon Tea Meal'!$U$40</f>
        <v>0</v>
      </c>
      <c r="G74" s="26" t="str">
        <f>$G$22</f>
        <v>Fibre:</v>
      </c>
      <c r="H74" s="24">
        <f>'HA Afternoon Tea Meal'!$V$40</f>
        <v>0</v>
      </c>
      <c r="I74" s="26" t="str">
        <f>$I$22</f>
        <v>Potasium:</v>
      </c>
      <c r="J74" s="24">
        <f>'HA Afternoon Tea Meal'!$W$40</f>
        <v>0</v>
      </c>
    </row>
    <row r="75" spans="1:10">
      <c r="A75" s="26" t="str">
        <f>$A$23</f>
        <v>Magnesium:</v>
      </c>
      <c r="B75" s="24">
        <f>'HA Afternoon Tea Meal'!$X$40</f>
        <v>0</v>
      </c>
      <c r="C75" s="26" t="str">
        <f>$C$23</f>
        <v>Zinc:</v>
      </c>
      <c r="D75" s="24">
        <f>'HA Afternoon Tea Meal'!$Y$40</f>
        <v>0</v>
      </c>
      <c r="E75" s="45" t="str">
        <f>$E$23</f>
        <v>Calorie:</v>
      </c>
      <c r="F75" s="46"/>
      <c r="G75" s="46"/>
      <c r="H75" s="47"/>
      <c r="I75" s="61">
        <f>'HA Afternoon Tea Meal'!$N$40</f>
        <v>0</v>
      </c>
      <c r="J75" s="62"/>
    </row>
    <row r="76" spans="1:10">
      <c r="A76" s="27" t="str">
        <f>$A$24</f>
        <v>Dinner</v>
      </c>
      <c r="B76" s="28" t="str">
        <f>'HA Dinner Meal'!$B$3</f>
        <v>HA Dinner Meal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tr">
        <f>$A$25</f>
        <v>Protein:</v>
      </c>
      <c r="B77" s="28">
        <f>'HA Dinner Meal'!$O$40</f>
        <v>0</v>
      </c>
      <c r="C77" s="30" t="str">
        <f>$C$25</f>
        <v>Carbonhydrate:</v>
      </c>
      <c r="D77" s="28">
        <f>'HA Dinner Meal'!$P$40</f>
        <v>0</v>
      </c>
      <c r="E77" s="30" t="str">
        <f>$E$25</f>
        <v>Sugar:</v>
      </c>
      <c r="F77" s="28">
        <f>'HA Dinner Meal'!$Q$40</f>
        <v>0</v>
      </c>
      <c r="G77" s="30" t="str">
        <f>$G$25</f>
        <v>Total Fat:</v>
      </c>
      <c r="H77" s="28">
        <f>'HA Dinner Meal'!$R$40</f>
        <v>0</v>
      </c>
      <c r="I77" s="30" t="str">
        <f>$I$25</f>
        <v>Iron:</v>
      </c>
      <c r="J77" s="28">
        <f>'HA Dinner Meal'!$Z$40</f>
        <v>0</v>
      </c>
    </row>
    <row r="78" spans="1:10">
      <c r="A78" s="30" t="str">
        <f>$A$26</f>
        <v>Sodium:</v>
      </c>
      <c r="B78" s="28">
        <f>'HA Dinner Meal'!$S$40</f>
        <v>0</v>
      </c>
      <c r="C78" s="30" t="str">
        <f>$C$26</f>
        <v>Calcium:</v>
      </c>
      <c r="D78" s="28">
        <f>'HA Dinner Meal'!$T$40</f>
        <v>0</v>
      </c>
      <c r="E78" s="30" t="str">
        <f>$E$26</f>
        <v>Cholestorole:</v>
      </c>
      <c r="F78" s="28">
        <f>'HA Dinner Meal'!$U$40</f>
        <v>0</v>
      </c>
      <c r="G78" s="30" t="str">
        <f>$G$26</f>
        <v>Fibre:</v>
      </c>
      <c r="H78" s="28">
        <f>'HA Dinner Meal'!$V$40</f>
        <v>0</v>
      </c>
      <c r="I78" s="30" t="str">
        <f>$I$26</f>
        <v>Potasium:</v>
      </c>
      <c r="J78" s="28">
        <f>'HA Dinner Meal'!$W$40</f>
        <v>0</v>
      </c>
    </row>
    <row r="79" spans="1:10">
      <c r="A79" s="30" t="str">
        <f>$A$27</f>
        <v>Magnesium:</v>
      </c>
      <c r="B79" s="28">
        <f>'HA Dinner Meal'!$X$40</f>
        <v>0</v>
      </c>
      <c r="C79" s="30" t="str">
        <f>$C$27</f>
        <v>Zinc:</v>
      </c>
      <c r="D79" s="28">
        <f>'HA Dinner Meal'!$Y$40</f>
        <v>0</v>
      </c>
      <c r="E79" s="48" t="str">
        <f>$E$27</f>
        <v>Calorie:</v>
      </c>
      <c r="F79" s="49"/>
      <c r="G79" s="49"/>
      <c r="H79" s="50"/>
      <c r="I79" s="63">
        <f>'HA Dinner Meal'!$N$40</f>
        <v>0</v>
      </c>
      <c r="J79" s="64"/>
    </row>
    <row r="80" spans="1:10">
      <c r="A80" s="31" t="str">
        <f>$A$28</f>
        <v>Before Bed</v>
      </c>
      <c r="B80" s="32" t="str">
        <f>'HA Before Bed Meal'!$B$3</f>
        <v>HA Before Bed Meal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tr">
        <f>$A$29</f>
        <v>Protein:</v>
      </c>
      <c r="B81" s="32">
        <f>'HA Before Bed Meal'!$O$40</f>
        <v>0</v>
      </c>
      <c r="C81" s="34" t="str">
        <f>$C$29</f>
        <v>Carbonhydrate:</v>
      </c>
      <c r="D81" s="32">
        <f>'HA Before Bed Meal'!$P$40</f>
        <v>0</v>
      </c>
      <c r="E81" s="34" t="str">
        <f>$E$29</f>
        <v>Sugar:</v>
      </c>
      <c r="F81" s="32">
        <f>'HA Before Bed Meal'!$Q$40</f>
        <v>0</v>
      </c>
      <c r="G81" s="34" t="str">
        <f>$G$29</f>
        <v>Total Fat:</v>
      </c>
      <c r="H81" s="32">
        <f>'HA Before Bed Meal'!$R$40</f>
        <v>0</v>
      </c>
      <c r="I81" s="34" t="str">
        <f>$I$29</f>
        <v>Iron:</v>
      </c>
      <c r="J81" s="32">
        <f>'HA Before Bed Meal'!$Z$40</f>
        <v>0</v>
      </c>
    </row>
    <row r="82" spans="1:10">
      <c r="A82" s="34" t="str">
        <f>$A$30</f>
        <v>Sodium:</v>
      </c>
      <c r="B82" s="32">
        <f>'HA Before Bed Meal'!$S$40</f>
        <v>0</v>
      </c>
      <c r="C82" s="34" t="str">
        <f>$C$30</f>
        <v>Calcium:</v>
      </c>
      <c r="D82" s="32">
        <f>'HA Before Bed Meal'!$T$40</f>
        <v>0</v>
      </c>
      <c r="E82" s="34" t="str">
        <f>$E$30</f>
        <v>Cholestorole:</v>
      </c>
      <c r="F82" s="32">
        <f>'HA Before Bed Meal'!$U$40</f>
        <v>0</v>
      </c>
      <c r="G82" s="34" t="str">
        <f>$G$30</f>
        <v>Fibre:</v>
      </c>
      <c r="H82" s="32">
        <f>'HA Before Bed Meal'!$V$40</f>
        <v>0</v>
      </c>
      <c r="I82" s="34" t="str">
        <f>$I$30</f>
        <v>Potasium:</v>
      </c>
      <c r="J82" s="32">
        <f>'HA Before Bed Meal'!$W$40</f>
        <v>0</v>
      </c>
    </row>
    <row r="83" spans="1:10">
      <c r="A83" s="34" t="str">
        <f>$A$31</f>
        <v>Magnesium:</v>
      </c>
      <c r="B83" s="32">
        <f>'HA Before Bed Meal'!$X$40</f>
        <v>0</v>
      </c>
      <c r="C83" s="34" t="str">
        <f>$C$31</f>
        <v>Zinc:</v>
      </c>
      <c r="D83" s="32">
        <f>'HA Before Bed Meal'!$Y$40</f>
        <v>0</v>
      </c>
      <c r="E83" s="51" t="str">
        <f>$E$31</f>
        <v>Calorie:</v>
      </c>
      <c r="F83" s="52"/>
      <c r="G83" s="52"/>
      <c r="H83" s="53"/>
      <c r="I83" s="65">
        <f>'HA Before Bed Meal'!$N$40</f>
        <v>0</v>
      </c>
      <c r="J83" s="66"/>
    </row>
    <row r="84" spans="1:10">
      <c r="A84" s="35" t="str">
        <f>$A$32</f>
        <v>Total Calorie Intake:</v>
      </c>
      <c r="B84" s="35"/>
      <c r="C84" s="35"/>
      <c r="D84" s="35"/>
      <c r="E84" s="35"/>
      <c r="F84" s="35"/>
      <c r="G84" s="35"/>
      <c r="H84" s="35"/>
      <c r="I84" s="67">
        <f>$I63+$I67+$I71+$I75+$I79+$I83</f>
        <v>209.4995</v>
      </c>
      <c r="J84" s="68"/>
    </row>
    <row r="85" spans="1:10">
      <c r="A85" s="9" t="str">
        <f>$A$7</f>
        <v>Date:</v>
      </c>
      <c r="B85" s="10">
        <v>45720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tr">
        <f>$A$8</f>
        <v>Morning: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tr">
        <f>$A$9</f>
        <v>Protein:</v>
      </c>
      <c r="B87" s="12">
        <f>'HA Morning Meal'!$O$40</f>
        <v>11.17</v>
      </c>
      <c r="C87" s="14" t="str">
        <f>$C$9</f>
        <v>Carbonhydrate:</v>
      </c>
      <c r="D87" s="12">
        <f>'HA Morning Meal'!$P$40</f>
        <v>28.235</v>
      </c>
      <c r="E87" s="14" t="str">
        <f>$E$9</f>
        <v>Sugar:</v>
      </c>
      <c r="F87" s="12">
        <f>'HA Morning Meal'!$Q$40</f>
        <v>0.7375</v>
      </c>
      <c r="G87" s="14" t="str">
        <f>$G$9</f>
        <v>Total Fat:</v>
      </c>
      <c r="H87" s="12">
        <f>'HA Morning Meal'!$R$40</f>
        <v>6.7</v>
      </c>
      <c r="I87" s="14" t="str">
        <f>$I$9</f>
        <v>Iron:</v>
      </c>
      <c r="J87" s="12">
        <f>'HA Morning Meal'!$Z$40</f>
        <v>0.92</v>
      </c>
    </row>
    <row r="88" spans="1:10">
      <c r="A88" s="14" t="str">
        <f>$A$10</f>
        <v>Sodium:</v>
      </c>
      <c r="B88" s="12">
        <f>'HA Morning Meal'!$S$40</f>
        <v>23.2</v>
      </c>
      <c r="C88" s="14" t="str">
        <f>$C$10</f>
        <v>Calcium:</v>
      </c>
      <c r="D88" s="12">
        <f>'HA Morning Meal'!$T$40</f>
        <v>7.5</v>
      </c>
      <c r="E88" s="14" t="str">
        <f>$E$10</f>
        <v>Cholestorole:</v>
      </c>
      <c r="F88" s="12">
        <f>'HA Morning Meal'!$U$40</f>
        <v>0</v>
      </c>
      <c r="G88" s="14" t="str">
        <f>$G$10</f>
        <v>Fibre:</v>
      </c>
      <c r="H88" s="12">
        <f>'HA Morning Meal'!$V$40</f>
        <v>4</v>
      </c>
      <c r="I88" s="14" t="str">
        <f>$I$10</f>
        <v>Potasium:</v>
      </c>
      <c r="J88" s="12">
        <f>'HA Morning Meal'!$W$40</f>
        <v>260</v>
      </c>
    </row>
    <row r="89" spans="1:10">
      <c r="A89" s="14" t="str">
        <f>$A$11</f>
        <v>Magnesium:</v>
      </c>
      <c r="B89" s="12">
        <f>'HA Morning Meal'!$X$40</f>
        <v>64</v>
      </c>
      <c r="C89" s="14" t="str">
        <f>$C$11</f>
        <v>Zinc:</v>
      </c>
      <c r="D89" s="12">
        <f>'HA Morning Meal'!$Y$40</f>
        <v>0.85</v>
      </c>
      <c r="E89" s="36" t="str">
        <f>$E$11</f>
        <v>Calorie:</v>
      </c>
      <c r="F89" s="37"/>
      <c r="G89" s="37"/>
      <c r="H89" s="38"/>
      <c r="I89" s="55">
        <f>'HA Morning Meal'!$N$40</f>
        <v>209.4995</v>
      </c>
      <c r="J89" s="56"/>
    </row>
    <row r="90" spans="1:10">
      <c r="A90" s="15" t="str">
        <f>$A$12</f>
        <v>Morning 10:01AM</v>
      </c>
      <c r="B90" s="16" t="str">
        <f>'HA Ten OClock Meal'!$B$3</f>
        <v>HA Ten OClock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tr">
        <f>$A$13</f>
        <v>Protein:</v>
      </c>
      <c r="B91" s="16">
        <f>'HA Ten OClock Meal'!$O$39</f>
        <v>0</v>
      </c>
      <c r="C91" s="18" t="str">
        <f>$C$13</f>
        <v>Carbonhydrate:</v>
      </c>
      <c r="D91" s="16">
        <f>'HA Ten OClock Meal'!$P$39</f>
        <v>0</v>
      </c>
      <c r="E91" s="18" t="str">
        <f>$E$13</f>
        <v>Sugar:</v>
      </c>
      <c r="F91" s="16">
        <f>'HA Ten OClock Meal'!$Q$39</f>
        <v>0</v>
      </c>
      <c r="G91" s="18" t="str">
        <f>$G$13</f>
        <v>Total Fat:</v>
      </c>
      <c r="H91" s="16">
        <f>'HA Ten OClock Meal'!$R$39</f>
        <v>0</v>
      </c>
      <c r="I91" s="18" t="str">
        <f>$I$13</f>
        <v>Iron:</v>
      </c>
      <c r="J91" s="16">
        <f>'HA Ten OClock Meal'!$Z$39</f>
        <v>0</v>
      </c>
    </row>
    <row r="92" spans="1:10">
      <c r="A92" s="18" t="str">
        <f>$A$14</f>
        <v>Sodium:</v>
      </c>
      <c r="B92" s="16">
        <f>'HA Ten OClock Meal'!$S$39</f>
        <v>0</v>
      </c>
      <c r="C92" s="18" t="str">
        <f>$C$14</f>
        <v>Calcium:</v>
      </c>
      <c r="D92" s="16">
        <f>'HA Ten OClock Meal'!$T$39</f>
        <v>0</v>
      </c>
      <c r="E92" s="18" t="str">
        <f>$E$14</f>
        <v>Cholestorole:</v>
      </c>
      <c r="F92" s="16">
        <f>'HA Ten OClock Meal'!$U$39</f>
        <v>0</v>
      </c>
      <c r="G92" s="18" t="str">
        <f>$G$14</f>
        <v>Fibre:</v>
      </c>
      <c r="H92" s="16">
        <f>'HA Ten OClock Meal'!$V$39</f>
        <v>0</v>
      </c>
      <c r="I92" s="18" t="str">
        <f>$I$14</f>
        <v>Potasium:</v>
      </c>
      <c r="J92" s="16">
        <f>'HA Ten OClock Meal'!$W$39</f>
        <v>0</v>
      </c>
    </row>
    <row r="93" spans="1:10">
      <c r="A93" s="18" t="str">
        <f>$A$15</f>
        <v>Magnesium:</v>
      </c>
      <c r="B93" s="16">
        <f>'HA Ten OClock Meal'!$X$39</f>
        <v>0</v>
      </c>
      <c r="C93" s="18" t="str">
        <f>$C$15</f>
        <v>Zinc:</v>
      </c>
      <c r="D93" s="16">
        <f>'HA Ten OClock Meal'!$Y$39</f>
        <v>0</v>
      </c>
      <c r="E93" s="39" t="str">
        <f>$E$15</f>
        <v>Calorie:</v>
      </c>
      <c r="F93" s="40"/>
      <c r="G93" s="40"/>
      <c r="H93" s="41"/>
      <c r="I93" s="57">
        <f>'HA Ten OClock Meal'!$N$39</f>
        <v>0</v>
      </c>
      <c r="J93" s="58"/>
    </row>
    <row r="94" spans="1:10">
      <c r="A94" s="19" t="str">
        <f>$A$16</f>
        <v>Lunch</v>
      </c>
      <c r="B94" s="20" t="str">
        <f>'HA Luch Meal'!$B$3</f>
        <v>HA Lunch Meal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tr">
        <f>$A$17</f>
        <v>Protein:</v>
      </c>
      <c r="B95" s="20">
        <f>'HA Luch Meal'!$O$40</f>
        <v>0</v>
      </c>
      <c r="C95" s="22" t="str">
        <f>$C$17</f>
        <v>Carbonhydrate:</v>
      </c>
      <c r="D95" s="20">
        <f>'HA Luch Meal'!$P$40</f>
        <v>0</v>
      </c>
      <c r="E95" s="22" t="str">
        <f>$E$17</f>
        <v>Sugar:</v>
      </c>
      <c r="F95" s="20">
        <f>'HA Luch Meal'!$Q$40</f>
        <v>0</v>
      </c>
      <c r="G95" s="22" t="str">
        <f>$G$17</f>
        <v>Total Fat:</v>
      </c>
      <c r="H95" s="20">
        <f>'HA Luch Meal'!$R$40</f>
        <v>0</v>
      </c>
      <c r="I95" s="22" t="str">
        <f>$I$17</f>
        <v>Iron:</v>
      </c>
      <c r="J95" s="20">
        <f>'HA Luch Meal'!$Z$40</f>
        <v>0</v>
      </c>
    </row>
    <row r="96" spans="1:10">
      <c r="A96" s="22" t="str">
        <f>$A$18</f>
        <v>Sodium:</v>
      </c>
      <c r="B96" s="20">
        <f>'HA Luch Meal'!$S$40</f>
        <v>0</v>
      </c>
      <c r="C96" s="22" t="str">
        <f>$C$18</f>
        <v>Calcium:</v>
      </c>
      <c r="D96" s="20">
        <f>'HA Luch Meal'!$T$40</f>
        <v>0</v>
      </c>
      <c r="E96" s="22" t="str">
        <f>$E$18</f>
        <v>Cholestorole:</v>
      </c>
      <c r="F96" s="20">
        <f>'HA Luch Meal'!$U$40</f>
        <v>0</v>
      </c>
      <c r="G96" s="22" t="str">
        <f>$G$18</f>
        <v>Fibre:</v>
      </c>
      <c r="H96" s="20">
        <f>'HA Luch Meal'!$V$40</f>
        <v>0</v>
      </c>
      <c r="I96" s="22" t="str">
        <f>$I$18</f>
        <v>Potasium:</v>
      </c>
      <c r="J96" s="20">
        <f>'HA Luch Meal'!$W$40</f>
        <v>0</v>
      </c>
    </row>
    <row r="97" spans="1:10">
      <c r="A97" s="22" t="str">
        <f>$A$19</f>
        <v>Magnesium:</v>
      </c>
      <c r="B97" s="20">
        <f>'HA Luch Meal'!$X$40</f>
        <v>0</v>
      </c>
      <c r="C97" s="22" t="str">
        <f>$C$19</f>
        <v>Zinc:</v>
      </c>
      <c r="D97" s="20">
        <f>'HA Luch Meal'!$Y$40</f>
        <v>0</v>
      </c>
      <c r="E97" s="42" t="str">
        <f>$E$19</f>
        <v>Calorie:</v>
      </c>
      <c r="F97" s="43"/>
      <c r="G97" s="43"/>
      <c r="H97" s="44"/>
      <c r="I97" s="59">
        <f>'HA Luch Meal'!$N$40</f>
        <v>0</v>
      </c>
      <c r="J97" s="60"/>
    </row>
    <row r="98" spans="1:10">
      <c r="A98" s="23" t="str">
        <f>$A$20</f>
        <v>Afernoon Tea</v>
      </c>
      <c r="B98" s="24" t="str">
        <f>'HA Afternoon Tea Meal'!$B$3</f>
        <v>HA Afternoon Tea Meal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tr">
        <f>$A$21</f>
        <v>Protein:</v>
      </c>
      <c r="B99" s="24">
        <f>'HA Afternoon Tea Meal'!$O$40</f>
        <v>0</v>
      </c>
      <c r="C99" s="26" t="str">
        <f>$C$21</f>
        <v>Carbonhydrate:</v>
      </c>
      <c r="D99" s="24">
        <f>'HA Afternoon Tea Meal'!$P$40</f>
        <v>0</v>
      </c>
      <c r="E99" s="26" t="str">
        <f>$E$21</f>
        <v>Sugar:</v>
      </c>
      <c r="F99" s="24">
        <f>'HA Afternoon Tea Meal'!$Q$40</f>
        <v>0</v>
      </c>
      <c r="G99" s="26" t="str">
        <f>$G$21</f>
        <v>Total Fat:</v>
      </c>
      <c r="H99" s="24">
        <f>'HA Afternoon Tea Meal'!$R$40</f>
        <v>0</v>
      </c>
      <c r="I99" s="26" t="str">
        <f>$I$21</f>
        <v>Iron:</v>
      </c>
      <c r="J99" s="24">
        <f>'HA Afternoon Tea Meal'!$Z$40</f>
        <v>0</v>
      </c>
    </row>
    <row r="100" spans="1:10">
      <c r="A100" s="26" t="str">
        <f>$A$22</f>
        <v>Sodium:</v>
      </c>
      <c r="B100" s="24">
        <f>'HA Afternoon Tea Meal'!$S$40</f>
        <v>0</v>
      </c>
      <c r="C100" s="26" t="str">
        <f>$C$22</f>
        <v>Calcium:</v>
      </c>
      <c r="D100" s="24">
        <f>'HA Afternoon Tea Meal'!$T$40</f>
        <v>0</v>
      </c>
      <c r="E100" s="26" t="str">
        <f>$E$22</f>
        <v>Cholestorole:</v>
      </c>
      <c r="F100" s="24">
        <f>'HA Afternoon Tea Meal'!$U$40</f>
        <v>0</v>
      </c>
      <c r="G100" s="26" t="str">
        <f>$G$22</f>
        <v>Fibre:</v>
      </c>
      <c r="H100" s="24">
        <f>'HA Afternoon Tea Meal'!$V$40</f>
        <v>0</v>
      </c>
      <c r="I100" s="26" t="str">
        <f>$I$22</f>
        <v>Potasium:</v>
      </c>
      <c r="J100" s="24">
        <f>'HA Afternoon Tea Meal'!$W$40</f>
        <v>0</v>
      </c>
    </row>
    <row r="101" spans="1:10">
      <c r="A101" s="26" t="str">
        <f>$A$23</f>
        <v>Magnesium:</v>
      </c>
      <c r="B101" s="24">
        <f>'HA Afternoon Tea Meal'!$X$40</f>
        <v>0</v>
      </c>
      <c r="C101" s="26" t="str">
        <f>$C$23</f>
        <v>Zinc:</v>
      </c>
      <c r="D101" s="24">
        <f>'HA Afternoon Tea Meal'!$Y$40</f>
        <v>0</v>
      </c>
      <c r="E101" s="45" t="str">
        <f>$E$23</f>
        <v>Calorie:</v>
      </c>
      <c r="F101" s="46"/>
      <c r="G101" s="46"/>
      <c r="H101" s="47"/>
      <c r="I101" s="61">
        <f>'HA Afternoon Tea Meal'!$N$40</f>
        <v>0</v>
      </c>
      <c r="J101" s="62"/>
    </row>
    <row r="102" spans="1:10">
      <c r="A102" s="27" t="str">
        <f>$A$24</f>
        <v>Dinner</v>
      </c>
      <c r="B102" s="28" t="str">
        <f>'HA Dinner Meal'!$B$3</f>
        <v>HA Dinner Meal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tr">
        <f>$A$25</f>
        <v>Protein:</v>
      </c>
      <c r="B103" s="28">
        <f>'HA Dinner Meal'!$O$40</f>
        <v>0</v>
      </c>
      <c r="C103" s="30" t="str">
        <f>$C$25</f>
        <v>Carbonhydrate:</v>
      </c>
      <c r="D103" s="28">
        <f>'HA Dinner Meal'!$P$40</f>
        <v>0</v>
      </c>
      <c r="E103" s="30" t="str">
        <f>$E$25</f>
        <v>Sugar:</v>
      </c>
      <c r="F103" s="28">
        <f>'HA Dinner Meal'!$Q$40</f>
        <v>0</v>
      </c>
      <c r="G103" s="30" t="str">
        <f>$G$25</f>
        <v>Total Fat:</v>
      </c>
      <c r="H103" s="28">
        <f>'HA Dinner Meal'!$R$40</f>
        <v>0</v>
      </c>
      <c r="I103" s="30" t="str">
        <f>$I$25</f>
        <v>Iron:</v>
      </c>
      <c r="J103" s="28">
        <f>'HA Dinner Meal'!$Z$40</f>
        <v>0</v>
      </c>
    </row>
    <row r="104" spans="1:10">
      <c r="A104" s="30" t="str">
        <f>$A$26</f>
        <v>Sodium:</v>
      </c>
      <c r="B104" s="28">
        <f>'HA Dinner Meal'!$S$40</f>
        <v>0</v>
      </c>
      <c r="C104" s="30" t="str">
        <f>$C$26</f>
        <v>Calcium:</v>
      </c>
      <c r="D104" s="28">
        <f>'HA Dinner Meal'!$T$40</f>
        <v>0</v>
      </c>
      <c r="E104" s="30" t="str">
        <f>$E$26</f>
        <v>Cholestorole:</v>
      </c>
      <c r="F104" s="28">
        <f>'HA Dinner Meal'!$U$40</f>
        <v>0</v>
      </c>
      <c r="G104" s="30" t="str">
        <f>$G$26</f>
        <v>Fibre:</v>
      </c>
      <c r="H104" s="28">
        <f>'HA Dinner Meal'!$V$40</f>
        <v>0</v>
      </c>
      <c r="I104" s="30" t="str">
        <f>$I$26</f>
        <v>Potasium:</v>
      </c>
      <c r="J104" s="28">
        <f>'HA Dinner Meal'!$W$40</f>
        <v>0</v>
      </c>
    </row>
    <row r="105" spans="1:10">
      <c r="A105" s="30" t="str">
        <f>$A$27</f>
        <v>Magnesium:</v>
      </c>
      <c r="B105" s="28">
        <f>'HA Dinner Meal'!$X$40</f>
        <v>0</v>
      </c>
      <c r="C105" s="30" t="str">
        <f>$C$27</f>
        <v>Zinc:</v>
      </c>
      <c r="D105" s="28">
        <f>'HA Dinner Meal'!$Y$40</f>
        <v>0</v>
      </c>
      <c r="E105" s="48" t="str">
        <f>$E$27</f>
        <v>Calorie: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tr">
        <f>$A$28</f>
        <v>Before Bed</v>
      </c>
      <c r="B106" s="32" t="str">
        <f>'HA Before Bed Meal'!$B$3</f>
        <v>HA Before Bed Meal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tr">
        <f>$A$29</f>
        <v>Protein:</v>
      </c>
      <c r="B107" s="32">
        <f>'HA Before Bed Meal'!$O$40</f>
        <v>0</v>
      </c>
      <c r="C107" s="34" t="str">
        <f>$C$29</f>
        <v>Carbonhydrate:</v>
      </c>
      <c r="D107" s="32">
        <f>'HA Before Bed Meal'!$P$40</f>
        <v>0</v>
      </c>
      <c r="E107" s="34" t="str">
        <f>$E$29</f>
        <v>Sugar:</v>
      </c>
      <c r="F107" s="32">
        <f>'HA Before Bed Meal'!$Q$40</f>
        <v>0</v>
      </c>
      <c r="G107" s="34" t="str">
        <f>$G$29</f>
        <v>Total Fat:</v>
      </c>
      <c r="H107" s="32">
        <f>'HA Before Bed Meal'!$R$40</f>
        <v>0</v>
      </c>
      <c r="I107" s="34" t="str">
        <f>$I$29</f>
        <v>Iron:</v>
      </c>
      <c r="J107" s="32">
        <f>'HA Before Bed Meal'!$Z$40</f>
        <v>0</v>
      </c>
    </row>
    <row r="108" spans="1:10">
      <c r="A108" s="34" t="str">
        <f>$A$30</f>
        <v>Sodium:</v>
      </c>
      <c r="B108" s="32">
        <f>'HA Before Bed Meal'!$S$40</f>
        <v>0</v>
      </c>
      <c r="C108" s="34" t="str">
        <f>$C$30</f>
        <v>Calcium:</v>
      </c>
      <c r="D108" s="32">
        <f>'HA Before Bed Meal'!$T$40</f>
        <v>0</v>
      </c>
      <c r="E108" s="34" t="str">
        <f>$E$30</f>
        <v>Cholestorole:</v>
      </c>
      <c r="F108" s="32">
        <f>'HA Before Bed Meal'!$U$40</f>
        <v>0</v>
      </c>
      <c r="G108" s="34" t="str">
        <f>$G$30</f>
        <v>Fibre:</v>
      </c>
      <c r="H108" s="32">
        <f>'HA Before Bed Meal'!$V$40</f>
        <v>0</v>
      </c>
      <c r="I108" s="34" t="str">
        <f>$I$30</f>
        <v>Potasium:</v>
      </c>
      <c r="J108" s="32">
        <f>'HA Before Bed Meal'!$W$40</f>
        <v>0</v>
      </c>
    </row>
    <row r="109" spans="1:10">
      <c r="A109" s="34" t="str">
        <f>$A$31</f>
        <v>Magnesium:</v>
      </c>
      <c r="B109" s="32">
        <f>'HA Before Bed Meal'!$X$40</f>
        <v>0</v>
      </c>
      <c r="C109" s="34" t="str">
        <f>$C$31</f>
        <v>Zinc:</v>
      </c>
      <c r="D109" s="32">
        <f>'HA Before Bed Meal'!$Y$40</f>
        <v>0</v>
      </c>
      <c r="E109" s="51" t="str">
        <f>$E$31</f>
        <v>Calorie:</v>
      </c>
      <c r="F109" s="52"/>
      <c r="G109" s="52"/>
      <c r="H109" s="53"/>
      <c r="I109" s="65">
        <f>'HA Before Bed Meal'!$N$40</f>
        <v>0</v>
      </c>
      <c r="J109" s="66"/>
    </row>
    <row r="110" spans="1:10">
      <c r="A110" s="35" t="str">
        <f>$A$32</f>
        <v>Total Calorie Intake: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209.4995</v>
      </c>
      <c r="J110" s="68"/>
    </row>
    <row r="111" spans="1:10">
      <c r="A111" s="9" t="str">
        <f>$A$7</f>
        <v>Date:</v>
      </c>
      <c r="B111" s="10">
        <v>45721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tr">
        <f>$A$8</f>
        <v>Morning: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tr">
        <f>$A$9</f>
        <v>Protein:</v>
      </c>
      <c r="B113" s="12">
        <f>'HA Morning Meal'!$O$40</f>
        <v>11.17</v>
      </c>
      <c r="C113" s="14" t="str">
        <f>$C$9</f>
        <v>Carbonhydrate:</v>
      </c>
      <c r="D113" s="12">
        <f>'HA Morning Meal'!$P$40</f>
        <v>28.235</v>
      </c>
      <c r="E113" s="14" t="str">
        <f>$E$9</f>
        <v>Sugar:</v>
      </c>
      <c r="F113" s="12">
        <f>'HA Morning Meal'!$Q$40</f>
        <v>0.7375</v>
      </c>
      <c r="G113" s="14" t="str">
        <f>$G$9</f>
        <v>Total Fat:</v>
      </c>
      <c r="H113" s="12">
        <f>'HA Morning Meal'!$R$40</f>
        <v>6.7</v>
      </c>
      <c r="I113" s="14" t="str">
        <f>$I$9</f>
        <v>Iron:</v>
      </c>
      <c r="J113" s="12">
        <f>'HA Morning Meal'!$Z$40</f>
        <v>0.92</v>
      </c>
    </row>
    <row r="114" spans="1:10">
      <c r="A114" s="14" t="str">
        <f>$A$10</f>
        <v>Sodium:</v>
      </c>
      <c r="B114" s="12">
        <f>'HA Morning Meal'!$S$40</f>
        <v>23.2</v>
      </c>
      <c r="C114" s="14" t="str">
        <f>$C$10</f>
        <v>Calcium:</v>
      </c>
      <c r="D114" s="12">
        <f>'HA Morning Meal'!$T$40</f>
        <v>7.5</v>
      </c>
      <c r="E114" s="14" t="str">
        <f>$E$10</f>
        <v>Cholestorole:</v>
      </c>
      <c r="F114" s="12">
        <f>'HA Morning Meal'!$U$40</f>
        <v>0</v>
      </c>
      <c r="G114" s="14" t="str">
        <f>$G$10</f>
        <v>Fibre:</v>
      </c>
      <c r="H114" s="12">
        <f>'HA Morning Meal'!$V$40</f>
        <v>4</v>
      </c>
      <c r="I114" s="14" t="str">
        <f>$I$10</f>
        <v>Potasium:</v>
      </c>
      <c r="J114" s="12">
        <f>'HA Morning Meal'!$W$40</f>
        <v>260</v>
      </c>
    </row>
    <row r="115" spans="1:10">
      <c r="A115" s="14" t="str">
        <f>$A$11</f>
        <v>Magnesium:</v>
      </c>
      <c r="B115" s="12">
        <f>'HA Morning Meal'!$X$40</f>
        <v>64</v>
      </c>
      <c r="C115" s="14" t="str">
        <f>$C$11</f>
        <v>Zinc:</v>
      </c>
      <c r="D115" s="12">
        <f>'HA Morning Meal'!$Y$40</f>
        <v>0.85</v>
      </c>
      <c r="E115" s="36" t="str">
        <f>$E$11</f>
        <v>Calorie:</v>
      </c>
      <c r="F115" s="37"/>
      <c r="G115" s="37"/>
      <c r="H115" s="38"/>
      <c r="I115" s="55">
        <f>'HA Morning Meal'!$N$40</f>
        <v>209.4995</v>
      </c>
      <c r="J115" s="56"/>
    </row>
    <row r="116" spans="1:10">
      <c r="A116" s="15" t="str">
        <f>$A$12</f>
        <v>Morning 10:01AM</v>
      </c>
      <c r="B116" s="16" t="str">
        <f>'HA Ten OClock Meal'!$B$3</f>
        <v>HA Ten OClock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tr">
        <f>$A$13</f>
        <v>Protein:</v>
      </c>
      <c r="B117" s="16">
        <f>'HA Ten OClock Meal'!$O$39</f>
        <v>0</v>
      </c>
      <c r="C117" s="18" t="str">
        <f>$C$13</f>
        <v>Carbonhydrate:</v>
      </c>
      <c r="D117" s="16">
        <f>'HA Ten OClock Meal'!$P$39</f>
        <v>0</v>
      </c>
      <c r="E117" s="18" t="str">
        <f>$E$13</f>
        <v>Sugar:</v>
      </c>
      <c r="F117" s="16">
        <f>'HA Ten OClock Meal'!$Q$39</f>
        <v>0</v>
      </c>
      <c r="G117" s="18" t="str">
        <f>$G$13</f>
        <v>Total Fat:</v>
      </c>
      <c r="H117" s="16">
        <f>'HA Ten OClock Meal'!$R$39</f>
        <v>0</v>
      </c>
      <c r="I117" s="18" t="str">
        <f>$I$13</f>
        <v>Iron:</v>
      </c>
      <c r="J117" s="16">
        <f>'HA Ten OClock Meal'!$Z$39</f>
        <v>0</v>
      </c>
    </row>
    <row r="118" spans="1:10">
      <c r="A118" s="18" t="str">
        <f>$A$14</f>
        <v>Sodium:</v>
      </c>
      <c r="B118" s="16">
        <f>'HA Ten OClock Meal'!$S$39</f>
        <v>0</v>
      </c>
      <c r="C118" s="18" t="str">
        <f>$C$14</f>
        <v>Calcium:</v>
      </c>
      <c r="D118" s="16">
        <f>'HA Ten OClock Meal'!$T$39</f>
        <v>0</v>
      </c>
      <c r="E118" s="18" t="str">
        <f>$E$14</f>
        <v>Cholestorole:</v>
      </c>
      <c r="F118" s="16">
        <f>'HA Ten OClock Meal'!$U$39</f>
        <v>0</v>
      </c>
      <c r="G118" s="18" t="str">
        <f>$G$14</f>
        <v>Fibre:</v>
      </c>
      <c r="H118" s="16">
        <f>'HA Ten OClock Meal'!$V$39</f>
        <v>0</v>
      </c>
      <c r="I118" s="18" t="str">
        <f>$I$14</f>
        <v>Potasium:</v>
      </c>
      <c r="J118" s="16">
        <f>'HA Ten OClock Meal'!$W$39</f>
        <v>0</v>
      </c>
    </row>
    <row r="119" spans="1:10">
      <c r="A119" s="18" t="str">
        <f>$A$15</f>
        <v>Magnesium:</v>
      </c>
      <c r="B119" s="16">
        <f>'HA Ten OClock Meal'!$X$39</f>
        <v>0</v>
      </c>
      <c r="C119" s="18" t="str">
        <f>$C$15</f>
        <v>Zinc:</v>
      </c>
      <c r="D119" s="16">
        <f>'HA Ten OClock Meal'!$Y$39</f>
        <v>0</v>
      </c>
      <c r="E119" s="39" t="str">
        <f>$E$15</f>
        <v>Calorie:</v>
      </c>
      <c r="F119" s="40"/>
      <c r="G119" s="40"/>
      <c r="H119" s="41"/>
      <c r="I119" s="57">
        <f>'HA Ten OClock Meal'!$N$39</f>
        <v>0</v>
      </c>
      <c r="J119" s="58"/>
    </row>
    <row r="120" spans="1:10">
      <c r="A120" s="19" t="str">
        <f>$A$16</f>
        <v>Lunch</v>
      </c>
      <c r="B120" s="20" t="str">
        <f>'HA Luch Meal'!$B$3</f>
        <v>HA Lunch Meal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tr">
        <f>$A$17</f>
        <v>Protein:</v>
      </c>
      <c r="B121" s="20">
        <f>'HA Luch Meal'!$O$40</f>
        <v>0</v>
      </c>
      <c r="C121" s="22" t="str">
        <f>$C$17</f>
        <v>Carbonhydrate:</v>
      </c>
      <c r="D121" s="20">
        <f>'HA Luch Meal'!$P$40</f>
        <v>0</v>
      </c>
      <c r="E121" s="22" t="str">
        <f>$E$17</f>
        <v>Sugar:</v>
      </c>
      <c r="F121" s="20">
        <f>'HA Luch Meal'!$Q$40</f>
        <v>0</v>
      </c>
      <c r="G121" s="22" t="str">
        <f>$G$17</f>
        <v>Total Fat:</v>
      </c>
      <c r="H121" s="20">
        <f>'HA Luch Meal'!$R$40</f>
        <v>0</v>
      </c>
      <c r="I121" s="22" t="str">
        <f>$I$17</f>
        <v>Iron:</v>
      </c>
      <c r="J121" s="20">
        <f>'HA Luch Meal'!$Z$40</f>
        <v>0</v>
      </c>
    </row>
    <row r="122" spans="1:10">
      <c r="A122" s="22" t="str">
        <f>$A$18</f>
        <v>Sodium:</v>
      </c>
      <c r="B122" s="20">
        <f>'HA Luch Meal'!$S$40</f>
        <v>0</v>
      </c>
      <c r="C122" s="22" t="str">
        <f>$C$18</f>
        <v>Calcium:</v>
      </c>
      <c r="D122" s="20">
        <f>'HA Luch Meal'!$T$40</f>
        <v>0</v>
      </c>
      <c r="E122" s="22" t="str">
        <f>$E$18</f>
        <v>Cholestorole:</v>
      </c>
      <c r="F122" s="20">
        <f>'HA Luch Meal'!$U$40</f>
        <v>0</v>
      </c>
      <c r="G122" s="22" t="str">
        <f>$G$18</f>
        <v>Fibre:</v>
      </c>
      <c r="H122" s="20">
        <f>'HA Luch Meal'!$V$40</f>
        <v>0</v>
      </c>
      <c r="I122" s="22" t="str">
        <f>$I$18</f>
        <v>Potasium:</v>
      </c>
      <c r="J122" s="20">
        <f>'HA Luch Meal'!$W$40</f>
        <v>0</v>
      </c>
    </row>
    <row r="123" spans="1:10">
      <c r="A123" s="22" t="str">
        <f>$A$19</f>
        <v>Magnesium:</v>
      </c>
      <c r="B123" s="20">
        <f>'HA Luch Meal'!$X$40</f>
        <v>0</v>
      </c>
      <c r="C123" s="22" t="str">
        <f>$C$19</f>
        <v>Zinc:</v>
      </c>
      <c r="D123" s="20">
        <f>'HA Luch Meal'!$Y$40</f>
        <v>0</v>
      </c>
      <c r="E123" s="42" t="str">
        <f>$E$19</f>
        <v>Calorie:</v>
      </c>
      <c r="F123" s="43"/>
      <c r="G123" s="43"/>
      <c r="H123" s="44"/>
      <c r="I123" s="59">
        <f>'HA Luch Meal'!$N$40</f>
        <v>0</v>
      </c>
      <c r="J123" s="60"/>
    </row>
    <row r="124" spans="1:10">
      <c r="A124" s="23" t="str">
        <f>$A$20</f>
        <v>Afernoon Tea</v>
      </c>
      <c r="B124" s="24" t="str">
        <f>'HA Afternoon Tea Meal'!$B$3</f>
        <v>HA Afternoon Tea Meal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tr">
        <f>$A$21</f>
        <v>Protein:</v>
      </c>
      <c r="B125" s="24">
        <f>'HA Afternoon Tea Meal'!$O$40</f>
        <v>0</v>
      </c>
      <c r="C125" s="26" t="str">
        <f>$C$21</f>
        <v>Carbonhydrate:</v>
      </c>
      <c r="D125" s="24">
        <f>'HA Afternoon Tea Meal'!$P$40</f>
        <v>0</v>
      </c>
      <c r="E125" s="26" t="str">
        <f>$E$21</f>
        <v>Sugar:</v>
      </c>
      <c r="F125" s="24">
        <f>'HA Afternoon Tea Meal'!$Q$40</f>
        <v>0</v>
      </c>
      <c r="G125" s="26" t="str">
        <f>$G$21</f>
        <v>Total Fat:</v>
      </c>
      <c r="H125" s="24">
        <f>'HA Afternoon Tea Meal'!$R$40</f>
        <v>0</v>
      </c>
      <c r="I125" s="26" t="str">
        <f>$I$21</f>
        <v>Iron:</v>
      </c>
      <c r="J125" s="24">
        <f>'HA Afternoon Tea Meal'!$Z$40</f>
        <v>0</v>
      </c>
    </row>
    <row r="126" spans="1:10">
      <c r="A126" s="26" t="str">
        <f>$A$22</f>
        <v>Sodium:</v>
      </c>
      <c r="B126" s="24">
        <f>'HA Afternoon Tea Meal'!$S$40</f>
        <v>0</v>
      </c>
      <c r="C126" s="26" t="str">
        <f>$C$22</f>
        <v>Calcium:</v>
      </c>
      <c r="D126" s="24">
        <f>'HA Afternoon Tea Meal'!$T$40</f>
        <v>0</v>
      </c>
      <c r="E126" s="26" t="str">
        <f>$E$22</f>
        <v>Cholestorole:</v>
      </c>
      <c r="F126" s="24">
        <f>'HA Afternoon Tea Meal'!$U$40</f>
        <v>0</v>
      </c>
      <c r="G126" s="26" t="str">
        <f>$G$22</f>
        <v>Fibre:</v>
      </c>
      <c r="H126" s="24">
        <f>'HA Afternoon Tea Meal'!$V$40</f>
        <v>0</v>
      </c>
      <c r="I126" s="26" t="str">
        <f>$I$22</f>
        <v>Potasium:</v>
      </c>
      <c r="J126" s="24">
        <f>'HA Afternoon Tea Meal'!$W$40</f>
        <v>0</v>
      </c>
    </row>
    <row r="127" spans="1:10">
      <c r="A127" s="26" t="str">
        <f>$A$23</f>
        <v>Magnesium:</v>
      </c>
      <c r="B127" s="24">
        <f>'HA Afternoon Tea Meal'!$X$40</f>
        <v>0</v>
      </c>
      <c r="C127" s="26" t="str">
        <f>$C$23</f>
        <v>Zinc:</v>
      </c>
      <c r="D127" s="24">
        <f>'HA Afternoon Tea Meal'!$Y$40</f>
        <v>0</v>
      </c>
      <c r="E127" s="45" t="str">
        <f>$E$23</f>
        <v>Calorie:</v>
      </c>
      <c r="F127" s="46"/>
      <c r="G127" s="46"/>
      <c r="H127" s="47"/>
      <c r="I127" s="61">
        <f>'HA Afternoon Tea Meal'!$N$40</f>
        <v>0</v>
      </c>
      <c r="J127" s="62"/>
    </row>
    <row r="128" spans="1:10">
      <c r="A128" s="27" t="str">
        <f>$A$24</f>
        <v>Dinner</v>
      </c>
      <c r="B128" s="28" t="str">
        <f>'HA Dinner Meal'!$B$3</f>
        <v>HA Dinner Meal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tr">
        <f>$A$25</f>
        <v>Protein:</v>
      </c>
      <c r="B129" s="28">
        <f>'HA Dinner Meal'!$O$40</f>
        <v>0</v>
      </c>
      <c r="C129" s="30" t="str">
        <f>$C$25</f>
        <v>Carbonhydrate:</v>
      </c>
      <c r="D129" s="28">
        <f>'HA Dinner Meal'!$P$40</f>
        <v>0</v>
      </c>
      <c r="E129" s="30" t="str">
        <f>$E$25</f>
        <v>Sugar:</v>
      </c>
      <c r="F129" s="28">
        <f>'HA Dinner Meal'!$Q$40</f>
        <v>0</v>
      </c>
      <c r="G129" s="30" t="str">
        <f>$G$25</f>
        <v>Total Fat:</v>
      </c>
      <c r="H129" s="28">
        <f>'HA Dinner Meal'!$R$40</f>
        <v>0</v>
      </c>
      <c r="I129" s="30" t="str">
        <f>$I$25</f>
        <v>Iron:</v>
      </c>
      <c r="J129" s="28">
        <f>'HA Dinner Meal'!$Z$40</f>
        <v>0</v>
      </c>
    </row>
    <row r="130" spans="1:10">
      <c r="A130" s="30" t="str">
        <f>$A$26</f>
        <v>Sodium:</v>
      </c>
      <c r="B130" s="28">
        <f>'HA Dinner Meal'!$S$40</f>
        <v>0</v>
      </c>
      <c r="C130" s="30" t="str">
        <f>$C$26</f>
        <v>Calcium:</v>
      </c>
      <c r="D130" s="28">
        <f>'HA Dinner Meal'!$T$40</f>
        <v>0</v>
      </c>
      <c r="E130" s="30" t="str">
        <f>$E$26</f>
        <v>Cholestorole:</v>
      </c>
      <c r="F130" s="28">
        <f>'HA Dinner Meal'!$U$40</f>
        <v>0</v>
      </c>
      <c r="G130" s="30" t="str">
        <f>$G$26</f>
        <v>Fibre:</v>
      </c>
      <c r="H130" s="28">
        <f>'HA Dinner Meal'!$V$40</f>
        <v>0</v>
      </c>
      <c r="I130" s="30" t="str">
        <f>$I$26</f>
        <v>Potasium:</v>
      </c>
      <c r="J130" s="28">
        <f>'HA Dinner Meal'!$W$40</f>
        <v>0</v>
      </c>
    </row>
    <row r="131" spans="1:10">
      <c r="A131" s="30" t="str">
        <f>$A$27</f>
        <v>Magnesium:</v>
      </c>
      <c r="B131" s="28">
        <f>'HA Dinner Meal'!$X$40</f>
        <v>0</v>
      </c>
      <c r="C131" s="30" t="str">
        <f>$C$27</f>
        <v>Zinc:</v>
      </c>
      <c r="D131" s="28">
        <f>'HA Dinner Meal'!$Y$40</f>
        <v>0</v>
      </c>
      <c r="E131" s="48" t="str">
        <f>$E$27</f>
        <v>Calorie: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tr">
        <f>$A$28</f>
        <v>Before Bed</v>
      </c>
      <c r="B132" s="32" t="str">
        <f>'HA Before Bed Meal'!$B$3</f>
        <v>HA Before Bed Meal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tr">
        <f>$A$29</f>
        <v>Protein:</v>
      </c>
      <c r="B133" s="32">
        <f>'HA Before Bed Meal'!$O$40</f>
        <v>0</v>
      </c>
      <c r="C133" s="34" t="str">
        <f>$C$29</f>
        <v>Carbonhydrate:</v>
      </c>
      <c r="D133" s="32">
        <f>'HA Before Bed Meal'!$P$40</f>
        <v>0</v>
      </c>
      <c r="E133" s="34" t="str">
        <f>$E$29</f>
        <v>Sugar:</v>
      </c>
      <c r="F133" s="32">
        <f>'HA Before Bed Meal'!$Q$40</f>
        <v>0</v>
      </c>
      <c r="G133" s="34" t="str">
        <f>$G$29</f>
        <v>Total Fat:</v>
      </c>
      <c r="H133" s="32">
        <f>'HA Before Bed Meal'!$R$40</f>
        <v>0</v>
      </c>
      <c r="I133" s="34" t="str">
        <f>$I$29</f>
        <v>Iron:</v>
      </c>
      <c r="J133" s="32">
        <f>'HA Before Bed Meal'!$Z$40</f>
        <v>0</v>
      </c>
    </row>
    <row r="134" spans="1:10">
      <c r="A134" s="34" t="str">
        <f>$A$30</f>
        <v>Sodium:</v>
      </c>
      <c r="B134" s="32">
        <f>'HA Before Bed Meal'!$S$40</f>
        <v>0</v>
      </c>
      <c r="C134" s="34" t="str">
        <f>$C$30</f>
        <v>Calcium:</v>
      </c>
      <c r="D134" s="32">
        <f>'HA Before Bed Meal'!$T$40</f>
        <v>0</v>
      </c>
      <c r="E134" s="34" t="str">
        <f>$E$30</f>
        <v>Cholestorole:</v>
      </c>
      <c r="F134" s="32">
        <f>'HA Before Bed Meal'!$U$40</f>
        <v>0</v>
      </c>
      <c r="G134" s="34" t="str">
        <f>$G$30</f>
        <v>Fibre:</v>
      </c>
      <c r="H134" s="32">
        <f>'HA Before Bed Meal'!$V$40</f>
        <v>0</v>
      </c>
      <c r="I134" s="34" t="str">
        <f>$I$30</f>
        <v>Potasium:</v>
      </c>
      <c r="J134" s="32">
        <f>'HA Before Bed Meal'!$W$40</f>
        <v>0</v>
      </c>
    </row>
    <row r="135" spans="1:10">
      <c r="A135" s="34" t="str">
        <f>$A$31</f>
        <v>Magnesium:</v>
      </c>
      <c r="B135" s="32">
        <f>'HA Before Bed Meal'!$X$40</f>
        <v>0</v>
      </c>
      <c r="C135" s="34" t="str">
        <f>$C$31</f>
        <v>Zinc:</v>
      </c>
      <c r="D135" s="32">
        <f>'HA Before Bed Meal'!$Y$40</f>
        <v>0</v>
      </c>
      <c r="E135" s="51" t="str">
        <f>$E$31</f>
        <v>Calorie:</v>
      </c>
      <c r="F135" s="52"/>
      <c r="G135" s="52"/>
      <c r="H135" s="53"/>
      <c r="I135" s="65">
        <f>'HA Before Bed Meal'!$N$40</f>
        <v>0</v>
      </c>
      <c r="J135" s="66"/>
    </row>
    <row r="136" spans="1:10">
      <c r="A136" s="35" t="str">
        <f>$A$32</f>
        <v>Total Calorie Intake: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209.4995</v>
      </c>
      <c r="J136" s="68"/>
    </row>
    <row r="137" spans="1:10">
      <c r="A137" s="9" t="str">
        <f>$A$7</f>
        <v>Date:</v>
      </c>
      <c r="B137" s="10">
        <v>45722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tr">
        <f>$A$8</f>
        <v>Morning: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tr">
        <f>$A$9</f>
        <v>Protein:</v>
      </c>
      <c r="B139" s="12">
        <f>'HA Morning Meal'!$O$40</f>
        <v>11.17</v>
      </c>
      <c r="C139" s="14" t="str">
        <f>$C$9</f>
        <v>Carbonhydrate:</v>
      </c>
      <c r="D139" s="12">
        <f>'HA Morning Meal'!$P$40</f>
        <v>28.235</v>
      </c>
      <c r="E139" s="14" t="str">
        <f>$E$9</f>
        <v>Sugar:</v>
      </c>
      <c r="F139" s="12">
        <f>'HA Morning Meal'!$Q$40</f>
        <v>0.7375</v>
      </c>
      <c r="G139" s="14" t="str">
        <f>$G$9</f>
        <v>Total Fat:</v>
      </c>
      <c r="H139" s="12">
        <f>'HA Morning Meal'!$R$40</f>
        <v>6.7</v>
      </c>
      <c r="I139" s="14" t="str">
        <f>$I$9</f>
        <v>Iron:</v>
      </c>
      <c r="J139" s="12">
        <f>'HA Morning Meal'!$Z$40</f>
        <v>0.92</v>
      </c>
    </row>
    <row r="140" spans="1:10">
      <c r="A140" s="14" t="str">
        <f>$A$10</f>
        <v>Sodium:</v>
      </c>
      <c r="B140" s="12">
        <f>'HA Morning Meal'!$S$40</f>
        <v>23.2</v>
      </c>
      <c r="C140" s="14" t="str">
        <f>$C$10</f>
        <v>Calcium:</v>
      </c>
      <c r="D140" s="12">
        <f>'HA Morning Meal'!$T$40</f>
        <v>7.5</v>
      </c>
      <c r="E140" s="14" t="str">
        <f>$E$10</f>
        <v>Cholestorole:</v>
      </c>
      <c r="F140" s="12">
        <f>'HA Morning Meal'!$U$40</f>
        <v>0</v>
      </c>
      <c r="G140" s="14" t="str">
        <f>$G$10</f>
        <v>Fibre:</v>
      </c>
      <c r="H140" s="12">
        <f>'HA Morning Meal'!$V$40</f>
        <v>4</v>
      </c>
      <c r="I140" s="14" t="str">
        <f>$I$10</f>
        <v>Potasium:</v>
      </c>
      <c r="J140" s="12">
        <f>'HA Morning Meal'!$W$40</f>
        <v>260</v>
      </c>
    </row>
    <row r="141" spans="1:10">
      <c r="A141" s="14" t="str">
        <f>$A$11</f>
        <v>Magnesium:</v>
      </c>
      <c r="B141" s="12">
        <f>'HA Morning Meal'!$X$40</f>
        <v>64</v>
      </c>
      <c r="C141" s="14" t="str">
        <f>$C$11</f>
        <v>Zinc:</v>
      </c>
      <c r="D141" s="12">
        <f>'HA Morning Meal'!$Y$40</f>
        <v>0.85</v>
      </c>
      <c r="E141" s="36" t="str">
        <f>$E$11</f>
        <v>Calorie:</v>
      </c>
      <c r="F141" s="37"/>
      <c r="G141" s="37"/>
      <c r="H141" s="38"/>
      <c r="I141" s="55">
        <f>'HA Morning Meal'!$N$40</f>
        <v>209.4995</v>
      </c>
      <c r="J141" s="56"/>
    </row>
    <row r="142" spans="1:10">
      <c r="A142" s="15" t="str">
        <f>$A$12</f>
        <v>Morning 10:01AM</v>
      </c>
      <c r="B142" s="16" t="str">
        <f>'HA Ten OClock Meal'!$B$3</f>
        <v>HA Ten OClock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tr">
        <f>$A$13</f>
        <v>Protein:</v>
      </c>
      <c r="B143" s="16">
        <f>'HA Ten OClock Meal'!$O$39</f>
        <v>0</v>
      </c>
      <c r="C143" s="18" t="str">
        <f>$C$13</f>
        <v>Carbonhydrate:</v>
      </c>
      <c r="D143" s="16">
        <f>'HA Ten OClock Meal'!$P$39</f>
        <v>0</v>
      </c>
      <c r="E143" s="18" t="str">
        <f>$E$13</f>
        <v>Sugar:</v>
      </c>
      <c r="F143" s="16">
        <f>'HA Ten OClock Meal'!$Q$39</f>
        <v>0</v>
      </c>
      <c r="G143" s="18" t="str">
        <f>$G$13</f>
        <v>Total Fat:</v>
      </c>
      <c r="H143" s="16">
        <f>'HA Ten OClock Meal'!$R$39</f>
        <v>0</v>
      </c>
      <c r="I143" s="18" t="str">
        <f>$I$13</f>
        <v>Iron:</v>
      </c>
      <c r="J143" s="16">
        <f>'HA Ten OClock Meal'!$Z$39</f>
        <v>0</v>
      </c>
    </row>
    <row r="144" spans="1:10">
      <c r="A144" s="18" t="str">
        <f>$A$14</f>
        <v>Sodium:</v>
      </c>
      <c r="B144" s="16">
        <f>'HA Ten OClock Meal'!$S$39</f>
        <v>0</v>
      </c>
      <c r="C144" s="18" t="str">
        <f>$C$14</f>
        <v>Calcium:</v>
      </c>
      <c r="D144" s="16">
        <f>'HA Ten OClock Meal'!$T$39</f>
        <v>0</v>
      </c>
      <c r="E144" s="18" t="str">
        <f>$E$14</f>
        <v>Cholestorole:</v>
      </c>
      <c r="F144" s="16">
        <f>'HA Ten OClock Meal'!$U$39</f>
        <v>0</v>
      </c>
      <c r="G144" s="18" t="str">
        <f>$G$14</f>
        <v>Fibre:</v>
      </c>
      <c r="H144" s="16">
        <f>'HA Ten OClock Meal'!$V$39</f>
        <v>0</v>
      </c>
      <c r="I144" s="18" t="str">
        <f>$I$14</f>
        <v>Potasium:</v>
      </c>
      <c r="J144" s="16">
        <f>'HA Ten OClock Meal'!$W$39</f>
        <v>0</v>
      </c>
    </row>
    <row r="145" spans="1:10">
      <c r="A145" s="18" t="str">
        <f>$A$15</f>
        <v>Magnesium:</v>
      </c>
      <c r="B145" s="16">
        <f>'HA Ten OClock Meal'!$X$39</f>
        <v>0</v>
      </c>
      <c r="C145" s="18" t="str">
        <f>$C$15</f>
        <v>Zinc:</v>
      </c>
      <c r="D145" s="16">
        <f>'HA Ten OClock Meal'!$Y$39</f>
        <v>0</v>
      </c>
      <c r="E145" s="39" t="str">
        <f>$E$15</f>
        <v>Calorie:</v>
      </c>
      <c r="F145" s="40"/>
      <c r="G145" s="40"/>
      <c r="H145" s="41"/>
      <c r="I145" s="57">
        <f>'HA Ten OClock Meal'!$N$39</f>
        <v>0</v>
      </c>
      <c r="J145" s="58"/>
    </row>
    <row r="146" spans="1:10">
      <c r="A146" s="19" t="str">
        <f>$A$16</f>
        <v>Lunch</v>
      </c>
      <c r="B146" s="20" t="str">
        <f>'HA Luch Meal'!$B$3</f>
        <v>HA Lunch Meal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tr">
        <f>$A$17</f>
        <v>Protein:</v>
      </c>
      <c r="B147" s="20">
        <f>'HA Luch Meal'!$O$40</f>
        <v>0</v>
      </c>
      <c r="C147" s="22" t="str">
        <f>$C$17</f>
        <v>Carbonhydrate:</v>
      </c>
      <c r="D147" s="20">
        <f>'HA Luch Meal'!$P$40</f>
        <v>0</v>
      </c>
      <c r="E147" s="22" t="str">
        <f>$E$17</f>
        <v>Sugar:</v>
      </c>
      <c r="F147" s="20">
        <f>'HA Luch Meal'!$Q$40</f>
        <v>0</v>
      </c>
      <c r="G147" s="22" t="str">
        <f>$G$17</f>
        <v>Total Fat:</v>
      </c>
      <c r="H147" s="20">
        <f>'HA Luch Meal'!$R$40</f>
        <v>0</v>
      </c>
      <c r="I147" s="22" t="str">
        <f>$I$17</f>
        <v>Iron:</v>
      </c>
      <c r="J147" s="20">
        <f>'HA Luch Meal'!$Z$40</f>
        <v>0</v>
      </c>
    </row>
    <row r="148" spans="1:10">
      <c r="A148" s="22" t="str">
        <f>$A$18</f>
        <v>Sodium:</v>
      </c>
      <c r="B148" s="20">
        <f>'HA Luch Meal'!$S$40</f>
        <v>0</v>
      </c>
      <c r="C148" s="22" t="str">
        <f>$C$18</f>
        <v>Calcium:</v>
      </c>
      <c r="D148" s="20">
        <f>'HA Luch Meal'!$T$40</f>
        <v>0</v>
      </c>
      <c r="E148" s="22" t="str">
        <f>$E$18</f>
        <v>Cholestorole:</v>
      </c>
      <c r="F148" s="20">
        <f>'HA Luch Meal'!$U$40</f>
        <v>0</v>
      </c>
      <c r="G148" s="22" t="str">
        <f>$G$18</f>
        <v>Fibre:</v>
      </c>
      <c r="H148" s="20">
        <f>'HA Luch Meal'!$V$40</f>
        <v>0</v>
      </c>
      <c r="I148" s="22" t="str">
        <f>$I$18</f>
        <v>Potasium:</v>
      </c>
      <c r="J148" s="20">
        <f>'HA Luch Meal'!$W$40</f>
        <v>0</v>
      </c>
    </row>
    <row r="149" spans="1:10">
      <c r="A149" s="22" t="str">
        <f>$A$19</f>
        <v>Magnesium:</v>
      </c>
      <c r="B149" s="20">
        <f>'HA Luch Meal'!$X$40</f>
        <v>0</v>
      </c>
      <c r="C149" s="22" t="str">
        <f>$C$19</f>
        <v>Zinc:</v>
      </c>
      <c r="D149" s="20">
        <f>'HA Luch Meal'!$Y$40</f>
        <v>0</v>
      </c>
      <c r="E149" s="42" t="str">
        <f>$E$19</f>
        <v>Calorie:</v>
      </c>
      <c r="F149" s="43"/>
      <c r="G149" s="43"/>
      <c r="H149" s="44"/>
      <c r="I149" s="59">
        <f>'HA Luch Meal'!$N$40</f>
        <v>0</v>
      </c>
      <c r="J149" s="60"/>
    </row>
    <row r="150" spans="1:10">
      <c r="A150" s="23" t="str">
        <f>$A$20</f>
        <v>Afernoon Tea</v>
      </c>
      <c r="B150" s="24" t="str">
        <f>'HA Afternoon Tea Meal'!$B$3</f>
        <v>HA Afternoon Tea Meal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tr">
        <f>$A$21</f>
        <v>Protein:</v>
      </c>
      <c r="B151" s="24">
        <f>'HA Afternoon Tea Meal'!$O$40</f>
        <v>0</v>
      </c>
      <c r="C151" s="26" t="str">
        <f>$C$21</f>
        <v>Carbonhydrate:</v>
      </c>
      <c r="D151" s="24">
        <f>'HA Afternoon Tea Meal'!$P$40</f>
        <v>0</v>
      </c>
      <c r="E151" s="26" t="str">
        <f>$E$21</f>
        <v>Sugar:</v>
      </c>
      <c r="F151" s="24">
        <f>'HA Afternoon Tea Meal'!$Q$40</f>
        <v>0</v>
      </c>
      <c r="G151" s="26" t="str">
        <f>$G$21</f>
        <v>Total Fat:</v>
      </c>
      <c r="H151" s="24">
        <f>'HA Afternoon Tea Meal'!$R$40</f>
        <v>0</v>
      </c>
      <c r="I151" s="26" t="str">
        <f>$I$21</f>
        <v>Iron:</v>
      </c>
      <c r="J151" s="24">
        <f>'HA Afternoon Tea Meal'!$Z$40</f>
        <v>0</v>
      </c>
    </row>
    <row r="152" spans="1:10">
      <c r="A152" s="26" t="str">
        <f>$A$22</f>
        <v>Sodium:</v>
      </c>
      <c r="B152" s="24">
        <f>'HA Afternoon Tea Meal'!$S$40</f>
        <v>0</v>
      </c>
      <c r="C152" s="26" t="str">
        <f>$C$22</f>
        <v>Calcium:</v>
      </c>
      <c r="D152" s="24">
        <f>'HA Afternoon Tea Meal'!$T$40</f>
        <v>0</v>
      </c>
      <c r="E152" s="26" t="str">
        <f>$E$22</f>
        <v>Cholestorole:</v>
      </c>
      <c r="F152" s="24">
        <f>'HA Afternoon Tea Meal'!$U$40</f>
        <v>0</v>
      </c>
      <c r="G152" s="26" t="str">
        <f>$G$22</f>
        <v>Fibre:</v>
      </c>
      <c r="H152" s="24">
        <f>'HA Afternoon Tea Meal'!$V$40</f>
        <v>0</v>
      </c>
      <c r="I152" s="26" t="str">
        <f>$I$22</f>
        <v>Potasium:</v>
      </c>
      <c r="J152" s="24">
        <f>'HA Afternoon Tea Meal'!$W$40</f>
        <v>0</v>
      </c>
    </row>
    <row r="153" spans="1:10">
      <c r="A153" s="26" t="str">
        <f>$A$23</f>
        <v>Magnesium:</v>
      </c>
      <c r="B153" s="24">
        <f>'HA Afternoon Tea Meal'!$X$40</f>
        <v>0</v>
      </c>
      <c r="C153" s="26" t="str">
        <f>$C$23</f>
        <v>Zinc:</v>
      </c>
      <c r="D153" s="24">
        <f>'HA Afternoon Tea Meal'!$Y$40</f>
        <v>0</v>
      </c>
      <c r="E153" s="45" t="str">
        <f>$E$23</f>
        <v>Calorie:</v>
      </c>
      <c r="F153" s="46"/>
      <c r="G153" s="46"/>
      <c r="H153" s="47"/>
      <c r="I153" s="61">
        <f>'HA Afternoon Tea Meal'!$N$40</f>
        <v>0</v>
      </c>
      <c r="J153" s="62"/>
    </row>
    <row r="154" spans="1:10">
      <c r="A154" s="27" t="str">
        <f>$A$24</f>
        <v>Dinner</v>
      </c>
      <c r="B154" s="28" t="str">
        <f>'HA Dinner Meal'!$B$3</f>
        <v>HA Dinner Meal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tr">
        <f>$A$25</f>
        <v>Protein:</v>
      </c>
      <c r="B155" s="28">
        <f>'HA Dinner Meal'!$O$40</f>
        <v>0</v>
      </c>
      <c r="C155" s="30" t="str">
        <f>$C$25</f>
        <v>Carbonhydrate:</v>
      </c>
      <c r="D155" s="28">
        <f>'HA Dinner Meal'!$P$40</f>
        <v>0</v>
      </c>
      <c r="E155" s="30" t="str">
        <f>$E$25</f>
        <v>Sugar:</v>
      </c>
      <c r="F155" s="28">
        <f>'HA Dinner Meal'!$Q$40</f>
        <v>0</v>
      </c>
      <c r="G155" s="30" t="str">
        <f>$G$25</f>
        <v>Total Fat:</v>
      </c>
      <c r="H155" s="28">
        <f>'HA Dinner Meal'!$R$40</f>
        <v>0</v>
      </c>
      <c r="I155" s="30" t="str">
        <f>$I$25</f>
        <v>Iron:</v>
      </c>
      <c r="J155" s="28">
        <f>'HA Dinner Meal'!$Z$40</f>
        <v>0</v>
      </c>
    </row>
    <row r="156" spans="1:10">
      <c r="A156" s="30" t="str">
        <f>$A$26</f>
        <v>Sodium:</v>
      </c>
      <c r="B156" s="28">
        <f>'HA Dinner Meal'!$S$40</f>
        <v>0</v>
      </c>
      <c r="C156" s="30" t="str">
        <f>$C$26</f>
        <v>Calcium:</v>
      </c>
      <c r="D156" s="28">
        <f>'HA Dinner Meal'!$T$40</f>
        <v>0</v>
      </c>
      <c r="E156" s="30" t="str">
        <f>$E$26</f>
        <v>Cholestorole:</v>
      </c>
      <c r="F156" s="28">
        <f>'HA Dinner Meal'!$U$40</f>
        <v>0</v>
      </c>
      <c r="G156" s="30" t="str">
        <f>$G$26</f>
        <v>Fibre:</v>
      </c>
      <c r="H156" s="28">
        <f>'HA Dinner Meal'!$V$40</f>
        <v>0</v>
      </c>
      <c r="I156" s="30" t="str">
        <f>$I$26</f>
        <v>Potasium:</v>
      </c>
      <c r="J156" s="28">
        <f>'HA Dinner Meal'!$W$40</f>
        <v>0</v>
      </c>
    </row>
    <row r="157" spans="1:10">
      <c r="A157" s="30" t="str">
        <f>$A$27</f>
        <v>Magnesium:</v>
      </c>
      <c r="B157" s="28">
        <f>'HA Dinner Meal'!$X$40</f>
        <v>0</v>
      </c>
      <c r="C157" s="30" t="str">
        <f>$C$27</f>
        <v>Zinc:</v>
      </c>
      <c r="D157" s="28">
        <f>'HA Dinner Meal'!$Y$40</f>
        <v>0</v>
      </c>
      <c r="E157" s="48" t="str">
        <f>$E$27</f>
        <v>Calorie: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tr">
        <f>$A$28</f>
        <v>Before Bed</v>
      </c>
      <c r="B158" s="32" t="str">
        <f>'HA Before Bed Meal'!$B$3</f>
        <v>HA Before Bed Meal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tr">
        <f>$A$29</f>
        <v>Protein:</v>
      </c>
      <c r="B159" s="32">
        <f>'HA Before Bed Meal'!$O$40</f>
        <v>0</v>
      </c>
      <c r="C159" s="34" t="str">
        <f>$C$29</f>
        <v>Carbonhydrate:</v>
      </c>
      <c r="D159" s="32">
        <f>'HA Before Bed Meal'!$P$40</f>
        <v>0</v>
      </c>
      <c r="E159" s="34" t="str">
        <f>$E$29</f>
        <v>Sugar:</v>
      </c>
      <c r="F159" s="32">
        <f>'HA Before Bed Meal'!$Q$40</f>
        <v>0</v>
      </c>
      <c r="G159" s="34" t="str">
        <f>$G$29</f>
        <v>Total Fat:</v>
      </c>
      <c r="H159" s="32">
        <f>'HA Before Bed Meal'!$R$40</f>
        <v>0</v>
      </c>
      <c r="I159" s="34" t="str">
        <f>$I$29</f>
        <v>Iron:</v>
      </c>
      <c r="J159" s="32">
        <f>'HA Before Bed Meal'!$Z$40</f>
        <v>0</v>
      </c>
    </row>
    <row r="160" spans="1:10">
      <c r="A160" s="34" t="str">
        <f>$A$30</f>
        <v>Sodium:</v>
      </c>
      <c r="B160" s="32">
        <f>'HA Before Bed Meal'!$S$40</f>
        <v>0</v>
      </c>
      <c r="C160" s="34" t="str">
        <f>$C$30</f>
        <v>Calcium:</v>
      </c>
      <c r="D160" s="32">
        <f>'HA Before Bed Meal'!$T$40</f>
        <v>0</v>
      </c>
      <c r="E160" s="34" t="str">
        <f>$E$30</f>
        <v>Cholestorole:</v>
      </c>
      <c r="F160" s="32">
        <f>'HA Before Bed Meal'!$U$40</f>
        <v>0</v>
      </c>
      <c r="G160" s="34" t="str">
        <f>$G$30</f>
        <v>Fibre:</v>
      </c>
      <c r="H160" s="32">
        <f>'HA Before Bed Meal'!$V$40</f>
        <v>0</v>
      </c>
      <c r="I160" s="34" t="str">
        <f>$I$30</f>
        <v>Potasium:</v>
      </c>
      <c r="J160" s="32">
        <f>'HA Before Bed Meal'!$W$40</f>
        <v>0</v>
      </c>
    </row>
    <row r="161" spans="1:10">
      <c r="A161" s="34" t="str">
        <f>$A$31</f>
        <v>Magnesium:</v>
      </c>
      <c r="B161" s="32">
        <f>'HA Before Bed Meal'!$X$40</f>
        <v>0</v>
      </c>
      <c r="C161" s="34" t="str">
        <f>$C$31</f>
        <v>Zinc:</v>
      </c>
      <c r="D161" s="32">
        <f>'HA Before Bed Meal'!$Y$40</f>
        <v>0</v>
      </c>
      <c r="E161" s="51" t="str">
        <f>$E$31</f>
        <v>Calorie:</v>
      </c>
      <c r="F161" s="52"/>
      <c r="G161" s="52"/>
      <c r="H161" s="53"/>
      <c r="I161" s="65">
        <f>'HA Before Bed Meal'!$N$40</f>
        <v>0</v>
      </c>
      <c r="J161" s="66"/>
    </row>
    <row r="162" spans="1:10">
      <c r="A162" s="35" t="str">
        <f>$A$32</f>
        <v>Total Calorie Intake: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209.4995</v>
      </c>
      <c r="J162" s="68"/>
    </row>
    <row r="163" spans="1:10">
      <c r="A163" s="9" t="str">
        <f>$A$7</f>
        <v>Date:</v>
      </c>
      <c r="B163" s="10">
        <v>45723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tr">
        <f>$A$8</f>
        <v>Morning: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tr">
        <f>$A$9</f>
        <v>Protein:</v>
      </c>
      <c r="B165" s="12">
        <f>'HA Morning Meal'!$O$40</f>
        <v>11.17</v>
      </c>
      <c r="C165" s="14" t="str">
        <f>$C$9</f>
        <v>Carbonhydrate:</v>
      </c>
      <c r="D165" s="12">
        <f>'HA Morning Meal'!$P$40</f>
        <v>28.235</v>
      </c>
      <c r="E165" s="14" t="str">
        <f>$E$9</f>
        <v>Sugar:</v>
      </c>
      <c r="F165" s="12">
        <f>'HA Morning Meal'!$Q$40</f>
        <v>0.7375</v>
      </c>
      <c r="G165" s="14" t="str">
        <f>$G$9</f>
        <v>Total Fat:</v>
      </c>
      <c r="H165" s="12">
        <f>'HA Morning Meal'!$R$40</f>
        <v>6.7</v>
      </c>
      <c r="I165" s="14" t="str">
        <f>$I$9</f>
        <v>Iron:</v>
      </c>
      <c r="J165" s="12">
        <f>'HA Morning Meal'!$Z$40</f>
        <v>0.92</v>
      </c>
    </row>
    <row r="166" spans="1:10">
      <c r="A166" s="14" t="str">
        <f>$A$10</f>
        <v>Sodium:</v>
      </c>
      <c r="B166" s="12">
        <f>'HA Morning Meal'!$S$40</f>
        <v>23.2</v>
      </c>
      <c r="C166" s="14" t="str">
        <f>$C$10</f>
        <v>Calcium:</v>
      </c>
      <c r="D166" s="12">
        <f>'HA Morning Meal'!$T$40</f>
        <v>7.5</v>
      </c>
      <c r="E166" s="14" t="str">
        <f>$E$10</f>
        <v>Cholestorole:</v>
      </c>
      <c r="F166" s="12">
        <f>'HA Morning Meal'!$U$40</f>
        <v>0</v>
      </c>
      <c r="G166" s="14" t="str">
        <f>$G$10</f>
        <v>Fibre:</v>
      </c>
      <c r="H166" s="12">
        <f>'HA Morning Meal'!$V$40</f>
        <v>4</v>
      </c>
      <c r="I166" s="14" t="str">
        <f>$I$10</f>
        <v>Potasium:</v>
      </c>
      <c r="J166" s="12">
        <f>'HA Morning Meal'!$W$40</f>
        <v>260</v>
      </c>
    </row>
    <row r="167" spans="1:10">
      <c r="A167" s="14" t="str">
        <f>$A$11</f>
        <v>Magnesium:</v>
      </c>
      <c r="B167" s="12">
        <f>'HA Morning Meal'!$X$40</f>
        <v>64</v>
      </c>
      <c r="C167" s="14" t="str">
        <f>$C$11</f>
        <v>Zinc:</v>
      </c>
      <c r="D167" s="12">
        <f>'HA Morning Meal'!$Y$40</f>
        <v>0.85</v>
      </c>
      <c r="E167" s="36" t="str">
        <f>$E$11</f>
        <v>Calorie:</v>
      </c>
      <c r="F167" s="37"/>
      <c r="G167" s="37"/>
      <c r="H167" s="38"/>
      <c r="I167" s="55">
        <f>'HA Morning Meal'!$N$40</f>
        <v>209.4995</v>
      </c>
      <c r="J167" s="56"/>
    </row>
    <row r="168" spans="1:10">
      <c r="A168" s="15" t="str">
        <f>$A$12</f>
        <v>Morning 10:01AM</v>
      </c>
      <c r="B168" s="16" t="str">
        <f>'HA Ten OClock Meal'!$B$3</f>
        <v>HA Ten OClock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tr">
        <f>$A$13</f>
        <v>Protein:</v>
      </c>
      <c r="B169" s="16">
        <f>'HA Ten OClock Meal'!$O$39</f>
        <v>0</v>
      </c>
      <c r="C169" s="18" t="str">
        <f>$C$13</f>
        <v>Carbonhydrate:</v>
      </c>
      <c r="D169" s="16">
        <f>'HA Ten OClock Meal'!$P$39</f>
        <v>0</v>
      </c>
      <c r="E169" s="18" t="str">
        <f>$E$13</f>
        <v>Sugar:</v>
      </c>
      <c r="F169" s="16">
        <f>'HA Ten OClock Meal'!$Q$39</f>
        <v>0</v>
      </c>
      <c r="G169" s="18" t="str">
        <f>$G$13</f>
        <v>Total Fat:</v>
      </c>
      <c r="H169" s="16">
        <f>'HA Ten OClock Meal'!$R$39</f>
        <v>0</v>
      </c>
      <c r="I169" s="18" t="str">
        <f>$I$13</f>
        <v>Iron:</v>
      </c>
      <c r="J169" s="16">
        <f>'HA Ten OClock Meal'!$Z$39</f>
        <v>0</v>
      </c>
    </row>
    <row r="170" spans="1:10">
      <c r="A170" s="18" t="str">
        <f>$A$14</f>
        <v>Sodium:</v>
      </c>
      <c r="B170" s="16">
        <f>'HA Ten OClock Meal'!$S$39</f>
        <v>0</v>
      </c>
      <c r="C170" s="18" t="str">
        <f>$C$14</f>
        <v>Calcium:</v>
      </c>
      <c r="D170" s="16">
        <f>'HA Ten OClock Meal'!$T$39</f>
        <v>0</v>
      </c>
      <c r="E170" s="18" t="str">
        <f>$E$14</f>
        <v>Cholestorole:</v>
      </c>
      <c r="F170" s="16">
        <f>'HA Ten OClock Meal'!$U$39</f>
        <v>0</v>
      </c>
      <c r="G170" s="18" t="str">
        <f>$G$14</f>
        <v>Fibre:</v>
      </c>
      <c r="H170" s="16">
        <f>'HA Ten OClock Meal'!$V$39</f>
        <v>0</v>
      </c>
      <c r="I170" s="18" t="str">
        <f>$I$14</f>
        <v>Potasium:</v>
      </c>
      <c r="J170" s="16">
        <f>'HA Ten OClock Meal'!$W$39</f>
        <v>0</v>
      </c>
    </row>
    <row r="171" spans="1:10">
      <c r="A171" s="18" t="str">
        <f>$A$15</f>
        <v>Magnesium:</v>
      </c>
      <c r="B171" s="16">
        <f>'HA Ten OClock Meal'!$X$39</f>
        <v>0</v>
      </c>
      <c r="C171" s="18" t="str">
        <f>$C$15</f>
        <v>Zinc:</v>
      </c>
      <c r="D171" s="16">
        <f>'HA Ten OClock Meal'!$Y$39</f>
        <v>0</v>
      </c>
      <c r="E171" s="39" t="str">
        <f>$E$15</f>
        <v>Calorie:</v>
      </c>
      <c r="F171" s="40"/>
      <c r="G171" s="40"/>
      <c r="H171" s="41"/>
      <c r="I171" s="57">
        <f>'HA Ten OClock Meal'!$N$39</f>
        <v>0</v>
      </c>
      <c r="J171" s="58"/>
    </row>
    <row r="172" spans="1:10">
      <c r="A172" s="19" t="str">
        <f>$A$16</f>
        <v>Lunch</v>
      </c>
      <c r="B172" s="20" t="str">
        <f>'HA Luch Meal'!$B$3</f>
        <v>HA Lunch Meal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tr">
        <f>$A$17</f>
        <v>Protein:</v>
      </c>
      <c r="B173" s="20">
        <f>'HA Luch Meal'!$O$40</f>
        <v>0</v>
      </c>
      <c r="C173" s="22" t="str">
        <f>$C$17</f>
        <v>Carbonhydrate:</v>
      </c>
      <c r="D173" s="20">
        <f>'HA Luch Meal'!$P$40</f>
        <v>0</v>
      </c>
      <c r="E173" s="22" t="str">
        <f>$E$17</f>
        <v>Sugar:</v>
      </c>
      <c r="F173" s="20">
        <f>'HA Luch Meal'!$Q$40</f>
        <v>0</v>
      </c>
      <c r="G173" s="22" t="str">
        <f>$G$17</f>
        <v>Total Fat:</v>
      </c>
      <c r="H173" s="20">
        <f>'HA Luch Meal'!$R$40</f>
        <v>0</v>
      </c>
      <c r="I173" s="22" t="str">
        <f>$I$17</f>
        <v>Iron:</v>
      </c>
      <c r="J173" s="20">
        <f>'HA Luch Meal'!$Z$40</f>
        <v>0</v>
      </c>
    </row>
    <row r="174" spans="1:10">
      <c r="A174" s="22" t="str">
        <f>$A$18</f>
        <v>Sodium:</v>
      </c>
      <c r="B174" s="20">
        <f>'HA Luch Meal'!$S$40</f>
        <v>0</v>
      </c>
      <c r="C174" s="22" t="str">
        <f>$C$18</f>
        <v>Calcium:</v>
      </c>
      <c r="D174" s="20">
        <f>'HA Luch Meal'!$T$40</f>
        <v>0</v>
      </c>
      <c r="E174" s="22" t="str">
        <f>$E$18</f>
        <v>Cholestorole:</v>
      </c>
      <c r="F174" s="20">
        <f>'HA Luch Meal'!$U$40</f>
        <v>0</v>
      </c>
      <c r="G174" s="22" t="str">
        <f>$G$18</f>
        <v>Fibre:</v>
      </c>
      <c r="H174" s="20">
        <f>'HA Luch Meal'!$V$40</f>
        <v>0</v>
      </c>
      <c r="I174" s="22" t="str">
        <f>$I$18</f>
        <v>Potasium:</v>
      </c>
      <c r="J174" s="20">
        <f>'HA Luch Meal'!$W$40</f>
        <v>0</v>
      </c>
    </row>
    <row r="175" spans="1:10">
      <c r="A175" s="22" t="str">
        <f>$A$19</f>
        <v>Magnesium:</v>
      </c>
      <c r="B175" s="20">
        <f>'HA Luch Meal'!$X$40</f>
        <v>0</v>
      </c>
      <c r="C175" s="22" t="str">
        <f>$C$19</f>
        <v>Zinc:</v>
      </c>
      <c r="D175" s="20">
        <f>'HA Luch Meal'!$Y$40</f>
        <v>0</v>
      </c>
      <c r="E175" s="42" t="str">
        <f>$E$19</f>
        <v>Calorie:</v>
      </c>
      <c r="F175" s="43"/>
      <c r="G175" s="43"/>
      <c r="H175" s="44"/>
      <c r="I175" s="59">
        <f>'HA Luch Meal'!$N$40</f>
        <v>0</v>
      </c>
      <c r="J175" s="60"/>
    </row>
    <row r="176" spans="1:10">
      <c r="A176" s="23" t="str">
        <f>$A$20</f>
        <v>Afernoon Tea</v>
      </c>
      <c r="B176" s="24" t="str">
        <f>'HA Afternoon Tea Meal'!$B$3</f>
        <v>HA Afternoon Tea Meal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tr">
        <f>$A$21</f>
        <v>Protein:</v>
      </c>
      <c r="B177" s="24">
        <f>'HA Afternoon Tea Meal'!$O$40</f>
        <v>0</v>
      </c>
      <c r="C177" s="26" t="str">
        <f>$C$21</f>
        <v>Carbonhydrate:</v>
      </c>
      <c r="D177" s="24">
        <f>'HA Afternoon Tea Meal'!$P$40</f>
        <v>0</v>
      </c>
      <c r="E177" s="26" t="str">
        <f>$E$21</f>
        <v>Sugar:</v>
      </c>
      <c r="F177" s="24">
        <f>'HA Afternoon Tea Meal'!$Q$40</f>
        <v>0</v>
      </c>
      <c r="G177" s="26" t="str">
        <f>$G$21</f>
        <v>Total Fat:</v>
      </c>
      <c r="H177" s="24">
        <f>'HA Afternoon Tea Meal'!$R$40</f>
        <v>0</v>
      </c>
      <c r="I177" s="26" t="str">
        <f>$I$21</f>
        <v>Iron:</v>
      </c>
      <c r="J177" s="24">
        <f>'HA Afternoon Tea Meal'!$Z$40</f>
        <v>0</v>
      </c>
    </row>
    <row r="178" spans="1:10">
      <c r="A178" s="26" t="str">
        <f>$A$22</f>
        <v>Sodium:</v>
      </c>
      <c r="B178" s="24">
        <f>'HA Afternoon Tea Meal'!$S$40</f>
        <v>0</v>
      </c>
      <c r="C178" s="26" t="str">
        <f>$C$22</f>
        <v>Calcium:</v>
      </c>
      <c r="D178" s="24">
        <f>'HA Afternoon Tea Meal'!$T$40</f>
        <v>0</v>
      </c>
      <c r="E178" s="26" t="str">
        <f>$E$22</f>
        <v>Cholestorole:</v>
      </c>
      <c r="F178" s="24">
        <f>'HA Afternoon Tea Meal'!$U$40</f>
        <v>0</v>
      </c>
      <c r="G178" s="26" t="str">
        <f>$G$22</f>
        <v>Fibre:</v>
      </c>
      <c r="H178" s="24">
        <f>'HA Afternoon Tea Meal'!$V$40</f>
        <v>0</v>
      </c>
      <c r="I178" s="26" t="str">
        <f>$I$22</f>
        <v>Potasium:</v>
      </c>
      <c r="J178" s="24">
        <f>'HA Afternoon Tea Meal'!$W$40</f>
        <v>0</v>
      </c>
    </row>
    <row r="179" spans="1:10">
      <c r="A179" s="26" t="str">
        <f>$A$23</f>
        <v>Magnesium:</v>
      </c>
      <c r="B179" s="24">
        <f>'HA Afternoon Tea Meal'!$X$40</f>
        <v>0</v>
      </c>
      <c r="C179" s="26" t="str">
        <f>$C$23</f>
        <v>Zinc:</v>
      </c>
      <c r="D179" s="24">
        <f>'HA Afternoon Tea Meal'!$Y$40</f>
        <v>0</v>
      </c>
      <c r="E179" s="45" t="str">
        <f>$E$23</f>
        <v>Calorie:</v>
      </c>
      <c r="F179" s="46"/>
      <c r="G179" s="46"/>
      <c r="H179" s="47"/>
      <c r="I179" s="61">
        <f>'HA Afternoon Tea Meal'!$N$40</f>
        <v>0</v>
      </c>
      <c r="J179" s="62"/>
    </row>
    <row r="180" spans="1:10">
      <c r="A180" s="27" t="str">
        <f>$A$24</f>
        <v>Dinner</v>
      </c>
      <c r="B180" s="28" t="str">
        <f>'HA Dinner Meal'!$B$3</f>
        <v>HA Dinner Meal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tr">
        <f>$A$25</f>
        <v>Protein:</v>
      </c>
      <c r="B181" s="28">
        <f>'HA Dinner Meal'!$O$40</f>
        <v>0</v>
      </c>
      <c r="C181" s="30" t="str">
        <f>$C$25</f>
        <v>Carbonhydrate:</v>
      </c>
      <c r="D181" s="28">
        <f>'HA Dinner Meal'!$P$40</f>
        <v>0</v>
      </c>
      <c r="E181" s="30" t="str">
        <f>$E$25</f>
        <v>Sugar:</v>
      </c>
      <c r="F181" s="28">
        <f>'HA Dinner Meal'!$Q$40</f>
        <v>0</v>
      </c>
      <c r="G181" s="30" t="str">
        <f>$G$25</f>
        <v>Total Fat:</v>
      </c>
      <c r="H181" s="28">
        <f>'HA Dinner Meal'!$R$40</f>
        <v>0</v>
      </c>
      <c r="I181" s="30" t="str">
        <f>$I$25</f>
        <v>Iron:</v>
      </c>
      <c r="J181" s="28">
        <f>'HA Dinner Meal'!$Z$40</f>
        <v>0</v>
      </c>
    </row>
    <row r="182" spans="1:10">
      <c r="A182" s="30" t="str">
        <f>$A$26</f>
        <v>Sodium:</v>
      </c>
      <c r="B182" s="28">
        <f>'HA Dinner Meal'!$S$40</f>
        <v>0</v>
      </c>
      <c r="C182" s="30" t="str">
        <f>$C$26</f>
        <v>Calcium:</v>
      </c>
      <c r="D182" s="28">
        <f>'HA Dinner Meal'!$T$40</f>
        <v>0</v>
      </c>
      <c r="E182" s="30" t="str">
        <f>$E$26</f>
        <v>Cholestorole:</v>
      </c>
      <c r="F182" s="28">
        <f>'HA Dinner Meal'!$U$40</f>
        <v>0</v>
      </c>
      <c r="G182" s="30" t="str">
        <f>$G$26</f>
        <v>Fibre:</v>
      </c>
      <c r="H182" s="28">
        <f>'HA Dinner Meal'!$V$40</f>
        <v>0</v>
      </c>
      <c r="I182" s="30" t="str">
        <f>$I$26</f>
        <v>Potasium:</v>
      </c>
      <c r="J182" s="28">
        <f>'HA Dinner Meal'!$W$40</f>
        <v>0</v>
      </c>
    </row>
    <row r="183" spans="1:10">
      <c r="A183" s="30" t="str">
        <f>$A$27</f>
        <v>Magnesium:</v>
      </c>
      <c r="B183" s="28">
        <f>'HA Dinner Meal'!$X$40</f>
        <v>0</v>
      </c>
      <c r="C183" s="30" t="str">
        <f>$C$27</f>
        <v>Zinc:</v>
      </c>
      <c r="D183" s="28">
        <f>'HA Dinner Meal'!$Y$40</f>
        <v>0</v>
      </c>
      <c r="E183" s="48" t="str">
        <f>$E$27</f>
        <v>Calorie: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tr">
        <f>$A$28</f>
        <v>Before Bed</v>
      </c>
      <c r="B184" s="32" t="str">
        <f>'HA Before Bed Meal'!$B$3</f>
        <v>HA Before Bed Meal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tr">
        <f>$A$29</f>
        <v>Protein:</v>
      </c>
      <c r="B185" s="32">
        <f>'HA Before Bed Meal'!$O$40</f>
        <v>0</v>
      </c>
      <c r="C185" s="34" t="str">
        <f>$C$29</f>
        <v>Carbonhydrate:</v>
      </c>
      <c r="D185" s="32">
        <f>'HA Before Bed Meal'!$P$40</f>
        <v>0</v>
      </c>
      <c r="E185" s="34" t="str">
        <f>$E$29</f>
        <v>Sugar:</v>
      </c>
      <c r="F185" s="32">
        <f>'HA Before Bed Meal'!$Q$40</f>
        <v>0</v>
      </c>
      <c r="G185" s="34" t="str">
        <f>$G$29</f>
        <v>Total Fat:</v>
      </c>
      <c r="H185" s="32">
        <f>'HA Before Bed Meal'!$R$40</f>
        <v>0</v>
      </c>
      <c r="I185" s="34" t="str">
        <f>$I$29</f>
        <v>Iron:</v>
      </c>
      <c r="J185" s="32">
        <f>'HA Before Bed Meal'!$Z$40</f>
        <v>0</v>
      </c>
    </row>
    <row r="186" spans="1:10">
      <c r="A186" s="34" t="str">
        <f>$A$30</f>
        <v>Sodium:</v>
      </c>
      <c r="B186" s="32">
        <f>'HA Before Bed Meal'!$S$40</f>
        <v>0</v>
      </c>
      <c r="C186" s="34" t="str">
        <f>$C$30</f>
        <v>Calcium:</v>
      </c>
      <c r="D186" s="32">
        <f>'HA Before Bed Meal'!$T$40</f>
        <v>0</v>
      </c>
      <c r="E186" s="34" t="str">
        <f>$E$30</f>
        <v>Cholestorole:</v>
      </c>
      <c r="F186" s="32">
        <f>'HA Before Bed Meal'!$U$40</f>
        <v>0</v>
      </c>
      <c r="G186" s="34" t="str">
        <f>$G$30</f>
        <v>Fibre:</v>
      </c>
      <c r="H186" s="32">
        <f>'HA Before Bed Meal'!$V$40</f>
        <v>0</v>
      </c>
      <c r="I186" s="34" t="str">
        <f>$I$30</f>
        <v>Potasium:</v>
      </c>
      <c r="J186" s="32">
        <f>'HA Before Bed Meal'!$W$40</f>
        <v>0</v>
      </c>
    </row>
    <row r="187" spans="1:10">
      <c r="A187" s="34" t="str">
        <f>$A$31</f>
        <v>Magnesium:</v>
      </c>
      <c r="B187" s="32">
        <f>'HA Before Bed Meal'!$X$40</f>
        <v>0</v>
      </c>
      <c r="C187" s="34" t="str">
        <f>$C$31</f>
        <v>Zinc:</v>
      </c>
      <c r="D187" s="32">
        <f>'HA Before Bed Meal'!$Y$40</f>
        <v>0</v>
      </c>
      <c r="E187" s="51" t="str">
        <f>$E$31</f>
        <v>Calorie:</v>
      </c>
      <c r="F187" s="52"/>
      <c r="G187" s="52"/>
      <c r="H187" s="53"/>
      <c r="I187" s="65">
        <f>'HA Before Bed Meal'!$N$40</f>
        <v>0</v>
      </c>
      <c r="J187" s="66"/>
    </row>
    <row r="188" spans="1:10">
      <c r="A188" s="35" t="str">
        <f>$A$32</f>
        <v>Total Calorie Intake: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209.4995</v>
      </c>
      <c r="J188" s="68"/>
    </row>
    <row r="189" spans="1:10">
      <c r="A189" s="9" t="str">
        <f>$A$7</f>
        <v>Date:</v>
      </c>
      <c r="B189" s="10">
        <v>45724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tr">
        <f>$A$8</f>
        <v>Morning: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tr">
        <f>$A$9</f>
        <v>Protein:</v>
      </c>
      <c r="B191" s="12">
        <f>'HA Morning Meal'!$O$40</f>
        <v>11.17</v>
      </c>
      <c r="C191" s="14" t="str">
        <f>$C$9</f>
        <v>Carbonhydrate:</v>
      </c>
      <c r="D191" s="12">
        <f>'HA Morning Meal'!$P$40</f>
        <v>28.235</v>
      </c>
      <c r="E191" s="14" t="str">
        <f>$E$9</f>
        <v>Sugar:</v>
      </c>
      <c r="F191" s="12">
        <f>'HA Morning Meal'!$Q$40</f>
        <v>0.7375</v>
      </c>
      <c r="G191" s="14" t="str">
        <f>$G$9</f>
        <v>Total Fat:</v>
      </c>
      <c r="H191" s="12">
        <f>'HA Morning Meal'!$R$40</f>
        <v>6.7</v>
      </c>
      <c r="I191" s="14" t="str">
        <f>$I$9</f>
        <v>Iron:</v>
      </c>
      <c r="J191" s="12">
        <f>'HA Morning Meal'!$Z$40</f>
        <v>0.92</v>
      </c>
    </row>
    <row r="192" spans="1:10">
      <c r="A192" s="14" t="str">
        <f>$A$10</f>
        <v>Sodium:</v>
      </c>
      <c r="B192" s="12">
        <f>'HA Morning Meal'!$S$40</f>
        <v>23.2</v>
      </c>
      <c r="C192" s="14" t="str">
        <f>$C$10</f>
        <v>Calcium:</v>
      </c>
      <c r="D192" s="12">
        <f>'HA Morning Meal'!$T$40</f>
        <v>7.5</v>
      </c>
      <c r="E192" s="14" t="str">
        <f>$E$10</f>
        <v>Cholestorole:</v>
      </c>
      <c r="F192" s="12">
        <f>'HA Morning Meal'!$U$40</f>
        <v>0</v>
      </c>
      <c r="G192" s="14" t="str">
        <f>$G$10</f>
        <v>Fibre:</v>
      </c>
      <c r="H192" s="12">
        <f>'HA Morning Meal'!$V$40</f>
        <v>4</v>
      </c>
      <c r="I192" s="14" t="str">
        <f>$I$10</f>
        <v>Potasium:</v>
      </c>
      <c r="J192" s="12">
        <f>'HA Morning Meal'!$W$40</f>
        <v>260</v>
      </c>
    </row>
    <row r="193" spans="1:10">
      <c r="A193" s="14" t="str">
        <f>$A$11</f>
        <v>Magnesium:</v>
      </c>
      <c r="B193" s="12">
        <f>'HA Morning Meal'!$X$40</f>
        <v>64</v>
      </c>
      <c r="C193" s="14" t="str">
        <f>$C$11</f>
        <v>Zinc:</v>
      </c>
      <c r="D193" s="12">
        <f>'HA Morning Meal'!$Y$40</f>
        <v>0.85</v>
      </c>
      <c r="E193" s="36" t="str">
        <f>$E$11</f>
        <v>Calorie:</v>
      </c>
      <c r="F193" s="37"/>
      <c r="G193" s="37"/>
      <c r="H193" s="38"/>
      <c r="I193" s="55">
        <f>'HA Morning Meal'!$N$40</f>
        <v>209.4995</v>
      </c>
      <c r="J193" s="56"/>
    </row>
    <row r="194" spans="1:10">
      <c r="A194" s="15" t="str">
        <f>$A$12</f>
        <v>Morning 10:01AM</v>
      </c>
      <c r="B194" s="16" t="str">
        <f>'HA Ten OClock Meal'!$B$3</f>
        <v>HA Ten OClock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tr">
        <f>$A$13</f>
        <v>Protein:</v>
      </c>
      <c r="B195" s="16">
        <f>'HA Ten OClock Meal'!$O$39</f>
        <v>0</v>
      </c>
      <c r="C195" s="18" t="str">
        <f>$C$13</f>
        <v>Carbonhydrate:</v>
      </c>
      <c r="D195" s="16">
        <f>'HA Ten OClock Meal'!$P$39</f>
        <v>0</v>
      </c>
      <c r="E195" s="18" t="str">
        <f>$E$13</f>
        <v>Sugar:</v>
      </c>
      <c r="F195" s="16">
        <f>'HA Ten OClock Meal'!$Q$39</f>
        <v>0</v>
      </c>
      <c r="G195" s="18" t="str">
        <f>$G$13</f>
        <v>Total Fat:</v>
      </c>
      <c r="H195" s="16">
        <f>'HA Ten OClock Meal'!$R$39</f>
        <v>0</v>
      </c>
      <c r="I195" s="18" t="str">
        <f>$I$13</f>
        <v>Iron:</v>
      </c>
      <c r="J195" s="16">
        <f>'HA Ten OClock Meal'!$Z$39</f>
        <v>0</v>
      </c>
    </row>
    <row r="196" spans="1:10">
      <c r="A196" s="18" t="str">
        <f>$A$14</f>
        <v>Sodium:</v>
      </c>
      <c r="B196" s="16">
        <f>'HA Ten OClock Meal'!$S$39</f>
        <v>0</v>
      </c>
      <c r="C196" s="18" t="str">
        <f>$C$14</f>
        <v>Calcium:</v>
      </c>
      <c r="D196" s="16">
        <f>'HA Ten OClock Meal'!$T$39</f>
        <v>0</v>
      </c>
      <c r="E196" s="18" t="str">
        <f>$E$14</f>
        <v>Cholestorole:</v>
      </c>
      <c r="F196" s="16">
        <f>'HA Ten OClock Meal'!$U$39</f>
        <v>0</v>
      </c>
      <c r="G196" s="18" t="str">
        <f>$G$14</f>
        <v>Fibre:</v>
      </c>
      <c r="H196" s="16">
        <f>'HA Ten OClock Meal'!$V$39</f>
        <v>0</v>
      </c>
      <c r="I196" s="18" t="str">
        <f>$I$14</f>
        <v>Potasium:</v>
      </c>
      <c r="J196" s="16">
        <f>'HA Ten OClock Meal'!$W$39</f>
        <v>0</v>
      </c>
    </row>
    <row r="197" spans="1:10">
      <c r="A197" s="18" t="str">
        <f>$A$15</f>
        <v>Magnesium:</v>
      </c>
      <c r="B197" s="16">
        <f>'HA Ten OClock Meal'!$X$39</f>
        <v>0</v>
      </c>
      <c r="C197" s="18" t="str">
        <f>$C$15</f>
        <v>Zinc:</v>
      </c>
      <c r="D197" s="16">
        <f>'HA Ten OClock Meal'!$Y$39</f>
        <v>0</v>
      </c>
      <c r="E197" s="39" t="str">
        <f>$E$15</f>
        <v>Calorie:</v>
      </c>
      <c r="F197" s="40"/>
      <c r="G197" s="40"/>
      <c r="H197" s="41"/>
      <c r="I197" s="57">
        <f>'HA Ten OClock Meal'!$N$39</f>
        <v>0</v>
      </c>
      <c r="J197" s="58"/>
    </row>
    <row r="198" spans="1:10">
      <c r="A198" s="19" t="str">
        <f>$A$16</f>
        <v>Lunch</v>
      </c>
      <c r="B198" s="20" t="str">
        <f>'HA Luch Meal'!$B$3</f>
        <v>HA Lunch Meal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tr">
        <f>$A$17</f>
        <v>Protein:</v>
      </c>
      <c r="B199" s="20">
        <f>'HA Luch Meal'!$O$40</f>
        <v>0</v>
      </c>
      <c r="C199" s="22" t="str">
        <f>$C$17</f>
        <v>Carbonhydrate:</v>
      </c>
      <c r="D199" s="20">
        <f>'HA Luch Meal'!$P$40</f>
        <v>0</v>
      </c>
      <c r="E199" s="22" t="str">
        <f>$E$17</f>
        <v>Sugar:</v>
      </c>
      <c r="F199" s="20">
        <f>'HA Luch Meal'!$Q$40</f>
        <v>0</v>
      </c>
      <c r="G199" s="22" t="str">
        <f>$G$17</f>
        <v>Total Fat:</v>
      </c>
      <c r="H199" s="20">
        <f>'HA Luch Meal'!$R$40</f>
        <v>0</v>
      </c>
      <c r="I199" s="22" t="str">
        <f>$I$17</f>
        <v>Iron:</v>
      </c>
      <c r="J199" s="20">
        <f>'HA Luch Meal'!$Z$40</f>
        <v>0</v>
      </c>
    </row>
    <row r="200" spans="1:10">
      <c r="A200" s="22" t="str">
        <f>$A$18</f>
        <v>Sodium:</v>
      </c>
      <c r="B200" s="20">
        <f>'HA Luch Meal'!$S$40</f>
        <v>0</v>
      </c>
      <c r="C200" s="22" t="str">
        <f>$C$18</f>
        <v>Calcium:</v>
      </c>
      <c r="D200" s="20">
        <f>'HA Luch Meal'!$T$40</f>
        <v>0</v>
      </c>
      <c r="E200" s="22" t="str">
        <f>$E$18</f>
        <v>Cholestorole:</v>
      </c>
      <c r="F200" s="20">
        <f>'HA Luch Meal'!$U$40</f>
        <v>0</v>
      </c>
      <c r="G200" s="22" t="str">
        <f>$G$18</f>
        <v>Fibre:</v>
      </c>
      <c r="H200" s="20">
        <f>'HA Luch Meal'!$V$40</f>
        <v>0</v>
      </c>
      <c r="I200" s="22" t="str">
        <f>$I$18</f>
        <v>Potasium:</v>
      </c>
      <c r="J200" s="20">
        <f>'HA Luch Meal'!$W$40</f>
        <v>0</v>
      </c>
    </row>
    <row r="201" spans="1:10">
      <c r="A201" s="22" t="str">
        <f>$A$19</f>
        <v>Magnesium:</v>
      </c>
      <c r="B201" s="20">
        <f>'HA Luch Meal'!$X$40</f>
        <v>0</v>
      </c>
      <c r="C201" s="22" t="str">
        <f>$C$19</f>
        <v>Zinc:</v>
      </c>
      <c r="D201" s="20">
        <f>'HA Luch Meal'!$Y$40</f>
        <v>0</v>
      </c>
      <c r="E201" s="42" t="str">
        <f>$E$19</f>
        <v>Calorie:</v>
      </c>
      <c r="F201" s="43"/>
      <c r="G201" s="43"/>
      <c r="H201" s="44"/>
      <c r="I201" s="59">
        <f>'HA Luch Meal'!$N$40</f>
        <v>0</v>
      </c>
      <c r="J201" s="60"/>
    </row>
    <row r="202" spans="1:10">
      <c r="A202" s="23" t="str">
        <f>$A$20</f>
        <v>Afernoon Tea</v>
      </c>
      <c r="B202" s="24" t="str">
        <f>'HA Afternoon Tea Meal'!$B$3</f>
        <v>HA Afternoon Tea Meal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tr">
        <f>$A$21</f>
        <v>Protein:</v>
      </c>
      <c r="B203" s="24">
        <f>'HA Afternoon Tea Meal'!$O$40</f>
        <v>0</v>
      </c>
      <c r="C203" s="26" t="str">
        <f>$C$21</f>
        <v>Carbonhydrate:</v>
      </c>
      <c r="D203" s="24">
        <f>'HA Afternoon Tea Meal'!$P$40</f>
        <v>0</v>
      </c>
      <c r="E203" s="26" t="str">
        <f>$E$21</f>
        <v>Sugar:</v>
      </c>
      <c r="F203" s="24">
        <f>'HA Afternoon Tea Meal'!$Q$40</f>
        <v>0</v>
      </c>
      <c r="G203" s="26" t="str">
        <f>$G$21</f>
        <v>Total Fat:</v>
      </c>
      <c r="H203" s="24">
        <f>'HA Afternoon Tea Meal'!$R$40</f>
        <v>0</v>
      </c>
      <c r="I203" s="26" t="str">
        <f>$I$21</f>
        <v>Iron:</v>
      </c>
      <c r="J203" s="24">
        <f>'HA Afternoon Tea Meal'!$Z$40</f>
        <v>0</v>
      </c>
    </row>
    <row r="204" spans="1:10">
      <c r="A204" s="26" t="str">
        <f>$A$22</f>
        <v>Sodium:</v>
      </c>
      <c r="B204" s="24">
        <f>'HA Afternoon Tea Meal'!$S$40</f>
        <v>0</v>
      </c>
      <c r="C204" s="26" t="str">
        <f>$C$22</f>
        <v>Calcium:</v>
      </c>
      <c r="D204" s="24">
        <f>'HA Afternoon Tea Meal'!$T$40</f>
        <v>0</v>
      </c>
      <c r="E204" s="26" t="str">
        <f>$E$22</f>
        <v>Cholestorole:</v>
      </c>
      <c r="F204" s="24">
        <f>'HA Afternoon Tea Meal'!$U$40</f>
        <v>0</v>
      </c>
      <c r="G204" s="26" t="str">
        <f>$G$22</f>
        <v>Fibre:</v>
      </c>
      <c r="H204" s="24">
        <f>'HA Afternoon Tea Meal'!$V$40</f>
        <v>0</v>
      </c>
      <c r="I204" s="26" t="str">
        <f>$I$22</f>
        <v>Potasium:</v>
      </c>
      <c r="J204" s="24">
        <f>'HA Afternoon Tea Meal'!$W$40</f>
        <v>0</v>
      </c>
    </row>
    <row r="205" spans="1:10">
      <c r="A205" s="26" t="str">
        <f>$A$23</f>
        <v>Magnesium:</v>
      </c>
      <c r="B205" s="24">
        <f>'HA Afternoon Tea Meal'!$X$40</f>
        <v>0</v>
      </c>
      <c r="C205" s="26" t="str">
        <f>$C$23</f>
        <v>Zinc:</v>
      </c>
      <c r="D205" s="24">
        <f>'HA Afternoon Tea Meal'!$Y$40</f>
        <v>0</v>
      </c>
      <c r="E205" s="45" t="str">
        <f>$E$23</f>
        <v>Calorie:</v>
      </c>
      <c r="F205" s="46"/>
      <c r="G205" s="46"/>
      <c r="H205" s="47"/>
      <c r="I205" s="61">
        <f>'HA Afternoon Tea Meal'!$N$40</f>
        <v>0</v>
      </c>
      <c r="J205" s="62"/>
    </row>
    <row r="206" spans="1:10">
      <c r="A206" s="27" t="str">
        <f>$A$24</f>
        <v>Dinner</v>
      </c>
      <c r="B206" s="28" t="str">
        <f>'HA Dinner Meal'!$B$3</f>
        <v>HA Dinner Meal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tr">
        <f>$A$25</f>
        <v>Protein:</v>
      </c>
      <c r="B207" s="28">
        <f>'HA Dinner Meal'!$O$40</f>
        <v>0</v>
      </c>
      <c r="C207" s="30" t="str">
        <f>$C$25</f>
        <v>Carbonhydrate:</v>
      </c>
      <c r="D207" s="28">
        <f>'HA Dinner Meal'!$P$40</f>
        <v>0</v>
      </c>
      <c r="E207" s="30" t="str">
        <f>$E$25</f>
        <v>Sugar:</v>
      </c>
      <c r="F207" s="28">
        <f>'HA Dinner Meal'!$Q$40</f>
        <v>0</v>
      </c>
      <c r="G207" s="30" t="str">
        <f>$G$25</f>
        <v>Total Fat:</v>
      </c>
      <c r="H207" s="28">
        <f>'HA Dinner Meal'!$R$40</f>
        <v>0</v>
      </c>
      <c r="I207" s="30" t="str">
        <f>$I$25</f>
        <v>Iron:</v>
      </c>
      <c r="J207" s="28">
        <f>'HA Dinner Meal'!$Z$40</f>
        <v>0</v>
      </c>
    </row>
    <row r="208" spans="1:10">
      <c r="A208" s="30" t="str">
        <f>$A$26</f>
        <v>Sodium:</v>
      </c>
      <c r="B208" s="28">
        <f>'HA Dinner Meal'!$S$40</f>
        <v>0</v>
      </c>
      <c r="C208" s="30" t="str">
        <f>$C$26</f>
        <v>Calcium:</v>
      </c>
      <c r="D208" s="28">
        <f>'HA Dinner Meal'!$T$40</f>
        <v>0</v>
      </c>
      <c r="E208" s="30" t="str">
        <f>$E$26</f>
        <v>Cholestorole:</v>
      </c>
      <c r="F208" s="28">
        <f>'HA Dinner Meal'!$U$40</f>
        <v>0</v>
      </c>
      <c r="G208" s="30" t="str">
        <f>$G$26</f>
        <v>Fibre:</v>
      </c>
      <c r="H208" s="28">
        <f>'HA Dinner Meal'!$V$40</f>
        <v>0</v>
      </c>
      <c r="I208" s="30" t="str">
        <f>$I$26</f>
        <v>Potasium:</v>
      </c>
      <c r="J208" s="28">
        <f>'HA Dinner Meal'!$W$40</f>
        <v>0</v>
      </c>
    </row>
    <row r="209" spans="1:10">
      <c r="A209" s="30" t="str">
        <f>$A$27</f>
        <v>Magnesium:</v>
      </c>
      <c r="B209" s="28">
        <f>'HA Dinner Meal'!$X$40</f>
        <v>0</v>
      </c>
      <c r="C209" s="30" t="str">
        <f>$C$27</f>
        <v>Zinc:</v>
      </c>
      <c r="D209" s="28">
        <f>'HA Dinner Meal'!$Y$40</f>
        <v>0</v>
      </c>
      <c r="E209" s="48" t="str">
        <f>$E$27</f>
        <v>Calorie: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tr">
        <f>$A$28</f>
        <v>Before Bed</v>
      </c>
      <c r="B210" s="32" t="str">
        <f>'HA Before Bed Meal'!$B$3</f>
        <v>HA Before Bed Meal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tr">
        <f>$A$29</f>
        <v>Protein:</v>
      </c>
      <c r="B211" s="32">
        <f>'HA Before Bed Meal'!$O$40</f>
        <v>0</v>
      </c>
      <c r="C211" s="34" t="str">
        <f>$C$29</f>
        <v>Carbonhydrate:</v>
      </c>
      <c r="D211" s="32">
        <f>'HA Before Bed Meal'!$P$40</f>
        <v>0</v>
      </c>
      <c r="E211" s="34" t="str">
        <f>$E$29</f>
        <v>Sugar:</v>
      </c>
      <c r="F211" s="32">
        <f>'HA Before Bed Meal'!$Q$40</f>
        <v>0</v>
      </c>
      <c r="G211" s="34" t="str">
        <f>$G$29</f>
        <v>Total Fat:</v>
      </c>
      <c r="H211" s="32">
        <f>'HA Before Bed Meal'!$R$40</f>
        <v>0</v>
      </c>
      <c r="I211" s="34" t="str">
        <f>$I$29</f>
        <v>Iron:</v>
      </c>
      <c r="J211" s="32">
        <f>'HA Before Bed Meal'!$Z$40</f>
        <v>0</v>
      </c>
    </row>
    <row r="212" spans="1:10">
      <c r="A212" s="34" t="str">
        <f>$A$30</f>
        <v>Sodium:</v>
      </c>
      <c r="B212" s="32">
        <f>'HA Before Bed Meal'!$S$40</f>
        <v>0</v>
      </c>
      <c r="C212" s="34" t="str">
        <f>$C$30</f>
        <v>Calcium:</v>
      </c>
      <c r="D212" s="32">
        <f>'HA Before Bed Meal'!$T$40</f>
        <v>0</v>
      </c>
      <c r="E212" s="34" t="str">
        <f>$E$30</f>
        <v>Cholestorole:</v>
      </c>
      <c r="F212" s="32">
        <f>'HA Before Bed Meal'!$U$40</f>
        <v>0</v>
      </c>
      <c r="G212" s="34" t="str">
        <f>$G$30</f>
        <v>Fibre:</v>
      </c>
      <c r="H212" s="32">
        <f>'HA Before Bed Meal'!$V$40</f>
        <v>0</v>
      </c>
      <c r="I212" s="34" t="str">
        <f>$I$30</f>
        <v>Potasium:</v>
      </c>
      <c r="J212" s="32">
        <f>'HA Before Bed Meal'!$W$40</f>
        <v>0</v>
      </c>
    </row>
    <row r="213" spans="1:10">
      <c r="A213" s="34" t="str">
        <f>$A$31</f>
        <v>Magnesium:</v>
      </c>
      <c r="B213" s="32">
        <f>'HA Before Bed Meal'!$X$40</f>
        <v>0</v>
      </c>
      <c r="C213" s="34" t="str">
        <f>$C$31</f>
        <v>Zinc:</v>
      </c>
      <c r="D213" s="32">
        <f>'HA Before Bed Meal'!$Y$40</f>
        <v>0</v>
      </c>
      <c r="E213" s="51" t="str">
        <f>$E$31</f>
        <v>Calorie:</v>
      </c>
      <c r="F213" s="52"/>
      <c r="G213" s="52"/>
      <c r="H213" s="53"/>
      <c r="I213" s="65">
        <f>'HA Before Bed Meal'!$N$40</f>
        <v>0</v>
      </c>
      <c r="J213" s="66"/>
    </row>
    <row r="214" spans="1:10">
      <c r="A214" s="35" t="str">
        <f>$A$32</f>
        <v>Total Calorie Intake: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209.4995</v>
      </c>
      <c r="J214" s="68"/>
    </row>
    <row r="215" spans="1:10">
      <c r="A215" s="9" t="str">
        <f>$A$7</f>
        <v>Date:</v>
      </c>
      <c r="B215" s="10">
        <v>45725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tr">
        <f>$A$8</f>
        <v>Morning: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tr">
        <f>$A$9</f>
        <v>Protein:</v>
      </c>
      <c r="B217" s="12">
        <f>'HA Morning Meal'!$O$40</f>
        <v>11.17</v>
      </c>
      <c r="C217" s="14" t="str">
        <f>$C$9</f>
        <v>Carbonhydrate:</v>
      </c>
      <c r="D217" s="12">
        <f>'HA Morning Meal'!$P$40</f>
        <v>28.235</v>
      </c>
      <c r="E217" s="14" t="str">
        <f>$E$9</f>
        <v>Sugar:</v>
      </c>
      <c r="F217" s="12">
        <f>'HA Morning Meal'!$Q$40</f>
        <v>0.7375</v>
      </c>
      <c r="G217" s="14" t="str">
        <f>$G$9</f>
        <v>Total Fat:</v>
      </c>
      <c r="H217" s="12">
        <f>'HA Morning Meal'!$R$40</f>
        <v>6.7</v>
      </c>
      <c r="I217" s="14" t="str">
        <f>$I$9</f>
        <v>Iron:</v>
      </c>
      <c r="J217" s="12">
        <f>'HA Morning Meal'!$Z$40</f>
        <v>0.92</v>
      </c>
    </row>
    <row r="218" spans="1:10">
      <c r="A218" s="14" t="str">
        <f>$A$10</f>
        <v>Sodium:</v>
      </c>
      <c r="B218" s="12">
        <f>'HA Morning Meal'!$S$40</f>
        <v>23.2</v>
      </c>
      <c r="C218" s="14" t="str">
        <f>$C$10</f>
        <v>Calcium:</v>
      </c>
      <c r="D218" s="12">
        <f>'HA Morning Meal'!$T$40</f>
        <v>7.5</v>
      </c>
      <c r="E218" s="14" t="str">
        <f>$E$10</f>
        <v>Cholestorole:</v>
      </c>
      <c r="F218" s="12">
        <f>'HA Morning Meal'!$U$40</f>
        <v>0</v>
      </c>
      <c r="G218" s="14" t="str">
        <f>$G$10</f>
        <v>Fibre:</v>
      </c>
      <c r="H218" s="12">
        <f>'HA Morning Meal'!$V$40</f>
        <v>4</v>
      </c>
      <c r="I218" s="14" t="str">
        <f>$I$10</f>
        <v>Potasium:</v>
      </c>
      <c r="J218" s="12">
        <f>'HA Morning Meal'!$W$40</f>
        <v>260</v>
      </c>
    </row>
    <row r="219" spans="1:10">
      <c r="A219" s="14" t="str">
        <f>$A$11</f>
        <v>Magnesium:</v>
      </c>
      <c r="B219" s="12">
        <f>'HA Morning Meal'!$X$40</f>
        <v>64</v>
      </c>
      <c r="C219" s="14" t="str">
        <f>$C$11</f>
        <v>Zinc:</v>
      </c>
      <c r="D219" s="12">
        <f>'HA Morning Meal'!$Y$40</f>
        <v>0.85</v>
      </c>
      <c r="E219" s="36" t="str">
        <f>$E$11</f>
        <v>Calorie:</v>
      </c>
      <c r="F219" s="37"/>
      <c r="G219" s="37"/>
      <c r="H219" s="38"/>
      <c r="I219" s="55">
        <f>'HA Morning Meal'!$N$40</f>
        <v>209.4995</v>
      </c>
      <c r="J219" s="56"/>
    </row>
    <row r="220" spans="1:10">
      <c r="A220" s="15" t="str">
        <f>$A$12</f>
        <v>Morning 10:01AM</v>
      </c>
      <c r="B220" s="16" t="str">
        <f>'HA Ten OClock Meal'!$B$3</f>
        <v>HA Ten OClock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tr">
        <f>$A$13</f>
        <v>Protein:</v>
      </c>
      <c r="B221" s="16">
        <f>'HA Ten OClock Meal'!$O$39</f>
        <v>0</v>
      </c>
      <c r="C221" s="18" t="str">
        <f>$C$13</f>
        <v>Carbonhydrate:</v>
      </c>
      <c r="D221" s="16">
        <f>'HA Ten OClock Meal'!$P$39</f>
        <v>0</v>
      </c>
      <c r="E221" s="18" t="str">
        <f>$E$13</f>
        <v>Sugar:</v>
      </c>
      <c r="F221" s="16">
        <f>'HA Ten OClock Meal'!$Q$39</f>
        <v>0</v>
      </c>
      <c r="G221" s="18" t="str">
        <f>$G$13</f>
        <v>Total Fat:</v>
      </c>
      <c r="H221" s="16">
        <f>'HA Ten OClock Meal'!$R$39</f>
        <v>0</v>
      </c>
      <c r="I221" s="18" t="str">
        <f>$I$13</f>
        <v>Iron:</v>
      </c>
      <c r="J221" s="16">
        <f>'HA Ten OClock Meal'!$Z$39</f>
        <v>0</v>
      </c>
    </row>
    <row r="222" spans="1:10">
      <c r="A222" s="18" t="str">
        <f>$A$14</f>
        <v>Sodium:</v>
      </c>
      <c r="B222" s="16">
        <f>'HA Ten OClock Meal'!$S$39</f>
        <v>0</v>
      </c>
      <c r="C222" s="18" t="str">
        <f>$C$14</f>
        <v>Calcium:</v>
      </c>
      <c r="D222" s="16">
        <f>'HA Ten OClock Meal'!$T$39</f>
        <v>0</v>
      </c>
      <c r="E222" s="18" t="str">
        <f>$E$14</f>
        <v>Cholestorole:</v>
      </c>
      <c r="F222" s="16">
        <f>'HA Ten OClock Meal'!$U$39</f>
        <v>0</v>
      </c>
      <c r="G222" s="18" t="str">
        <f>$G$14</f>
        <v>Fibre:</v>
      </c>
      <c r="H222" s="16">
        <f>'HA Ten OClock Meal'!$V$39</f>
        <v>0</v>
      </c>
      <c r="I222" s="18" t="str">
        <f>$I$14</f>
        <v>Potasium:</v>
      </c>
      <c r="J222" s="16">
        <f>'HA Ten OClock Meal'!$W$39</f>
        <v>0</v>
      </c>
    </row>
    <row r="223" spans="1:10">
      <c r="A223" s="18" t="str">
        <f>$A$15</f>
        <v>Magnesium:</v>
      </c>
      <c r="B223" s="16">
        <f>'HA Ten OClock Meal'!$X$39</f>
        <v>0</v>
      </c>
      <c r="C223" s="18" t="str">
        <f>$C$15</f>
        <v>Zinc:</v>
      </c>
      <c r="D223" s="16">
        <f>'HA Ten OClock Meal'!$Y$39</f>
        <v>0</v>
      </c>
      <c r="E223" s="39" t="str">
        <f>$E$15</f>
        <v>Calorie:</v>
      </c>
      <c r="F223" s="40"/>
      <c r="G223" s="40"/>
      <c r="H223" s="41"/>
      <c r="I223" s="57">
        <f>'HA Ten OClock Meal'!$N$39</f>
        <v>0</v>
      </c>
      <c r="J223" s="58"/>
    </row>
    <row r="224" spans="1:10">
      <c r="A224" s="19" t="str">
        <f>$A$16</f>
        <v>Lunch</v>
      </c>
      <c r="B224" s="20" t="str">
        <f>'HA Luch Meal'!$B$3</f>
        <v>HA Lunch Meal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tr">
        <f>$A$17</f>
        <v>Protein:</v>
      </c>
      <c r="B225" s="20">
        <f>'HA Luch Meal'!$O$40</f>
        <v>0</v>
      </c>
      <c r="C225" s="22" t="str">
        <f>$C$17</f>
        <v>Carbonhydrate:</v>
      </c>
      <c r="D225" s="20">
        <f>'HA Luch Meal'!$P$40</f>
        <v>0</v>
      </c>
      <c r="E225" s="22" t="str">
        <f>$E$17</f>
        <v>Sugar:</v>
      </c>
      <c r="F225" s="20">
        <f>'HA Luch Meal'!$Q$40</f>
        <v>0</v>
      </c>
      <c r="G225" s="22" t="str">
        <f>$G$17</f>
        <v>Total Fat:</v>
      </c>
      <c r="H225" s="20">
        <f>'HA Luch Meal'!$R$40</f>
        <v>0</v>
      </c>
      <c r="I225" s="22" t="str">
        <f>$I$17</f>
        <v>Iron:</v>
      </c>
      <c r="J225" s="20">
        <f>'HA Luch Meal'!$Z$40</f>
        <v>0</v>
      </c>
    </row>
    <row r="226" spans="1:10">
      <c r="A226" s="22" t="str">
        <f>$A$18</f>
        <v>Sodium:</v>
      </c>
      <c r="B226" s="20">
        <f>'HA Luch Meal'!$S$40</f>
        <v>0</v>
      </c>
      <c r="C226" s="22" t="str">
        <f>$C$18</f>
        <v>Calcium:</v>
      </c>
      <c r="D226" s="20">
        <f>'HA Luch Meal'!$T$40</f>
        <v>0</v>
      </c>
      <c r="E226" s="22" t="str">
        <f>$E$18</f>
        <v>Cholestorole:</v>
      </c>
      <c r="F226" s="20">
        <f>'HA Luch Meal'!$U$40</f>
        <v>0</v>
      </c>
      <c r="G226" s="22" t="str">
        <f>$G$18</f>
        <v>Fibre:</v>
      </c>
      <c r="H226" s="20">
        <f>'HA Luch Meal'!$V$40</f>
        <v>0</v>
      </c>
      <c r="I226" s="22" t="str">
        <f>$I$18</f>
        <v>Potasium:</v>
      </c>
      <c r="J226" s="20">
        <f>'HA Luch Meal'!$W$40</f>
        <v>0</v>
      </c>
    </row>
    <row r="227" spans="1:10">
      <c r="A227" s="22" t="str">
        <f>$A$19</f>
        <v>Magnesium:</v>
      </c>
      <c r="B227" s="20">
        <f>'HA Luch Meal'!$X$40</f>
        <v>0</v>
      </c>
      <c r="C227" s="22" t="str">
        <f>$C$19</f>
        <v>Zinc:</v>
      </c>
      <c r="D227" s="20">
        <f>'HA Luch Meal'!$Y$40</f>
        <v>0</v>
      </c>
      <c r="E227" s="42" t="str">
        <f>$E$19</f>
        <v>Calorie:</v>
      </c>
      <c r="F227" s="43"/>
      <c r="G227" s="43"/>
      <c r="H227" s="44"/>
      <c r="I227" s="59">
        <f>'HA Luch Meal'!$N$40</f>
        <v>0</v>
      </c>
      <c r="J227" s="60"/>
    </row>
    <row r="228" spans="1:10">
      <c r="A228" s="23" t="str">
        <f>$A$20</f>
        <v>Afernoon Tea</v>
      </c>
      <c r="B228" s="24" t="str">
        <f>'HA Afternoon Tea Meal'!$B$3</f>
        <v>HA Afternoon Tea Meal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tr">
        <f>$A$21</f>
        <v>Protein:</v>
      </c>
      <c r="B229" s="24">
        <f>'HA Afternoon Tea Meal'!$O$40</f>
        <v>0</v>
      </c>
      <c r="C229" s="26" t="str">
        <f>$C$21</f>
        <v>Carbonhydrate:</v>
      </c>
      <c r="D229" s="24">
        <f>'HA Afternoon Tea Meal'!$P$40</f>
        <v>0</v>
      </c>
      <c r="E229" s="26" t="str">
        <f>$E$21</f>
        <v>Sugar:</v>
      </c>
      <c r="F229" s="24">
        <f>'HA Afternoon Tea Meal'!$Q$40</f>
        <v>0</v>
      </c>
      <c r="G229" s="26" t="str">
        <f>$G$21</f>
        <v>Total Fat:</v>
      </c>
      <c r="H229" s="24">
        <f>'HA Afternoon Tea Meal'!$R$40</f>
        <v>0</v>
      </c>
      <c r="I229" s="26" t="str">
        <f>$I$21</f>
        <v>Iron:</v>
      </c>
      <c r="J229" s="24">
        <f>'HA Afternoon Tea Meal'!$Z$40</f>
        <v>0</v>
      </c>
    </row>
    <row r="230" spans="1:10">
      <c r="A230" s="26" t="str">
        <f>$A$22</f>
        <v>Sodium:</v>
      </c>
      <c r="B230" s="24">
        <f>'HA Afternoon Tea Meal'!$S$40</f>
        <v>0</v>
      </c>
      <c r="C230" s="26" t="str">
        <f>$C$22</f>
        <v>Calcium:</v>
      </c>
      <c r="D230" s="24">
        <f>'HA Afternoon Tea Meal'!$T$40</f>
        <v>0</v>
      </c>
      <c r="E230" s="26" t="str">
        <f>$E$22</f>
        <v>Cholestorole:</v>
      </c>
      <c r="F230" s="24">
        <f>'HA Afternoon Tea Meal'!$U$40</f>
        <v>0</v>
      </c>
      <c r="G230" s="26" t="str">
        <f>$G$22</f>
        <v>Fibre:</v>
      </c>
      <c r="H230" s="24">
        <f>'HA Afternoon Tea Meal'!$V$40</f>
        <v>0</v>
      </c>
      <c r="I230" s="26" t="str">
        <f>$I$22</f>
        <v>Potasium:</v>
      </c>
      <c r="J230" s="24">
        <f>'HA Afternoon Tea Meal'!$W$40</f>
        <v>0</v>
      </c>
    </row>
    <row r="231" spans="1:10">
      <c r="A231" s="26" t="str">
        <f>$A$23</f>
        <v>Magnesium:</v>
      </c>
      <c r="B231" s="24">
        <f>'HA Afternoon Tea Meal'!$X$40</f>
        <v>0</v>
      </c>
      <c r="C231" s="26" t="str">
        <f>$C$23</f>
        <v>Zinc:</v>
      </c>
      <c r="D231" s="24">
        <f>'HA Afternoon Tea Meal'!$Y$40</f>
        <v>0</v>
      </c>
      <c r="E231" s="45" t="str">
        <f>$E$23</f>
        <v>Calorie:</v>
      </c>
      <c r="F231" s="46"/>
      <c r="G231" s="46"/>
      <c r="H231" s="47"/>
      <c r="I231" s="61">
        <f>'HA Afternoon Tea Meal'!$N$40</f>
        <v>0</v>
      </c>
      <c r="J231" s="62"/>
    </row>
    <row r="232" spans="1:10">
      <c r="A232" s="27" t="str">
        <f>$A$24</f>
        <v>Dinner</v>
      </c>
      <c r="B232" s="28" t="str">
        <f>'HA Dinner Meal'!$B$3</f>
        <v>HA Dinner Meal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tr">
        <f>$A$25</f>
        <v>Protein:</v>
      </c>
      <c r="B233" s="28">
        <f>'HA Dinner Meal'!$O$40</f>
        <v>0</v>
      </c>
      <c r="C233" s="30" t="str">
        <f>$C$25</f>
        <v>Carbonhydrate:</v>
      </c>
      <c r="D233" s="28">
        <f>'HA Dinner Meal'!$P$40</f>
        <v>0</v>
      </c>
      <c r="E233" s="30" t="str">
        <f>$E$25</f>
        <v>Sugar:</v>
      </c>
      <c r="F233" s="28">
        <f>'HA Dinner Meal'!$Q$40</f>
        <v>0</v>
      </c>
      <c r="G233" s="30" t="str">
        <f>$G$25</f>
        <v>Total Fat:</v>
      </c>
      <c r="H233" s="28">
        <f>'HA Dinner Meal'!$R$40</f>
        <v>0</v>
      </c>
      <c r="I233" s="30" t="str">
        <f>$I$25</f>
        <v>Iron:</v>
      </c>
      <c r="J233" s="28">
        <f>'HA Dinner Meal'!$Z$40</f>
        <v>0</v>
      </c>
    </row>
    <row r="234" spans="1:10">
      <c r="A234" s="30" t="str">
        <f>$A$26</f>
        <v>Sodium:</v>
      </c>
      <c r="B234" s="28">
        <f>'HA Dinner Meal'!$S$40</f>
        <v>0</v>
      </c>
      <c r="C234" s="30" t="str">
        <f>$C$26</f>
        <v>Calcium:</v>
      </c>
      <c r="D234" s="28">
        <f>'HA Dinner Meal'!$T$40</f>
        <v>0</v>
      </c>
      <c r="E234" s="30" t="str">
        <f>$E$26</f>
        <v>Cholestorole:</v>
      </c>
      <c r="F234" s="28">
        <f>'HA Dinner Meal'!$U$40</f>
        <v>0</v>
      </c>
      <c r="G234" s="30" t="str">
        <f>$G$26</f>
        <v>Fibre:</v>
      </c>
      <c r="H234" s="28">
        <f>'HA Dinner Meal'!$V$40</f>
        <v>0</v>
      </c>
      <c r="I234" s="30" t="str">
        <f>$I$26</f>
        <v>Potasium:</v>
      </c>
      <c r="J234" s="28">
        <f>'HA Dinner Meal'!$W$40</f>
        <v>0</v>
      </c>
    </row>
    <row r="235" spans="1:10">
      <c r="A235" s="30" t="str">
        <f>$A$27</f>
        <v>Magnesium:</v>
      </c>
      <c r="B235" s="28">
        <f>'HA Dinner Meal'!$X$40</f>
        <v>0</v>
      </c>
      <c r="C235" s="30" t="str">
        <f>$C$27</f>
        <v>Zinc:</v>
      </c>
      <c r="D235" s="28">
        <f>'HA Dinner Meal'!$Y$40</f>
        <v>0</v>
      </c>
      <c r="E235" s="48" t="str">
        <f>$E$27</f>
        <v>Calorie: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tr">
        <f>$A$28</f>
        <v>Before Bed</v>
      </c>
      <c r="B236" s="32" t="str">
        <f>'HA Before Bed Meal'!$B$3</f>
        <v>HA Before Bed Meal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tr">
        <f>$A$29</f>
        <v>Protein:</v>
      </c>
      <c r="B237" s="32">
        <f>'HA Before Bed Meal'!$O$40</f>
        <v>0</v>
      </c>
      <c r="C237" s="34" t="str">
        <f>$C$29</f>
        <v>Carbonhydrate:</v>
      </c>
      <c r="D237" s="32">
        <f>'HA Before Bed Meal'!$P$40</f>
        <v>0</v>
      </c>
      <c r="E237" s="34" t="str">
        <f>$E$29</f>
        <v>Sugar:</v>
      </c>
      <c r="F237" s="32">
        <f>'HA Before Bed Meal'!$Q$40</f>
        <v>0</v>
      </c>
      <c r="G237" s="34" t="str">
        <f>$G$29</f>
        <v>Total Fat:</v>
      </c>
      <c r="H237" s="32">
        <f>'HA Before Bed Meal'!$R$40</f>
        <v>0</v>
      </c>
      <c r="I237" s="34" t="str">
        <f>$I$29</f>
        <v>Iron:</v>
      </c>
      <c r="J237" s="32">
        <f>'HA Before Bed Meal'!$Z$40</f>
        <v>0</v>
      </c>
    </row>
    <row r="238" spans="1:10">
      <c r="A238" s="34" t="str">
        <f>$A$30</f>
        <v>Sodium:</v>
      </c>
      <c r="B238" s="32">
        <f>'HA Before Bed Meal'!$S$40</f>
        <v>0</v>
      </c>
      <c r="C238" s="34" t="str">
        <f>$C$30</f>
        <v>Calcium:</v>
      </c>
      <c r="D238" s="32">
        <f>'HA Before Bed Meal'!$T$40</f>
        <v>0</v>
      </c>
      <c r="E238" s="34" t="str">
        <f>$E$30</f>
        <v>Cholestorole:</v>
      </c>
      <c r="F238" s="32">
        <f>'HA Before Bed Meal'!$U$40</f>
        <v>0</v>
      </c>
      <c r="G238" s="34" t="str">
        <f>$G$30</f>
        <v>Fibre:</v>
      </c>
      <c r="H238" s="32">
        <f>'HA Before Bed Meal'!$V$40</f>
        <v>0</v>
      </c>
      <c r="I238" s="34" t="str">
        <f>$I$30</f>
        <v>Potasium:</v>
      </c>
      <c r="J238" s="32">
        <f>'HA Before Bed Meal'!$W$40</f>
        <v>0</v>
      </c>
    </row>
    <row r="239" spans="1:10">
      <c r="A239" s="34" t="str">
        <f>$A$31</f>
        <v>Magnesium:</v>
      </c>
      <c r="B239" s="32">
        <f>'HA Before Bed Meal'!$X$40</f>
        <v>0</v>
      </c>
      <c r="C239" s="34" t="str">
        <f>$C$31</f>
        <v>Zinc:</v>
      </c>
      <c r="D239" s="32">
        <f>'HA Before Bed Meal'!$Y$40</f>
        <v>0</v>
      </c>
      <c r="E239" s="51" t="str">
        <f>$E$31</f>
        <v>Calorie:</v>
      </c>
      <c r="F239" s="52"/>
      <c r="G239" s="52"/>
      <c r="H239" s="53"/>
      <c r="I239" s="65">
        <f>'HA Before Bed Meal'!$N$40</f>
        <v>0</v>
      </c>
      <c r="J239" s="66"/>
    </row>
    <row r="240" spans="1:10">
      <c r="A240" s="35" t="str">
        <f>$A$32</f>
        <v>Total Calorie Intake: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209.4995</v>
      </c>
      <c r="J240" s="68"/>
    </row>
    <row r="241" spans="1:10">
      <c r="A241" s="9" t="str">
        <f>$A$7</f>
        <v>Date:</v>
      </c>
      <c r="B241" s="10">
        <v>45726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tr">
        <f>$A$8</f>
        <v>Morning: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tr">
        <f>$A$9</f>
        <v>Protein:</v>
      </c>
      <c r="B243" s="12">
        <f>'HA Morning Meal'!$O$40</f>
        <v>11.17</v>
      </c>
      <c r="C243" s="14" t="str">
        <f>$C$9</f>
        <v>Carbonhydrate:</v>
      </c>
      <c r="D243" s="12">
        <f>'HA Morning Meal'!$P$40</f>
        <v>28.235</v>
      </c>
      <c r="E243" s="14" t="str">
        <f>$E$9</f>
        <v>Sugar:</v>
      </c>
      <c r="F243" s="12">
        <f>'HA Morning Meal'!$Q$40</f>
        <v>0.7375</v>
      </c>
      <c r="G243" s="14" t="str">
        <f>$G$9</f>
        <v>Total Fat:</v>
      </c>
      <c r="H243" s="12">
        <f>'HA Morning Meal'!$R$40</f>
        <v>6.7</v>
      </c>
      <c r="I243" s="14" t="str">
        <f>$I$9</f>
        <v>Iron:</v>
      </c>
      <c r="J243" s="12">
        <f>'HA Morning Meal'!$Z$40</f>
        <v>0.92</v>
      </c>
    </row>
    <row r="244" spans="1:10">
      <c r="A244" s="14" t="str">
        <f>$A$10</f>
        <v>Sodium:</v>
      </c>
      <c r="B244" s="12">
        <f>'HA Morning Meal'!$S$40</f>
        <v>23.2</v>
      </c>
      <c r="C244" s="14" t="str">
        <f>$C$10</f>
        <v>Calcium:</v>
      </c>
      <c r="D244" s="12">
        <f>'HA Morning Meal'!$T$40</f>
        <v>7.5</v>
      </c>
      <c r="E244" s="14" t="str">
        <f>$E$10</f>
        <v>Cholestorole:</v>
      </c>
      <c r="F244" s="12">
        <f>'HA Morning Meal'!$U$40</f>
        <v>0</v>
      </c>
      <c r="G244" s="14" t="str">
        <f>$G$10</f>
        <v>Fibre:</v>
      </c>
      <c r="H244" s="12">
        <f>'HA Morning Meal'!$V$40</f>
        <v>4</v>
      </c>
      <c r="I244" s="14" t="str">
        <f>$I$10</f>
        <v>Potasium:</v>
      </c>
      <c r="J244" s="12">
        <f>'HA Morning Meal'!$W$40</f>
        <v>260</v>
      </c>
    </row>
    <row r="245" spans="1:10">
      <c r="A245" s="14" t="str">
        <f>$A$11</f>
        <v>Magnesium:</v>
      </c>
      <c r="B245" s="12">
        <f>'HA Morning Meal'!$X$40</f>
        <v>64</v>
      </c>
      <c r="C245" s="14" t="str">
        <f>$C$11</f>
        <v>Zinc:</v>
      </c>
      <c r="D245" s="12">
        <f>'HA Morning Meal'!$Y$40</f>
        <v>0.85</v>
      </c>
      <c r="E245" s="36" t="str">
        <f>$E$11</f>
        <v>Calorie:</v>
      </c>
      <c r="F245" s="37"/>
      <c r="G245" s="37"/>
      <c r="H245" s="38"/>
      <c r="I245" s="55">
        <f>'HA Morning Meal'!$N$40</f>
        <v>209.4995</v>
      </c>
      <c r="J245" s="56"/>
    </row>
    <row r="246" spans="1:10">
      <c r="A246" s="15" t="str">
        <f>$A$12</f>
        <v>Morning 10:01AM</v>
      </c>
      <c r="B246" s="16" t="str">
        <f>'HA Ten OClock Meal'!$B$3</f>
        <v>HA Ten OClock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tr">
        <f>$A$13</f>
        <v>Protein:</v>
      </c>
      <c r="B247" s="16">
        <f>'HA Ten OClock Meal'!$O$39</f>
        <v>0</v>
      </c>
      <c r="C247" s="18" t="str">
        <f>$C$13</f>
        <v>Carbonhydrate:</v>
      </c>
      <c r="D247" s="16">
        <f>'HA Ten OClock Meal'!$P$39</f>
        <v>0</v>
      </c>
      <c r="E247" s="18" t="str">
        <f>$E$13</f>
        <v>Sugar:</v>
      </c>
      <c r="F247" s="16">
        <f>'HA Ten OClock Meal'!$Q$39</f>
        <v>0</v>
      </c>
      <c r="G247" s="18" t="str">
        <f>$G$13</f>
        <v>Total Fat:</v>
      </c>
      <c r="H247" s="16">
        <f>'HA Ten OClock Meal'!$R$39</f>
        <v>0</v>
      </c>
      <c r="I247" s="18" t="str">
        <f>$I$13</f>
        <v>Iron:</v>
      </c>
      <c r="J247" s="16">
        <f>'HA Ten OClock Meal'!$Z$39</f>
        <v>0</v>
      </c>
    </row>
    <row r="248" spans="1:10">
      <c r="A248" s="18" t="str">
        <f>$A$14</f>
        <v>Sodium:</v>
      </c>
      <c r="B248" s="16">
        <f>'HA Ten OClock Meal'!$S$39</f>
        <v>0</v>
      </c>
      <c r="C248" s="18" t="str">
        <f>$C$14</f>
        <v>Calcium:</v>
      </c>
      <c r="D248" s="16">
        <f>'HA Ten OClock Meal'!$T$39</f>
        <v>0</v>
      </c>
      <c r="E248" s="18" t="str">
        <f>$E$14</f>
        <v>Cholestorole:</v>
      </c>
      <c r="F248" s="16">
        <f>'HA Ten OClock Meal'!$U$39</f>
        <v>0</v>
      </c>
      <c r="G248" s="18" t="str">
        <f>$G$14</f>
        <v>Fibre:</v>
      </c>
      <c r="H248" s="16">
        <f>'HA Ten OClock Meal'!$V$39</f>
        <v>0</v>
      </c>
      <c r="I248" s="18" t="str">
        <f>$I$14</f>
        <v>Potasium:</v>
      </c>
      <c r="J248" s="16">
        <f>'HA Ten OClock Meal'!$W$39</f>
        <v>0</v>
      </c>
    </row>
    <row r="249" spans="1:10">
      <c r="A249" s="18" t="str">
        <f>$A$15</f>
        <v>Magnesium:</v>
      </c>
      <c r="B249" s="16">
        <f>'HA Ten OClock Meal'!$X$39</f>
        <v>0</v>
      </c>
      <c r="C249" s="18" t="str">
        <f>$C$15</f>
        <v>Zinc:</v>
      </c>
      <c r="D249" s="16">
        <f>'HA Ten OClock Meal'!$Y$39</f>
        <v>0</v>
      </c>
      <c r="E249" s="39" t="str">
        <f>$E$15</f>
        <v>Calorie:</v>
      </c>
      <c r="F249" s="40"/>
      <c r="G249" s="40"/>
      <c r="H249" s="41"/>
      <c r="I249" s="57">
        <f>'HA Ten OClock Meal'!$N$39</f>
        <v>0</v>
      </c>
      <c r="J249" s="58"/>
    </row>
    <row r="250" spans="1:10">
      <c r="A250" s="19" t="str">
        <f>$A$16</f>
        <v>Lunch</v>
      </c>
      <c r="B250" s="20" t="str">
        <f>'HA Luch Meal'!$B$3</f>
        <v>HA Lunch Meal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tr">
        <f>$A$17</f>
        <v>Protein:</v>
      </c>
      <c r="B251" s="20">
        <f>'HA Luch Meal'!$O$40</f>
        <v>0</v>
      </c>
      <c r="C251" s="22" t="str">
        <f>$C$17</f>
        <v>Carbonhydrate:</v>
      </c>
      <c r="D251" s="20">
        <f>'HA Luch Meal'!$P$40</f>
        <v>0</v>
      </c>
      <c r="E251" s="22" t="str">
        <f>$E$17</f>
        <v>Sugar:</v>
      </c>
      <c r="F251" s="20">
        <f>'HA Luch Meal'!$Q$40</f>
        <v>0</v>
      </c>
      <c r="G251" s="22" t="str">
        <f>$G$17</f>
        <v>Total Fat:</v>
      </c>
      <c r="H251" s="20">
        <f>'HA Luch Meal'!$R$40</f>
        <v>0</v>
      </c>
      <c r="I251" s="22" t="str">
        <f>$I$17</f>
        <v>Iron:</v>
      </c>
      <c r="J251" s="20">
        <f>'HA Luch Meal'!$Z$40</f>
        <v>0</v>
      </c>
    </row>
    <row r="252" spans="1:10">
      <c r="A252" s="22" t="str">
        <f>$A$18</f>
        <v>Sodium:</v>
      </c>
      <c r="B252" s="20">
        <f>'HA Luch Meal'!$S$40</f>
        <v>0</v>
      </c>
      <c r="C252" s="22" t="str">
        <f>$C$18</f>
        <v>Calcium:</v>
      </c>
      <c r="D252" s="20">
        <f>'HA Luch Meal'!$T$40</f>
        <v>0</v>
      </c>
      <c r="E252" s="22" t="str">
        <f>$E$18</f>
        <v>Cholestorole:</v>
      </c>
      <c r="F252" s="20">
        <f>'HA Luch Meal'!$U$40</f>
        <v>0</v>
      </c>
      <c r="G252" s="22" t="str">
        <f>$G$18</f>
        <v>Fibre:</v>
      </c>
      <c r="H252" s="20">
        <f>'HA Luch Meal'!$V$40</f>
        <v>0</v>
      </c>
      <c r="I252" s="22" t="str">
        <f>$I$18</f>
        <v>Potasium:</v>
      </c>
      <c r="J252" s="20">
        <f>'HA Luch Meal'!$W$40</f>
        <v>0</v>
      </c>
    </row>
    <row r="253" spans="1:10">
      <c r="A253" s="22" t="str">
        <f>$A$19</f>
        <v>Magnesium:</v>
      </c>
      <c r="B253" s="20">
        <f>'HA Luch Meal'!$X$40</f>
        <v>0</v>
      </c>
      <c r="C253" s="22" t="str">
        <f>$C$19</f>
        <v>Zinc:</v>
      </c>
      <c r="D253" s="20">
        <f>'HA Luch Meal'!$Y$40</f>
        <v>0</v>
      </c>
      <c r="E253" s="42" t="str">
        <f>$E$19</f>
        <v>Calorie:</v>
      </c>
      <c r="F253" s="43"/>
      <c r="G253" s="43"/>
      <c r="H253" s="44"/>
      <c r="I253" s="59">
        <f>'HA Luch Meal'!$N$40</f>
        <v>0</v>
      </c>
      <c r="J253" s="60"/>
    </row>
    <row r="254" spans="1:10">
      <c r="A254" s="23" t="str">
        <f>$A$20</f>
        <v>Afernoon Tea</v>
      </c>
      <c r="B254" s="24" t="str">
        <f>'HA Afternoon Tea Meal'!$B$3</f>
        <v>HA Afternoon Tea Meal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tr">
        <f>$A$21</f>
        <v>Protein:</v>
      </c>
      <c r="B255" s="24">
        <f>'HA Afternoon Tea Meal'!$O$40</f>
        <v>0</v>
      </c>
      <c r="C255" s="26" t="str">
        <f>$C$21</f>
        <v>Carbonhydrate:</v>
      </c>
      <c r="D255" s="24">
        <f>'HA Afternoon Tea Meal'!$P$40</f>
        <v>0</v>
      </c>
      <c r="E255" s="26" t="str">
        <f>$E$21</f>
        <v>Sugar:</v>
      </c>
      <c r="F255" s="24">
        <f>'HA Afternoon Tea Meal'!$Q$40</f>
        <v>0</v>
      </c>
      <c r="G255" s="26" t="str">
        <f>$G$21</f>
        <v>Total Fat:</v>
      </c>
      <c r="H255" s="24">
        <f>'HA Afternoon Tea Meal'!$R$40</f>
        <v>0</v>
      </c>
      <c r="I255" s="26" t="str">
        <f>$I$21</f>
        <v>Iron:</v>
      </c>
      <c r="J255" s="24">
        <f>'HA Afternoon Tea Meal'!$Z$40</f>
        <v>0</v>
      </c>
    </row>
    <row r="256" spans="1:10">
      <c r="A256" s="26" t="str">
        <f>$A$22</f>
        <v>Sodium:</v>
      </c>
      <c r="B256" s="24">
        <f>'HA Afternoon Tea Meal'!$S$40</f>
        <v>0</v>
      </c>
      <c r="C256" s="26" t="str">
        <f>$C$22</f>
        <v>Calcium:</v>
      </c>
      <c r="D256" s="24">
        <f>'HA Afternoon Tea Meal'!$T$40</f>
        <v>0</v>
      </c>
      <c r="E256" s="26" t="str">
        <f>$E$22</f>
        <v>Cholestorole:</v>
      </c>
      <c r="F256" s="24">
        <f>'HA Afternoon Tea Meal'!$U$40</f>
        <v>0</v>
      </c>
      <c r="G256" s="26" t="str">
        <f>$G$22</f>
        <v>Fibre:</v>
      </c>
      <c r="H256" s="24">
        <f>'HA Afternoon Tea Meal'!$V$40</f>
        <v>0</v>
      </c>
      <c r="I256" s="26" t="str">
        <f>$I$22</f>
        <v>Potasium:</v>
      </c>
      <c r="J256" s="24">
        <f>'HA Afternoon Tea Meal'!$W$40</f>
        <v>0</v>
      </c>
    </row>
    <row r="257" spans="1:10">
      <c r="A257" s="26" t="str">
        <f>$A$23</f>
        <v>Magnesium:</v>
      </c>
      <c r="B257" s="24">
        <f>'HA Afternoon Tea Meal'!$X$40</f>
        <v>0</v>
      </c>
      <c r="C257" s="26" t="str">
        <f>$C$23</f>
        <v>Zinc:</v>
      </c>
      <c r="D257" s="24">
        <f>'HA Afternoon Tea Meal'!$Y$40</f>
        <v>0</v>
      </c>
      <c r="E257" s="45" t="str">
        <f>$E$23</f>
        <v>Calorie:</v>
      </c>
      <c r="F257" s="46"/>
      <c r="G257" s="46"/>
      <c r="H257" s="47"/>
      <c r="I257" s="61">
        <f>'HA Afternoon Tea Meal'!$N$40</f>
        <v>0</v>
      </c>
      <c r="J257" s="62"/>
    </row>
    <row r="258" spans="1:10">
      <c r="A258" s="27" t="str">
        <f>$A$24</f>
        <v>Dinner</v>
      </c>
      <c r="B258" s="28" t="str">
        <f>'HA Dinner Meal'!$B$3</f>
        <v>HA Dinner Meal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tr">
        <f>$A$25</f>
        <v>Protein:</v>
      </c>
      <c r="B259" s="28">
        <f>'HA Dinner Meal'!$O$40</f>
        <v>0</v>
      </c>
      <c r="C259" s="30" t="str">
        <f>$C$25</f>
        <v>Carbonhydrate:</v>
      </c>
      <c r="D259" s="28">
        <f>'HA Dinner Meal'!$P$40</f>
        <v>0</v>
      </c>
      <c r="E259" s="30" t="str">
        <f>$E$25</f>
        <v>Sugar:</v>
      </c>
      <c r="F259" s="28">
        <f>'HA Dinner Meal'!$Q$40</f>
        <v>0</v>
      </c>
      <c r="G259" s="30" t="str">
        <f>$G$25</f>
        <v>Total Fat:</v>
      </c>
      <c r="H259" s="28">
        <f>'HA Dinner Meal'!$R$40</f>
        <v>0</v>
      </c>
      <c r="I259" s="30" t="str">
        <f>$I$25</f>
        <v>Iron:</v>
      </c>
      <c r="J259" s="28">
        <f>'HA Dinner Meal'!$Z$40</f>
        <v>0</v>
      </c>
    </row>
    <row r="260" spans="1:10">
      <c r="A260" s="30" t="str">
        <f>$A$26</f>
        <v>Sodium:</v>
      </c>
      <c r="B260" s="28">
        <f>'HA Dinner Meal'!$S$40</f>
        <v>0</v>
      </c>
      <c r="C260" s="30" t="str">
        <f>$C$26</f>
        <v>Calcium:</v>
      </c>
      <c r="D260" s="28">
        <f>'HA Dinner Meal'!$T$40</f>
        <v>0</v>
      </c>
      <c r="E260" s="30" t="str">
        <f>$E$26</f>
        <v>Cholestorole:</v>
      </c>
      <c r="F260" s="28">
        <f>'HA Dinner Meal'!$U$40</f>
        <v>0</v>
      </c>
      <c r="G260" s="30" t="str">
        <f>$G$26</f>
        <v>Fibre:</v>
      </c>
      <c r="H260" s="28">
        <f>'HA Dinner Meal'!$V$40</f>
        <v>0</v>
      </c>
      <c r="I260" s="30" t="str">
        <f>$I$26</f>
        <v>Potasium:</v>
      </c>
      <c r="J260" s="28">
        <f>'HA Dinner Meal'!$W$40</f>
        <v>0</v>
      </c>
    </row>
    <row r="261" spans="1:10">
      <c r="A261" s="30" t="str">
        <f>$A$27</f>
        <v>Magnesium:</v>
      </c>
      <c r="B261" s="28">
        <f>'HA Dinner Meal'!$X$40</f>
        <v>0</v>
      </c>
      <c r="C261" s="30" t="str">
        <f>$C$27</f>
        <v>Zinc:</v>
      </c>
      <c r="D261" s="28">
        <f>'HA Dinner Meal'!$Y$40</f>
        <v>0</v>
      </c>
      <c r="E261" s="48" t="str">
        <f>$E$27</f>
        <v>Calorie: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tr">
        <f>$A$28</f>
        <v>Before Bed</v>
      </c>
      <c r="B262" s="32" t="str">
        <f>'HA Before Bed Meal'!$B$3</f>
        <v>HA Before Bed Meal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tr">
        <f>$A$29</f>
        <v>Protein:</v>
      </c>
      <c r="B263" s="32">
        <f>'HA Before Bed Meal'!$O$40</f>
        <v>0</v>
      </c>
      <c r="C263" s="34" t="str">
        <f>$C$29</f>
        <v>Carbonhydrate:</v>
      </c>
      <c r="D263" s="32">
        <f>'HA Before Bed Meal'!$P$40</f>
        <v>0</v>
      </c>
      <c r="E263" s="34" t="str">
        <f>$E$29</f>
        <v>Sugar:</v>
      </c>
      <c r="F263" s="32">
        <f>'HA Before Bed Meal'!$Q$40</f>
        <v>0</v>
      </c>
      <c r="G263" s="34" t="str">
        <f>$G$29</f>
        <v>Total Fat:</v>
      </c>
      <c r="H263" s="32">
        <f>'HA Before Bed Meal'!$R$40</f>
        <v>0</v>
      </c>
      <c r="I263" s="34" t="str">
        <f>$I$29</f>
        <v>Iron:</v>
      </c>
      <c r="J263" s="32">
        <f>'HA Before Bed Meal'!$Z$40</f>
        <v>0</v>
      </c>
    </row>
    <row r="264" spans="1:10">
      <c r="A264" s="34" t="str">
        <f>$A$30</f>
        <v>Sodium:</v>
      </c>
      <c r="B264" s="32">
        <f>'HA Before Bed Meal'!$S$40</f>
        <v>0</v>
      </c>
      <c r="C264" s="34" t="str">
        <f>$C$30</f>
        <v>Calcium:</v>
      </c>
      <c r="D264" s="32">
        <f>'HA Before Bed Meal'!$T$40</f>
        <v>0</v>
      </c>
      <c r="E264" s="34" t="str">
        <f>$E$30</f>
        <v>Cholestorole:</v>
      </c>
      <c r="F264" s="32">
        <f>'HA Before Bed Meal'!$U$40</f>
        <v>0</v>
      </c>
      <c r="G264" s="34" t="str">
        <f>$G$30</f>
        <v>Fibre:</v>
      </c>
      <c r="H264" s="32">
        <f>'HA Before Bed Meal'!$V$40</f>
        <v>0</v>
      </c>
      <c r="I264" s="34" t="str">
        <f>$I$30</f>
        <v>Potasium:</v>
      </c>
      <c r="J264" s="32">
        <f>'HA Before Bed Meal'!$W$40</f>
        <v>0</v>
      </c>
    </row>
    <row r="265" spans="1:10">
      <c r="A265" s="34" t="str">
        <f>$A$31</f>
        <v>Magnesium:</v>
      </c>
      <c r="B265" s="32">
        <f>'HA Before Bed Meal'!$X$40</f>
        <v>0</v>
      </c>
      <c r="C265" s="34" t="str">
        <f>$C$31</f>
        <v>Zinc:</v>
      </c>
      <c r="D265" s="32">
        <f>'HA Before Bed Meal'!$Y$40</f>
        <v>0</v>
      </c>
      <c r="E265" s="51" t="str">
        <f>$E$31</f>
        <v>Calorie:</v>
      </c>
      <c r="F265" s="52"/>
      <c r="G265" s="52"/>
      <c r="H265" s="53"/>
      <c r="I265" s="65">
        <f>'HA Before Bed Meal'!$N$40</f>
        <v>0</v>
      </c>
      <c r="J265" s="66"/>
    </row>
    <row r="266" spans="1:10">
      <c r="A266" s="35" t="str">
        <f>$A$32</f>
        <v>Total Calorie Intake: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209.4995</v>
      </c>
      <c r="J266" s="68"/>
    </row>
    <row r="267" spans="1:10">
      <c r="A267" s="9" t="str">
        <f>$A$7</f>
        <v>Date:</v>
      </c>
      <c r="B267" s="10">
        <v>45727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tr">
        <f>$A$8</f>
        <v>Morning: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tr">
        <f>$A$9</f>
        <v>Protein:</v>
      </c>
      <c r="B269" s="12">
        <f>'HA Morning Meal'!$O$40</f>
        <v>11.17</v>
      </c>
      <c r="C269" s="14" t="str">
        <f>$C$9</f>
        <v>Carbonhydrate:</v>
      </c>
      <c r="D269" s="12">
        <f>'HA Morning Meal'!$P$40</f>
        <v>28.235</v>
      </c>
      <c r="E269" s="14" t="str">
        <f>$E$9</f>
        <v>Sugar:</v>
      </c>
      <c r="F269" s="12">
        <f>'HA Morning Meal'!$Q$40</f>
        <v>0.7375</v>
      </c>
      <c r="G269" s="14" t="str">
        <f>$G$9</f>
        <v>Total Fat:</v>
      </c>
      <c r="H269" s="12">
        <f>'HA Morning Meal'!$R$40</f>
        <v>6.7</v>
      </c>
      <c r="I269" s="14" t="str">
        <f>$I$9</f>
        <v>Iron:</v>
      </c>
      <c r="J269" s="12">
        <f>'HA Morning Meal'!$Z$40</f>
        <v>0.92</v>
      </c>
    </row>
    <row r="270" spans="1:10">
      <c r="A270" s="14" t="str">
        <f>$A$10</f>
        <v>Sodium:</v>
      </c>
      <c r="B270" s="12">
        <f>'HA Morning Meal'!$S$40</f>
        <v>23.2</v>
      </c>
      <c r="C270" s="14" t="str">
        <f>$C$10</f>
        <v>Calcium:</v>
      </c>
      <c r="D270" s="12">
        <f>'HA Morning Meal'!$T$40</f>
        <v>7.5</v>
      </c>
      <c r="E270" s="14" t="str">
        <f>$E$10</f>
        <v>Cholestorole:</v>
      </c>
      <c r="F270" s="12">
        <f>'HA Morning Meal'!$U$40</f>
        <v>0</v>
      </c>
      <c r="G270" s="14" t="str">
        <f>$G$10</f>
        <v>Fibre:</v>
      </c>
      <c r="H270" s="12">
        <f>'HA Morning Meal'!$V$40</f>
        <v>4</v>
      </c>
      <c r="I270" s="14" t="str">
        <f>$I$10</f>
        <v>Potasium:</v>
      </c>
      <c r="J270" s="12">
        <f>'HA Morning Meal'!$W$40</f>
        <v>260</v>
      </c>
    </row>
    <row r="271" spans="1:10">
      <c r="A271" s="14" t="str">
        <f>$A$11</f>
        <v>Magnesium:</v>
      </c>
      <c r="B271" s="12">
        <f>'HA Morning Meal'!$X$40</f>
        <v>64</v>
      </c>
      <c r="C271" s="14" t="str">
        <f>$C$11</f>
        <v>Zinc:</v>
      </c>
      <c r="D271" s="12">
        <f>'HA Morning Meal'!$Y$40</f>
        <v>0.85</v>
      </c>
      <c r="E271" s="36" t="str">
        <f>$E$11</f>
        <v>Calorie:</v>
      </c>
      <c r="F271" s="37"/>
      <c r="G271" s="37"/>
      <c r="H271" s="38"/>
      <c r="I271" s="55">
        <f>'HA Morning Meal'!$N$40</f>
        <v>209.4995</v>
      </c>
      <c r="J271" s="56"/>
    </row>
    <row r="272" spans="1:10">
      <c r="A272" s="15" t="str">
        <f>$A$12</f>
        <v>Morning 10:01AM</v>
      </c>
      <c r="B272" s="16" t="str">
        <f>'HA Ten OClock Meal'!$B$3</f>
        <v>HA Ten OClock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tr">
        <f>$A$13</f>
        <v>Protein:</v>
      </c>
      <c r="B273" s="16">
        <f>'HA Ten OClock Meal'!$O$39</f>
        <v>0</v>
      </c>
      <c r="C273" s="18" t="str">
        <f>$C$13</f>
        <v>Carbonhydrate:</v>
      </c>
      <c r="D273" s="16">
        <f>'HA Ten OClock Meal'!$P$39</f>
        <v>0</v>
      </c>
      <c r="E273" s="18" t="str">
        <f>$E$13</f>
        <v>Sugar:</v>
      </c>
      <c r="F273" s="16">
        <f>'HA Ten OClock Meal'!$Q$39</f>
        <v>0</v>
      </c>
      <c r="G273" s="18" t="str">
        <f>$G$13</f>
        <v>Total Fat:</v>
      </c>
      <c r="H273" s="16">
        <f>'HA Ten OClock Meal'!$R$39</f>
        <v>0</v>
      </c>
      <c r="I273" s="18" t="str">
        <f>$I$13</f>
        <v>Iron:</v>
      </c>
      <c r="J273" s="16">
        <f>'HA Ten OClock Meal'!$Z$39</f>
        <v>0</v>
      </c>
    </row>
    <row r="274" spans="1:10">
      <c r="A274" s="18" t="str">
        <f>$A$14</f>
        <v>Sodium:</v>
      </c>
      <c r="B274" s="16">
        <f>'HA Ten OClock Meal'!$S$39</f>
        <v>0</v>
      </c>
      <c r="C274" s="18" t="str">
        <f>$C$14</f>
        <v>Calcium:</v>
      </c>
      <c r="D274" s="16">
        <f>'HA Ten OClock Meal'!$T$39</f>
        <v>0</v>
      </c>
      <c r="E274" s="18" t="str">
        <f>$E$14</f>
        <v>Cholestorole:</v>
      </c>
      <c r="F274" s="16">
        <f>'HA Ten OClock Meal'!$U$39</f>
        <v>0</v>
      </c>
      <c r="G274" s="18" t="str">
        <f>$G$14</f>
        <v>Fibre:</v>
      </c>
      <c r="H274" s="16">
        <f>'HA Ten OClock Meal'!$V$39</f>
        <v>0</v>
      </c>
      <c r="I274" s="18" t="str">
        <f>$I$14</f>
        <v>Potasium:</v>
      </c>
      <c r="J274" s="16">
        <f>'HA Ten OClock Meal'!$W$39</f>
        <v>0</v>
      </c>
    </row>
    <row r="275" spans="1:10">
      <c r="A275" s="18" t="str">
        <f>$A$15</f>
        <v>Magnesium:</v>
      </c>
      <c r="B275" s="16">
        <f>'HA Ten OClock Meal'!$X$39</f>
        <v>0</v>
      </c>
      <c r="C275" s="18" t="str">
        <f>$C$15</f>
        <v>Zinc:</v>
      </c>
      <c r="D275" s="16">
        <f>'HA Ten OClock Meal'!$Y$39</f>
        <v>0</v>
      </c>
      <c r="E275" s="39" t="str">
        <f>$E$15</f>
        <v>Calorie:</v>
      </c>
      <c r="F275" s="40"/>
      <c r="G275" s="40"/>
      <c r="H275" s="41"/>
      <c r="I275" s="57">
        <f>'HA Ten OClock Meal'!$N$39</f>
        <v>0</v>
      </c>
      <c r="J275" s="58"/>
    </row>
    <row r="276" spans="1:10">
      <c r="A276" s="19" t="str">
        <f>$A$16</f>
        <v>Lunch</v>
      </c>
      <c r="B276" s="20" t="str">
        <f>'HA Luch Meal'!$B$3</f>
        <v>HA Lunch Meal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tr">
        <f>$A$17</f>
        <v>Protein:</v>
      </c>
      <c r="B277" s="20">
        <f>'HA Luch Meal'!$O$40</f>
        <v>0</v>
      </c>
      <c r="C277" s="22" t="str">
        <f>$C$17</f>
        <v>Carbonhydrate:</v>
      </c>
      <c r="D277" s="20">
        <f>'HA Luch Meal'!$P$40</f>
        <v>0</v>
      </c>
      <c r="E277" s="22" t="str">
        <f>$E$17</f>
        <v>Sugar:</v>
      </c>
      <c r="F277" s="20">
        <f>'HA Luch Meal'!$Q$40</f>
        <v>0</v>
      </c>
      <c r="G277" s="22" t="str">
        <f>$G$17</f>
        <v>Total Fat:</v>
      </c>
      <c r="H277" s="20">
        <f>'HA Luch Meal'!$R$40</f>
        <v>0</v>
      </c>
      <c r="I277" s="22" t="str">
        <f>$I$17</f>
        <v>Iron:</v>
      </c>
      <c r="J277" s="20">
        <f>'HA Luch Meal'!$Z$40</f>
        <v>0</v>
      </c>
    </row>
    <row r="278" spans="1:10">
      <c r="A278" s="22" t="str">
        <f>$A$18</f>
        <v>Sodium:</v>
      </c>
      <c r="B278" s="20">
        <f>'HA Luch Meal'!$S$40</f>
        <v>0</v>
      </c>
      <c r="C278" s="22" t="str">
        <f>$C$18</f>
        <v>Calcium:</v>
      </c>
      <c r="D278" s="20">
        <f>'HA Luch Meal'!$T$40</f>
        <v>0</v>
      </c>
      <c r="E278" s="22" t="str">
        <f>$E$18</f>
        <v>Cholestorole:</v>
      </c>
      <c r="F278" s="20">
        <f>'HA Luch Meal'!$U$40</f>
        <v>0</v>
      </c>
      <c r="G278" s="22" t="str">
        <f>$G$18</f>
        <v>Fibre:</v>
      </c>
      <c r="H278" s="20">
        <f>'HA Luch Meal'!$V$40</f>
        <v>0</v>
      </c>
      <c r="I278" s="22" t="str">
        <f>$I$18</f>
        <v>Potasium:</v>
      </c>
      <c r="J278" s="20">
        <f>'HA Luch Meal'!$W$40</f>
        <v>0</v>
      </c>
    </row>
    <row r="279" spans="1:10">
      <c r="A279" s="22" t="str">
        <f>$A$19</f>
        <v>Magnesium:</v>
      </c>
      <c r="B279" s="20">
        <f>'HA Luch Meal'!$X$40</f>
        <v>0</v>
      </c>
      <c r="C279" s="22" t="str">
        <f>$C$19</f>
        <v>Zinc:</v>
      </c>
      <c r="D279" s="20">
        <f>'HA Luch Meal'!$Y$40</f>
        <v>0</v>
      </c>
      <c r="E279" s="42" t="str">
        <f>$E$19</f>
        <v>Calorie:</v>
      </c>
      <c r="F279" s="43"/>
      <c r="G279" s="43"/>
      <c r="H279" s="44"/>
      <c r="I279" s="59">
        <f>'HA Luch Meal'!$N$40</f>
        <v>0</v>
      </c>
      <c r="J279" s="60"/>
    </row>
    <row r="280" spans="1:10">
      <c r="A280" s="23" t="str">
        <f>$A$20</f>
        <v>Afernoon Tea</v>
      </c>
      <c r="B280" s="24" t="str">
        <f>'HA Afternoon Tea Meal'!$B$3</f>
        <v>HA Afternoon Tea Meal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tr">
        <f>$A$21</f>
        <v>Protein:</v>
      </c>
      <c r="B281" s="24">
        <f>'HA Afternoon Tea Meal'!$O$40</f>
        <v>0</v>
      </c>
      <c r="C281" s="26" t="str">
        <f>$C$21</f>
        <v>Carbonhydrate:</v>
      </c>
      <c r="D281" s="24">
        <f>'HA Afternoon Tea Meal'!$P$40</f>
        <v>0</v>
      </c>
      <c r="E281" s="26" t="str">
        <f>$E$21</f>
        <v>Sugar:</v>
      </c>
      <c r="F281" s="24">
        <f>'HA Afternoon Tea Meal'!$Q$40</f>
        <v>0</v>
      </c>
      <c r="G281" s="26" t="str">
        <f>$G$21</f>
        <v>Total Fat:</v>
      </c>
      <c r="H281" s="24">
        <f>'HA Afternoon Tea Meal'!$R$40</f>
        <v>0</v>
      </c>
      <c r="I281" s="26" t="str">
        <f>$I$21</f>
        <v>Iron:</v>
      </c>
      <c r="J281" s="24">
        <f>'HA Afternoon Tea Meal'!$Z$40</f>
        <v>0</v>
      </c>
    </row>
    <row r="282" spans="1:10">
      <c r="A282" s="26" t="str">
        <f>$A$22</f>
        <v>Sodium:</v>
      </c>
      <c r="B282" s="24">
        <f>'HA Afternoon Tea Meal'!$S$40</f>
        <v>0</v>
      </c>
      <c r="C282" s="26" t="str">
        <f>$C$22</f>
        <v>Calcium:</v>
      </c>
      <c r="D282" s="24">
        <f>'HA Afternoon Tea Meal'!$T$40</f>
        <v>0</v>
      </c>
      <c r="E282" s="26" t="str">
        <f>$E$22</f>
        <v>Cholestorole:</v>
      </c>
      <c r="F282" s="24">
        <f>'HA Afternoon Tea Meal'!$U$40</f>
        <v>0</v>
      </c>
      <c r="G282" s="26" t="str">
        <f>$G$22</f>
        <v>Fibre:</v>
      </c>
      <c r="H282" s="24">
        <f>'HA Afternoon Tea Meal'!$V$40</f>
        <v>0</v>
      </c>
      <c r="I282" s="26" t="str">
        <f>$I$22</f>
        <v>Potasium:</v>
      </c>
      <c r="J282" s="24">
        <f>'HA Afternoon Tea Meal'!$W$40</f>
        <v>0</v>
      </c>
    </row>
    <row r="283" spans="1:10">
      <c r="A283" s="26" t="str">
        <f>$A$23</f>
        <v>Magnesium:</v>
      </c>
      <c r="B283" s="24">
        <f>'HA Afternoon Tea Meal'!$X$40</f>
        <v>0</v>
      </c>
      <c r="C283" s="26" t="str">
        <f>$C$23</f>
        <v>Zinc:</v>
      </c>
      <c r="D283" s="24">
        <f>'HA Afternoon Tea Meal'!$Y$40</f>
        <v>0</v>
      </c>
      <c r="E283" s="45" t="str">
        <f>$E$23</f>
        <v>Calorie:</v>
      </c>
      <c r="F283" s="46"/>
      <c r="G283" s="46"/>
      <c r="H283" s="47"/>
      <c r="I283" s="61">
        <f>'HA Afternoon Tea Meal'!$N$40</f>
        <v>0</v>
      </c>
      <c r="J283" s="62"/>
    </row>
    <row r="284" spans="1:10">
      <c r="A284" s="27" t="str">
        <f>$A$24</f>
        <v>Dinner</v>
      </c>
      <c r="B284" s="28" t="str">
        <f>'HA Dinner Meal'!$B$3</f>
        <v>HA Dinner Meal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tr">
        <f>$A$25</f>
        <v>Protein:</v>
      </c>
      <c r="B285" s="28">
        <f>'HA Dinner Meal'!$O$40</f>
        <v>0</v>
      </c>
      <c r="C285" s="30" t="str">
        <f>$C$25</f>
        <v>Carbonhydrate:</v>
      </c>
      <c r="D285" s="28">
        <f>'HA Dinner Meal'!$P$40</f>
        <v>0</v>
      </c>
      <c r="E285" s="30" t="str">
        <f>$E$25</f>
        <v>Sugar:</v>
      </c>
      <c r="F285" s="28">
        <f>'HA Dinner Meal'!$Q$40</f>
        <v>0</v>
      </c>
      <c r="G285" s="30" t="str">
        <f>$G$25</f>
        <v>Total Fat:</v>
      </c>
      <c r="H285" s="28">
        <f>'HA Dinner Meal'!$R$40</f>
        <v>0</v>
      </c>
      <c r="I285" s="30" t="str">
        <f>$I$25</f>
        <v>Iron:</v>
      </c>
      <c r="J285" s="28">
        <f>'HA Dinner Meal'!$Z$40</f>
        <v>0</v>
      </c>
    </row>
    <row r="286" spans="1:10">
      <c r="A286" s="30" t="str">
        <f>$A$26</f>
        <v>Sodium:</v>
      </c>
      <c r="B286" s="28">
        <f>'HA Dinner Meal'!$S$40</f>
        <v>0</v>
      </c>
      <c r="C286" s="30" t="str">
        <f>$C$26</f>
        <v>Calcium:</v>
      </c>
      <c r="D286" s="28">
        <f>'HA Dinner Meal'!$T$40</f>
        <v>0</v>
      </c>
      <c r="E286" s="30" t="str">
        <f>$E$26</f>
        <v>Cholestorole:</v>
      </c>
      <c r="F286" s="28">
        <f>'HA Dinner Meal'!$U$40</f>
        <v>0</v>
      </c>
      <c r="G286" s="30" t="str">
        <f>$G$26</f>
        <v>Fibre:</v>
      </c>
      <c r="H286" s="28">
        <f>'HA Dinner Meal'!$V$40</f>
        <v>0</v>
      </c>
      <c r="I286" s="30" t="str">
        <f>$I$26</f>
        <v>Potasium:</v>
      </c>
      <c r="J286" s="28">
        <f>'HA Dinner Meal'!$W$40</f>
        <v>0</v>
      </c>
    </row>
    <row r="287" spans="1:10">
      <c r="A287" s="30" t="str">
        <f>$A$27</f>
        <v>Magnesium:</v>
      </c>
      <c r="B287" s="28">
        <f>'HA Dinner Meal'!$X$40</f>
        <v>0</v>
      </c>
      <c r="C287" s="30" t="str">
        <f>$C$27</f>
        <v>Zinc:</v>
      </c>
      <c r="D287" s="28">
        <f>'HA Dinner Meal'!$Y$40</f>
        <v>0</v>
      </c>
      <c r="E287" s="48" t="str">
        <f>$E$27</f>
        <v>Calorie: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tr">
        <f>$A$28</f>
        <v>Before Bed</v>
      </c>
      <c r="B288" s="32" t="str">
        <f>'HA Before Bed Meal'!$B$3</f>
        <v>HA Before Bed Meal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tr">
        <f>$A$29</f>
        <v>Protein:</v>
      </c>
      <c r="B289" s="32">
        <f>'HA Before Bed Meal'!$O$40</f>
        <v>0</v>
      </c>
      <c r="C289" s="34" t="str">
        <f>$C$29</f>
        <v>Carbonhydrate:</v>
      </c>
      <c r="D289" s="32">
        <f>'HA Before Bed Meal'!$P$40</f>
        <v>0</v>
      </c>
      <c r="E289" s="34" t="str">
        <f>$E$29</f>
        <v>Sugar:</v>
      </c>
      <c r="F289" s="32">
        <f>'HA Before Bed Meal'!$Q$40</f>
        <v>0</v>
      </c>
      <c r="G289" s="34" t="str">
        <f>$G$29</f>
        <v>Total Fat:</v>
      </c>
      <c r="H289" s="32">
        <f>'HA Before Bed Meal'!$R$40</f>
        <v>0</v>
      </c>
      <c r="I289" s="34" t="str">
        <f>$I$29</f>
        <v>Iron:</v>
      </c>
      <c r="J289" s="32">
        <f>'HA Before Bed Meal'!$Z$40</f>
        <v>0</v>
      </c>
    </row>
    <row r="290" spans="1:10">
      <c r="A290" s="34" t="str">
        <f>$A$30</f>
        <v>Sodium:</v>
      </c>
      <c r="B290" s="32">
        <f>'HA Before Bed Meal'!$S$40</f>
        <v>0</v>
      </c>
      <c r="C290" s="34" t="str">
        <f>$C$30</f>
        <v>Calcium:</v>
      </c>
      <c r="D290" s="32">
        <f>'HA Before Bed Meal'!$T$40</f>
        <v>0</v>
      </c>
      <c r="E290" s="34" t="str">
        <f>$E$30</f>
        <v>Cholestorole:</v>
      </c>
      <c r="F290" s="32">
        <f>'HA Before Bed Meal'!$U$40</f>
        <v>0</v>
      </c>
      <c r="G290" s="34" t="str">
        <f>$G$30</f>
        <v>Fibre:</v>
      </c>
      <c r="H290" s="32">
        <f>'HA Before Bed Meal'!$V$40</f>
        <v>0</v>
      </c>
      <c r="I290" s="34" t="str">
        <f>$I$30</f>
        <v>Potasium:</v>
      </c>
      <c r="J290" s="32">
        <f>'HA Before Bed Meal'!$W$40</f>
        <v>0</v>
      </c>
    </row>
    <row r="291" spans="1:10">
      <c r="A291" s="34" t="str">
        <f>$A$31</f>
        <v>Magnesium:</v>
      </c>
      <c r="B291" s="32">
        <f>'HA Before Bed Meal'!$X$40</f>
        <v>0</v>
      </c>
      <c r="C291" s="34" t="str">
        <f>$C$31</f>
        <v>Zinc:</v>
      </c>
      <c r="D291" s="32">
        <f>'HA Before Bed Meal'!$Y$40</f>
        <v>0</v>
      </c>
      <c r="E291" s="51" t="str">
        <f>$E$31</f>
        <v>Calorie:</v>
      </c>
      <c r="F291" s="52"/>
      <c r="G291" s="52"/>
      <c r="H291" s="53"/>
      <c r="I291" s="65">
        <f>'HA Before Bed Meal'!$N$40</f>
        <v>0</v>
      </c>
      <c r="J291" s="66"/>
    </row>
    <row r="292" spans="1:10">
      <c r="A292" s="35" t="str">
        <f>$A$32</f>
        <v>Total Calorie Intake: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209.4995</v>
      </c>
      <c r="J292" s="68"/>
    </row>
    <row r="293" spans="1:10">
      <c r="A293" s="9" t="str">
        <f>$A$7</f>
        <v>Date:</v>
      </c>
      <c r="B293" s="10">
        <v>45728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tr">
        <f>$A$8</f>
        <v>Morning: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tr">
        <f>$A$9</f>
        <v>Protein:</v>
      </c>
      <c r="B295" s="12">
        <f>'HA Morning Meal'!$O$40</f>
        <v>11.17</v>
      </c>
      <c r="C295" s="14" t="str">
        <f>$C$9</f>
        <v>Carbonhydrate:</v>
      </c>
      <c r="D295" s="12">
        <f>'HA Morning Meal'!$P$40</f>
        <v>28.235</v>
      </c>
      <c r="E295" s="14" t="str">
        <f>$E$9</f>
        <v>Sugar:</v>
      </c>
      <c r="F295" s="12">
        <f>'HA Morning Meal'!$Q$40</f>
        <v>0.7375</v>
      </c>
      <c r="G295" s="14" t="str">
        <f>$G$9</f>
        <v>Total Fat:</v>
      </c>
      <c r="H295" s="12">
        <f>'HA Morning Meal'!$R$40</f>
        <v>6.7</v>
      </c>
      <c r="I295" s="14" t="str">
        <f>$I$9</f>
        <v>Iron:</v>
      </c>
      <c r="J295" s="12">
        <f>'HA Morning Meal'!$Z$40</f>
        <v>0.92</v>
      </c>
    </row>
    <row r="296" spans="1:10">
      <c r="A296" s="14" t="str">
        <f>$A$10</f>
        <v>Sodium:</v>
      </c>
      <c r="B296" s="12">
        <f>'HA Morning Meal'!$S$40</f>
        <v>23.2</v>
      </c>
      <c r="C296" s="14" t="str">
        <f>$C$10</f>
        <v>Calcium:</v>
      </c>
      <c r="D296" s="12">
        <f>'HA Morning Meal'!$T$40</f>
        <v>7.5</v>
      </c>
      <c r="E296" s="14" t="str">
        <f>$E$10</f>
        <v>Cholestorole:</v>
      </c>
      <c r="F296" s="12">
        <f>'HA Morning Meal'!$U$40</f>
        <v>0</v>
      </c>
      <c r="G296" s="14" t="str">
        <f>$G$10</f>
        <v>Fibre:</v>
      </c>
      <c r="H296" s="12">
        <f>'HA Morning Meal'!$V$40</f>
        <v>4</v>
      </c>
      <c r="I296" s="14" t="str">
        <f>$I$10</f>
        <v>Potasium:</v>
      </c>
      <c r="J296" s="12">
        <f>'HA Morning Meal'!$W$40</f>
        <v>260</v>
      </c>
    </row>
    <row r="297" spans="1:10">
      <c r="A297" s="14" t="str">
        <f>$A$11</f>
        <v>Magnesium:</v>
      </c>
      <c r="B297" s="12">
        <f>'HA Morning Meal'!$X$40</f>
        <v>64</v>
      </c>
      <c r="C297" s="14" t="str">
        <f>$C$11</f>
        <v>Zinc:</v>
      </c>
      <c r="D297" s="12">
        <f>'HA Morning Meal'!$Y$40</f>
        <v>0.85</v>
      </c>
      <c r="E297" s="36" t="str">
        <f>$E$11</f>
        <v>Calorie:</v>
      </c>
      <c r="F297" s="37"/>
      <c r="G297" s="37"/>
      <c r="H297" s="38"/>
      <c r="I297" s="55">
        <f>'HA Morning Meal'!$N$40</f>
        <v>209.4995</v>
      </c>
      <c r="J297" s="56"/>
    </row>
    <row r="298" spans="1:10">
      <c r="A298" s="15" t="str">
        <f>$A$12</f>
        <v>Morning 10:01AM</v>
      </c>
      <c r="B298" s="16" t="str">
        <f>'HA Ten OClock Meal'!$B$3</f>
        <v>HA Ten OClock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tr">
        <f>$A$13</f>
        <v>Protein:</v>
      </c>
      <c r="B299" s="16">
        <f>'HA Ten OClock Meal'!$O$39</f>
        <v>0</v>
      </c>
      <c r="C299" s="18" t="str">
        <f>$C$13</f>
        <v>Carbonhydrate:</v>
      </c>
      <c r="D299" s="16">
        <f>'HA Ten OClock Meal'!$P$39</f>
        <v>0</v>
      </c>
      <c r="E299" s="18" t="str">
        <f>$E$13</f>
        <v>Sugar:</v>
      </c>
      <c r="F299" s="16">
        <f>'HA Ten OClock Meal'!$Q$39</f>
        <v>0</v>
      </c>
      <c r="G299" s="18" t="str">
        <f>$G$13</f>
        <v>Total Fat:</v>
      </c>
      <c r="H299" s="16">
        <f>'HA Ten OClock Meal'!$R$39</f>
        <v>0</v>
      </c>
      <c r="I299" s="18" t="str">
        <f>$I$13</f>
        <v>Iron:</v>
      </c>
      <c r="J299" s="16">
        <f>'HA Ten OClock Meal'!$Z$39</f>
        <v>0</v>
      </c>
    </row>
    <row r="300" spans="1:10">
      <c r="A300" s="18" t="str">
        <f>$A$14</f>
        <v>Sodium:</v>
      </c>
      <c r="B300" s="16">
        <f>'HA Ten OClock Meal'!$S$39</f>
        <v>0</v>
      </c>
      <c r="C300" s="18" t="str">
        <f>$C$14</f>
        <v>Calcium:</v>
      </c>
      <c r="D300" s="16">
        <f>'HA Ten OClock Meal'!$T$39</f>
        <v>0</v>
      </c>
      <c r="E300" s="18" t="str">
        <f>$E$14</f>
        <v>Cholestorole:</v>
      </c>
      <c r="F300" s="16">
        <f>'HA Ten OClock Meal'!$U$39</f>
        <v>0</v>
      </c>
      <c r="G300" s="18" t="str">
        <f>$G$14</f>
        <v>Fibre:</v>
      </c>
      <c r="H300" s="16">
        <f>'HA Ten OClock Meal'!$V$39</f>
        <v>0</v>
      </c>
      <c r="I300" s="18" t="str">
        <f>$I$14</f>
        <v>Potasium:</v>
      </c>
      <c r="J300" s="16">
        <f>'HA Ten OClock Meal'!$W$39</f>
        <v>0</v>
      </c>
    </row>
    <row r="301" spans="1:10">
      <c r="A301" s="18" t="str">
        <f>$A$15</f>
        <v>Magnesium:</v>
      </c>
      <c r="B301" s="16">
        <f>'HA Ten OClock Meal'!$X$39</f>
        <v>0</v>
      </c>
      <c r="C301" s="18" t="str">
        <f>$C$15</f>
        <v>Zinc:</v>
      </c>
      <c r="D301" s="16">
        <f>'HA Ten OClock Meal'!$Y$39</f>
        <v>0</v>
      </c>
      <c r="E301" s="39" t="str">
        <f>$E$15</f>
        <v>Calorie:</v>
      </c>
      <c r="F301" s="40"/>
      <c r="G301" s="40"/>
      <c r="H301" s="41"/>
      <c r="I301" s="57">
        <f>'HA Ten OClock Meal'!$N$39</f>
        <v>0</v>
      </c>
      <c r="J301" s="58"/>
    </row>
    <row r="302" spans="1:10">
      <c r="A302" s="19" t="str">
        <f>$A$16</f>
        <v>Lunch</v>
      </c>
      <c r="B302" s="20" t="str">
        <f>'HA Luch Meal'!$B$3</f>
        <v>HA Lunch Meal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tr">
        <f>$A$17</f>
        <v>Protein:</v>
      </c>
      <c r="B303" s="20">
        <f>'HA Luch Meal'!$O$40</f>
        <v>0</v>
      </c>
      <c r="C303" s="22" t="str">
        <f>$C$17</f>
        <v>Carbonhydrate:</v>
      </c>
      <c r="D303" s="20">
        <f>'HA Luch Meal'!$P$40</f>
        <v>0</v>
      </c>
      <c r="E303" s="22" t="str">
        <f>$E$17</f>
        <v>Sugar:</v>
      </c>
      <c r="F303" s="20">
        <f>'HA Luch Meal'!$Q$40</f>
        <v>0</v>
      </c>
      <c r="G303" s="22" t="str">
        <f>$G$17</f>
        <v>Total Fat:</v>
      </c>
      <c r="H303" s="20">
        <f>'HA Luch Meal'!$R$40</f>
        <v>0</v>
      </c>
      <c r="I303" s="22" t="str">
        <f>$I$17</f>
        <v>Iron:</v>
      </c>
      <c r="J303" s="20">
        <f>'HA Luch Meal'!$Z$40</f>
        <v>0</v>
      </c>
    </row>
    <row r="304" spans="1:10">
      <c r="A304" s="22" t="str">
        <f>$A$18</f>
        <v>Sodium:</v>
      </c>
      <c r="B304" s="20">
        <f>'HA Luch Meal'!$S$40</f>
        <v>0</v>
      </c>
      <c r="C304" s="22" t="str">
        <f>$C$18</f>
        <v>Calcium:</v>
      </c>
      <c r="D304" s="20">
        <f>'HA Luch Meal'!$T$40</f>
        <v>0</v>
      </c>
      <c r="E304" s="22" t="str">
        <f>$E$18</f>
        <v>Cholestorole:</v>
      </c>
      <c r="F304" s="20">
        <f>'HA Luch Meal'!$U$40</f>
        <v>0</v>
      </c>
      <c r="G304" s="22" t="str">
        <f>$G$18</f>
        <v>Fibre:</v>
      </c>
      <c r="H304" s="20">
        <f>'HA Luch Meal'!$V$40</f>
        <v>0</v>
      </c>
      <c r="I304" s="22" t="str">
        <f>$I$18</f>
        <v>Potasium:</v>
      </c>
      <c r="J304" s="20">
        <f>'HA Luch Meal'!$W$40</f>
        <v>0</v>
      </c>
    </row>
    <row r="305" spans="1:10">
      <c r="A305" s="22" t="str">
        <f>$A$19</f>
        <v>Magnesium:</v>
      </c>
      <c r="B305" s="20">
        <f>'HA Luch Meal'!$X$40</f>
        <v>0</v>
      </c>
      <c r="C305" s="22" t="str">
        <f>$C$19</f>
        <v>Zinc:</v>
      </c>
      <c r="D305" s="20">
        <f>'HA Luch Meal'!$Y$40</f>
        <v>0</v>
      </c>
      <c r="E305" s="42" t="str">
        <f>$E$19</f>
        <v>Calorie:</v>
      </c>
      <c r="F305" s="43"/>
      <c r="G305" s="43"/>
      <c r="H305" s="44"/>
      <c r="I305" s="59">
        <f>'HA Luch Meal'!$N$40</f>
        <v>0</v>
      </c>
      <c r="J305" s="60"/>
    </row>
    <row r="306" spans="1:10">
      <c r="A306" s="23" t="str">
        <f>$A$20</f>
        <v>Afernoon Tea</v>
      </c>
      <c r="B306" s="24" t="str">
        <f>'HA Afternoon Tea Meal'!$B$3</f>
        <v>HA Afternoon Tea Meal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tr">
        <f>$A$21</f>
        <v>Protein:</v>
      </c>
      <c r="B307" s="24">
        <f>'HA Afternoon Tea Meal'!$O$40</f>
        <v>0</v>
      </c>
      <c r="C307" s="26" t="str">
        <f>$C$21</f>
        <v>Carbonhydrate:</v>
      </c>
      <c r="D307" s="24">
        <f>'HA Afternoon Tea Meal'!$P$40</f>
        <v>0</v>
      </c>
      <c r="E307" s="26" t="str">
        <f>$E$21</f>
        <v>Sugar:</v>
      </c>
      <c r="F307" s="24">
        <f>'HA Afternoon Tea Meal'!$Q$40</f>
        <v>0</v>
      </c>
      <c r="G307" s="26" t="str">
        <f>$G$21</f>
        <v>Total Fat:</v>
      </c>
      <c r="H307" s="24">
        <f>'HA Afternoon Tea Meal'!$R$40</f>
        <v>0</v>
      </c>
      <c r="I307" s="26" t="str">
        <f>$I$21</f>
        <v>Iron:</v>
      </c>
      <c r="J307" s="24">
        <f>'HA Afternoon Tea Meal'!$Z$40</f>
        <v>0</v>
      </c>
    </row>
    <row r="308" spans="1:10">
      <c r="A308" s="26" t="str">
        <f>$A$22</f>
        <v>Sodium:</v>
      </c>
      <c r="B308" s="24">
        <f>'HA Afternoon Tea Meal'!$S$40</f>
        <v>0</v>
      </c>
      <c r="C308" s="26" t="str">
        <f>$C$22</f>
        <v>Calcium:</v>
      </c>
      <c r="D308" s="24">
        <f>'HA Afternoon Tea Meal'!$T$40</f>
        <v>0</v>
      </c>
      <c r="E308" s="26" t="str">
        <f>$E$22</f>
        <v>Cholestorole:</v>
      </c>
      <c r="F308" s="24">
        <f>'HA Afternoon Tea Meal'!$U$40</f>
        <v>0</v>
      </c>
      <c r="G308" s="26" t="str">
        <f>$G$22</f>
        <v>Fibre:</v>
      </c>
      <c r="H308" s="24">
        <f>'HA Afternoon Tea Meal'!$V$40</f>
        <v>0</v>
      </c>
      <c r="I308" s="26" t="str">
        <f>$I$22</f>
        <v>Potasium:</v>
      </c>
      <c r="J308" s="24">
        <f>'HA Afternoon Tea Meal'!$W$40</f>
        <v>0</v>
      </c>
    </row>
    <row r="309" spans="1:10">
      <c r="A309" s="26" t="str">
        <f>$A$23</f>
        <v>Magnesium:</v>
      </c>
      <c r="B309" s="24">
        <f>'HA Afternoon Tea Meal'!$X$40</f>
        <v>0</v>
      </c>
      <c r="C309" s="26" t="str">
        <f>$C$23</f>
        <v>Zinc:</v>
      </c>
      <c r="D309" s="24">
        <f>'HA Afternoon Tea Meal'!$Y$40</f>
        <v>0</v>
      </c>
      <c r="E309" s="45" t="str">
        <f>$E$23</f>
        <v>Calorie:</v>
      </c>
      <c r="F309" s="46"/>
      <c r="G309" s="46"/>
      <c r="H309" s="47"/>
      <c r="I309" s="61">
        <f>'HA Afternoon Tea Meal'!$N$40</f>
        <v>0</v>
      </c>
      <c r="J309" s="62"/>
    </row>
    <row r="310" spans="1:10">
      <c r="A310" s="27" t="str">
        <f>$A$24</f>
        <v>Dinner</v>
      </c>
      <c r="B310" s="28" t="str">
        <f>'HA Dinner Meal'!$B$3</f>
        <v>HA Dinner Meal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tr">
        <f>$A$25</f>
        <v>Protein:</v>
      </c>
      <c r="B311" s="28">
        <f>'HA Dinner Meal'!$O$40</f>
        <v>0</v>
      </c>
      <c r="C311" s="30" t="str">
        <f>$C$25</f>
        <v>Carbonhydrate:</v>
      </c>
      <c r="D311" s="28">
        <f>'HA Dinner Meal'!$P$40</f>
        <v>0</v>
      </c>
      <c r="E311" s="30" t="str">
        <f>$E$25</f>
        <v>Sugar:</v>
      </c>
      <c r="F311" s="28">
        <f>'HA Dinner Meal'!$Q$40</f>
        <v>0</v>
      </c>
      <c r="G311" s="30" t="str">
        <f>$G$25</f>
        <v>Total Fat:</v>
      </c>
      <c r="H311" s="28">
        <f>'HA Dinner Meal'!$R$40</f>
        <v>0</v>
      </c>
      <c r="I311" s="30" t="str">
        <f>$I$25</f>
        <v>Iron:</v>
      </c>
      <c r="J311" s="28">
        <f>'HA Dinner Meal'!$Z$40</f>
        <v>0</v>
      </c>
    </row>
    <row r="312" spans="1:10">
      <c r="A312" s="30" t="str">
        <f>$A$26</f>
        <v>Sodium:</v>
      </c>
      <c r="B312" s="28">
        <f>'HA Dinner Meal'!$S$40</f>
        <v>0</v>
      </c>
      <c r="C312" s="30" t="str">
        <f>$C$26</f>
        <v>Calcium:</v>
      </c>
      <c r="D312" s="28">
        <f>'HA Dinner Meal'!$T$40</f>
        <v>0</v>
      </c>
      <c r="E312" s="30" t="str">
        <f>$E$26</f>
        <v>Cholestorole:</v>
      </c>
      <c r="F312" s="28">
        <f>'HA Dinner Meal'!$U$40</f>
        <v>0</v>
      </c>
      <c r="G312" s="30" t="str">
        <f>$G$26</f>
        <v>Fibre:</v>
      </c>
      <c r="H312" s="28">
        <f>'HA Dinner Meal'!$V$40</f>
        <v>0</v>
      </c>
      <c r="I312" s="30" t="str">
        <f>$I$26</f>
        <v>Potasium:</v>
      </c>
      <c r="J312" s="28">
        <f>'HA Dinner Meal'!$W$40</f>
        <v>0</v>
      </c>
    </row>
    <row r="313" spans="1:10">
      <c r="A313" s="30" t="str">
        <f>$A$27</f>
        <v>Magnesium:</v>
      </c>
      <c r="B313" s="28">
        <f>'HA Dinner Meal'!$X$40</f>
        <v>0</v>
      </c>
      <c r="C313" s="30" t="str">
        <f>$C$27</f>
        <v>Zinc:</v>
      </c>
      <c r="D313" s="28">
        <f>'HA Dinner Meal'!$Y$40</f>
        <v>0</v>
      </c>
      <c r="E313" s="48" t="str">
        <f>$E$27</f>
        <v>Calorie: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tr">
        <f>$A$28</f>
        <v>Before Bed</v>
      </c>
      <c r="B314" s="32" t="str">
        <f>'HA Before Bed Meal'!$B$3</f>
        <v>HA Before Bed Meal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tr">
        <f>$A$29</f>
        <v>Protein:</v>
      </c>
      <c r="B315" s="32">
        <f>'HA Before Bed Meal'!$O$40</f>
        <v>0</v>
      </c>
      <c r="C315" s="34" t="str">
        <f>$C$29</f>
        <v>Carbonhydrate:</v>
      </c>
      <c r="D315" s="32">
        <f>'HA Before Bed Meal'!$P$40</f>
        <v>0</v>
      </c>
      <c r="E315" s="34" t="str">
        <f>$E$29</f>
        <v>Sugar:</v>
      </c>
      <c r="F315" s="32">
        <f>'HA Before Bed Meal'!$Q$40</f>
        <v>0</v>
      </c>
      <c r="G315" s="34" t="str">
        <f>$G$29</f>
        <v>Total Fat:</v>
      </c>
      <c r="H315" s="32">
        <f>'HA Before Bed Meal'!$R$40</f>
        <v>0</v>
      </c>
      <c r="I315" s="34" t="str">
        <f>$I$29</f>
        <v>Iron:</v>
      </c>
      <c r="J315" s="32">
        <f>'HA Before Bed Meal'!$Z$40</f>
        <v>0</v>
      </c>
    </row>
    <row r="316" spans="1:10">
      <c r="A316" s="34" t="str">
        <f>$A$30</f>
        <v>Sodium:</v>
      </c>
      <c r="B316" s="32">
        <f>'HA Before Bed Meal'!$S$40</f>
        <v>0</v>
      </c>
      <c r="C316" s="34" t="str">
        <f>$C$30</f>
        <v>Calcium:</v>
      </c>
      <c r="D316" s="32">
        <f>'HA Before Bed Meal'!$T$40</f>
        <v>0</v>
      </c>
      <c r="E316" s="34" t="str">
        <f>$E$30</f>
        <v>Cholestorole:</v>
      </c>
      <c r="F316" s="32">
        <f>'HA Before Bed Meal'!$U$40</f>
        <v>0</v>
      </c>
      <c r="G316" s="34" t="str">
        <f>$G$30</f>
        <v>Fibre:</v>
      </c>
      <c r="H316" s="32">
        <f>'HA Before Bed Meal'!$V$40</f>
        <v>0</v>
      </c>
      <c r="I316" s="34" t="str">
        <f>$I$30</f>
        <v>Potasium:</v>
      </c>
      <c r="J316" s="32">
        <f>'HA Before Bed Meal'!$W$40</f>
        <v>0</v>
      </c>
    </row>
    <row r="317" spans="1:10">
      <c r="A317" s="34" t="str">
        <f>$A$31</f>
        <v>Magnesium:</v>
      </c>
      <c r="B317" s="32">
        <f>'HA Before Bed Meal'!$X$40</f>
        <v>0</v>
      </c>
      <c r="C317" s="34" t="str">
        <f>$C$31</f>
        <v>Zinc:</v>
      </c>
      <c r="D317" s="32">
        <f>'HA Before Bed Meal'!$Y$40</f>
        <v>0</v>
      </c>
      <c r="E317" s="51" t="str">
        <f>$E$31</f>
        <v>Calorie:</v>
      </c>
      <c r="F317" s="52"/>
      <c r="G317" s="52"/>
      <c r="H317" s="53"/>
      <c r="I317" s="65">
        <f>'HA Before Bed Meal'!$N$40</f>
        <v>0</v>
      </c>
      <c r="J317" s="66"/>
    </row>
    <row r="318" spans="1:10">
      <c r="A318" s="35" t="str">
        <f>$A$32</f>
        <v>Total Calorie Intake: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209.4995</v>
      </c>
      <c r="J318" s="68"/>
    </row>
    <row r="319" spans="1:10">
      <c r="A319" s="9" t="str">
        <f>$A$7</f>
        <v>Date:</v>
      </c>
      <c r="B319" s="10">
        <v>45729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tr">
        <f>$A$8</f>
        <v>Morning: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tr">
        <f>$A$9</f>
        <v>Protein:</v>
      </c>
      <c r="B321" s="12">
        <f>'HA Morning Meal'!$O$40</f>
        <v>11.17</v>
      </c>
      <c r="C321" s="14" t="str">
        <f>$C$9</f>
        <v>Carbonhydrate:</v>
      </c>
      <c r="D321" s="12">
        <f>'HA Morning Meal'!$P$40</f>
        <v>28.235</v>
      </c>
      <c r="E321" s="14" t="str">
        <f>$E$9</f>
        <v>Sugar:</v>
      </c>
      <c r="F321" s="12">
        <f>'HA Morning Meal'!$Q$40</f>
        <v>0.7375</v>
      </c>
      <c r="G321" s="14" t="str">
        <f>$G$9</f>
        <v>Total Fat:</v>
      </c>
      <c r="H321" s="12">
        <f>'HA Morning Meal'!$R$40</f>
        <v>6.7</v>
      </c>
      <c r="I321" s="14" t="str">
        <f>$I$9</f>
        <v>Iron:</v>
      </c>
      <c r="J321" s="12">
        <f>'HA Morning Meal'!$Z$40</f>
        <v>0.92</v>
      </c>
    </row>
    <row r="322" spans="1:10">
      <c r="A322" s="14" t="str">
        <f>$A$10</f>
        <v>Sodium:</v>
      </c>
      <c r="B322" s="12">
        <f>'HA Morning Meal'!$S$40</f>
        <v>23.2</v>
      </c>
      <c r="C322" s="14" t="str">
        <f>$C$10</f>
        <v>Calcium:</v>
      </c>
      <c r="D322" s="12">
        <f>'HA Morning Meal'!$T$40</f>
        <v>7.5</v>
      </c>
      <c r="E322" s="14" t="str">
        <f>$E$10</f>
        <v>Cholestorole:</v>
      </c>
      <c r="F322" s="12">
        <f>'HA Morning Meal'!$U$40</f>
        <v>0</v>
      </c>
      <c r="G322" s="14" t="str">
        <f>$G$10</f>
        <v>Fibre:</v>
      </c>
      <c r="H322" s="12">
        <f>'HA Morning Meal'!$V$40</f>
        <v>4</v>
      </c>
      <c r="I322" s="14" t="str">
        <f>$I$10</f>
        <v>Potasium:</v>
      </c>
      <c r="J322" s="12">
        <f>'HA Morning Meal'!$W$40</f>
        <v>260</v>
      </c>
    </row>
    <row r="323" spans="1:10">
      <c r="A323" s="14" t="str">
        <f>$A$11</f>
        <v>Magnesium:</v>
      </c>
      <c r="B323" s="12">
        <f>'HA Morning Meal'!$X$40</f>
        <v>64</v>
      </c>
      <c r="C323" s="14" t="str">
        <f>$C$11</f>
        <v>Zinc:</v>
      </c>
      <c r="D323" s="12">
        <f>'HA Morning Meal'!$Y$40</f>
        <v>0.85</v>
      </c>
      <c r="E323" s="36" t="str">
        <f>$E$11</f>
        <v>Calorie:</v>
      </c>
      <c r="F323" s="37"/>
      <c r="G323" s="37"/>
      <c r="H323" s="38"/>
      <c r="I323" s="55">
        <f>'HA Morning Meal'!$N$40</f>
        <v>209.4995</v>
      </c>
      <c r="J323" s="56"/>
    </row>
    <row r="324" spans="1:10">
      <c r="A324" s="15" t="str">
        <f>$A$12</f>
        <v>Morning 10:01AM</v>
      </c>
      <c r="B324" s="16" t="str">
        <f>'HA Ten OClock Meal'!$B$3</f>
        <v>HA Ten OClock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tr">
        <f>$A$13</f>
        <v>Protein:</v>
      </c>
      <c r="B325" s="16">
        <f>'HA Ten OClock Meal'!$O$39</f>
        <v>0</v>
      </c>
      <c r="C325" s="18" t="str">
        <f>$C$13</f>
        <v>Carbonhydrate:</v>
      </c>
      <c r="D325" s="16">
        <f>'HA Ten OClock Meal'!$P$39</f>
        <v>0</v>
      </c>
      <c r="E325" s="18" t="str">
        <f>$E$13</f>
        <v>Sugar:</v>
      </c>
      <c r="F325" s="16">
        <f>'HA Ten OClock Meal'!$Q$39</f>
        <v>0</v>
      </c>
      <c r="G325" s="18" t="str">
        <f>$G$13</f>
        <v>Total Fat:</v>
      </c>
      <c r="H325" s="16">
        <f>'HA Ten OClock Meal'!$R$39</f>
        <v>0</v>
      </c>
      <c r="I325" s="18" t="str">
        <f>$I$13</f>
        <v>Iron:</v>
      </c>
      <c r="J325" s="16">
        <f>'HA Ten OClock Meal'!$Z$39</f>
        <v>0</v>
      </c>
    </row>
    <row r="326" spans="1:10">
      <c r="A326" s="18" t="str">
        <f>$A$14</f>
        <v>Sodium:</v>
      </c>
      <c r="B326" s="16">
        <f>'HA Ten OClock Meal'!$S$39</f>
        <v>0</v>
      </c>
      <c r="C326" s="18" t="str">
        <f>$C$14</f>
        <v>Calcium:</v>
      </c>
      <c r="D326" s="16">
        <f>'HA Ten OClock Meal'!$T$39</f>
        <v>0</v>
      </c>
      <c r="E326" s="18" t="str">
        <f>$E$14</f>
        <v>Cholestorole:</v>
      </c>
      <c r="F326" s="16">
        <f>'HA Ten OClock Meal'!$U$39</f>
        <v>0</v>
      </c>
      <c r="G326" s="18" t="str">
        <f>$G$14</f>
        <v>Fibre:</v>
      </c>
      <c r="H326" s="16">
        <f>'HA Ten OClock Meal'!$V$39</f>
        <v>0</v>
      </c>
      <c r="I326" s="18" t="str">
        <f>$I$14</f>
        <v>Potasium:</v>
      </c>
      <c r="J326" s="16">
        <f>'HA Ten OClock Meal'!$W$39</f>
        <v>0</v>
      </c>
    </row>
    <row r="327" spans="1:10">
      <c r="A327" s="18" t="str">
        <f>$A$15</f>
        <v>Magnesium:</v>
      </c>
      <c r="B327" s="16">
        <f>'HA Ten OClock Meal'!$X$39</f>
        <v>0</v>
      </c>
      <c r="C327" s="18" t="str">
        <f>$C$15</f>
        <v>Zinc:</v>
      </c>
      <c r="D327" s="16">
        <f>'HA Ten OClock Meal'!$Y$39</f>
        <v>0</v>
      </c>
      <c r="E327" s="39" t="str">
        <f>$E$15</f>
        <v>Calorie:</v>
      </c>
      <c r="F327" s="40"/>
      <c r="G327" s="40"/>
      <c r="H327" s="41"/>
      <c r="I327" s="57">
        <f>'HA Ten OClock Meal'!$N$39</f>
        <v>0</v>
      </c>
      <c r="J327" s="58"/>
    </row>
    <row r="328" spans="1:10">
      <c r="A328" s="19" t="str">
        <f>$A$16</f>
        <v>Lunch</v>
      </c>
      <c r="B328" s="20" t="str">
        <f>'HA Luch Meal'!$B$3</f>
        <v>HA Lunch Meal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tr">
        <f>$A$17</f>
        <v>Protein:</v>
      </c>
      <c r="B329" s="20">
        <f>'HA Luch Meal'!$O$40</f>
        <v>0</v>
      </c>
      <c r="C329" s="22" t="str">
        <f>$C$17</f>
        <v>Carbonhydrate:</v>
      </c>
      <c r="D329" s="20">
        <f>'HA Luch Meal'!$P$40</f>
        <v>0</v>
      </c>
      <c r="E329" s="22" t="str">
        <f>$E$17</f>
        <v>Sugar:</v>
      </c>
      <c r="F329" s="20">
        <f>'HA Luch Meal'!$Q$40</f>
        <v>0</v>
      </c>
      <c r="G329" s="22" t="str">
        <f>$G$17</f>
        <v>Total Fat:</v>
      </c>
      <c r="H329" s="20">
        <f>'HA Luch Meal'!$R$40</f>
        <v>0</v>
      </c>
      <c r="I329" s="22" t="str">
        <f>$I$17</f>
        <v>Iron:</v>
      </c>
      <c r="J329" s="20">
        <f>'HA Luch Meal'!$Z$40</f>
        <v>0</v>
      </c>
    </row>
    <row r="330" spans="1:10">
      <c r="A330" s="22" t="str">
        <f>$A$18</f>
        <v>Sodium:</v>
      </c>
      <c r="B330" s="20">
        <f>'HA Luch Meal'!$S$40</f>
        <v>0</v>
      </c>
      <c r="C330" s="22" t="str">
        <f>$C$18</f>
        <v>Calcium:</v>
      </c>
      <c r="D330" s="20">
        <f>'HA Luch Meal'!$T$40</f>
        <v>0</v>
      </c>
      <c r="E330" s="22" t="str">
        <f>$E$18</f>
        <v>Cholestorole:</v>
      </c>
      <c r="F330" s="20">
        <f>'HA Luch Meal'!$U$40</f>
        <v>0</v>
      </c>
      <c r="G330" s="22" t="str">
        <f>$G$18</f>
        <v>Fibre:</v>
      </c>
      <c r="H330" s="20">
        <f>'HA Luch Meal'!$V$40</f>
        <v>0</v>
      </c>
      <c r="I330" s="22" t="str">
        <f>$I$18</f>
        <v>Potasium:</v>
      </c>
      <c r="J330" s="20">
        <f>'HA Luch Meal'!$W$40</f>
        <v>0</v>
      </c>
    </row>
    <row r="331" spans="1:10">
      <c r="A331" s="22" t="str">
        <f>$A$19</f>
        <v>Magnesium:</v>
      </c>
      <c r="B331" s="20">
        <f>'HA Luch Meal'!$X$40</f>
        <v>0</v>
      </c>
      <c r="C331" s="22" t="str">
        <f>$C$19</f>
        <v>Zinc:</v>
      </c>
      <c r="D331" s="20">
        <f>'HA Luch Meal'!$Y$40</f>
        <v>0</v>
      </c>
      <c r="E331" s="42" t="str">
        <f>$E$19</f>
        <v>Calorie:</v>
      </c>
      <c r="F331" s="43"/>
      <c r="G331" s="43"/>
      <c r="H331" s="44"/>
      <c r="I331" s="59">
        <f>'HA Luch Meal'!$N$40</f>
        <v>0</v>
      </c>
      <c r="J331" s="60"/>
    </row>
    <row r="332" spans="1:10">
      <c r="A332" s="23" t="str">
        <f>$A$20</f>
        <v>Afernoon Tea</v>
      </c>
      <c r="B332" s="24" t="str">
        <f>'HA Afternoon Tea Meal'!$B$3</f>
        <v>HA Afternoon Tea Meal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tr">
        <f>$A$21</f>
        <v>Protein:</v>
      </c>
      <c r="B333" s="24">
        <f>'HA Afternoon Tea Meal'!$O$40</f>
        <v>0</v>
      </c>
      <c r="C333" s="26" t="str">
        <f>$C$21</f>
        <v>Carbonhydrate:</v>
      </c>
      <c r="D333" s="24">
        <f>'HA Afternoon Tea Meal'!$P$40</f>
        <v>0</v>
      </c>
      <c r="E333" s="26" t="str">
        <f>$E$21</f>
        <v>Sugar:</v>
      </c>
      <c r="F333" s="24">
        <f>'HA Afternoon Tea Meal'!$Q$40</f>
        <v>0</v>
      </c>
      <c r="G333" s="26" t="str">
        <f>$G$21</f>
        <v>Total Fat:</v>
      </c>
      <c r="H333" s="24">
        <f>'HA Afternoon Tea Meal'!$R$40</f>
        <v>0</v>
      </c>
      <c r="I333" s="26" t="str">
        <f>$I$21</f>
        <v>Iron:</v>
      </c>
      <c r="J333" s="24">
        <f>'HA Afternoon Tea Meal'!$Z$40</f>
        <v>0</v>
      </c>
    </row>
    <row r="334" spans="1:10">
      <c r="A334" s="26" t="str">
        <f>$A$22</f>
        <v>Sodium:</v>
      </c>
      <c r="B334" s="24">
        <f>'HA Afternoon Tea Meal'!$S$40</f>
        <v>0</v>
      </c>
      <c r="C334" s="26" t="str">
        <f>$C$22</f>
        <v>Calcium:</v>
      </c>
      <c r="D334" s="24">
        <f>'HA Afternoon Tea Meal'!$T$40</f>
        <v>0</v>
      </c>
      <c r="E334" s="26" t="str">
        <f>$E$22</f>
        <v>Cholestorole:</v>
      </c>
      <c r="F334" s="24">
        <f>'HA Afternoon Tea Meal'!$U$40</f>
        <v>0</v>
      </c>
      <c r="G334" s="26" t="str">
        <f>$G$22</f>
        <v>Fibre:</v>
      </c>
      <c r="H334" s="24">
        <f>'HA Afternoon Tea Meal'!$V$40</f>
        <v>0</v>
      </c>
      <c r="I334" s="26" t="str">
        <f>$I$22</f>
        <v>Potasium:</v>
      </c>
      <c r="J334" s="24">
        <f>'HA Afternoon Tea Meal'!$W$40</f>
        <v>0</v>
      </c>
    </row>
    <row r="335" spans="1:10">
      <c r="A335" s="26" t="str">
        <f>$A$23</f>
        <v>Magnesium:</v>
      </c>
      <c r="B335" s="24">
        <f>'HA Afternoon Tea Meal'!$X$40</f>
        <v>0</v>
      </c>
      <c r="C335" s="26" t="str">
        <f>$C$23</f>
        <v>Zinc:</v>
      </c>
      <c r="D335" s="24">
        <f>'HA Afternoon Tea Meal'!$Y$40</f>
        <v>0</v>
      </c>
      <c r="E335" s="45" t="str">
        <f>$E$23</f>
        <v>Calorie:</v>
      </c>
      <c r="F335" s="46"/>
      <c r="G335" s="46"/>
      <c r="H335" s="47"/>
      <c r="I335" s="61">
        <f>'HA Afternoon Tea Meal'!$N$40</f>
        <v>0</v>
      </c>
      <c r="J335" s="62"/>
    </row>
    <row r="336" spans="1:10">
      <c r="A336" s="27" t="str">
        <f>$A$24</f>
        <v>Dinner</v>
      </c>
      <c r="B336" s="28" t="str">
        <f>'HA Dinner Meal'!$B$3</f>
        <v>HA Dinner Meal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tr">
        <f>$A$25</f>
        <v>Protein:</v>
      </c>
      <c r="B337" s="28">
        <f>'HA Dinner Meal'!$O$40</f>
        <v>0</v>
      </c>
      <c r="C337" s="30" t="str">
        <f>$C$25</f>
        <v>Carbonhydrate:</v>
      </c>
      <c r="D337" s="28">
        <f>'HA Dinner Meal'!$P$40</f>
        <v>0</v>
      </c>
      <c r="E337" s="30" t="str">
        <f>$E$25</f>
        <v>Sugar:</v>
      </c>
      <c r="F337" s="28">
        <f>'HA Dinner Meal'!$Q$40</f>
        <v>0</v>
      </c>
      <c r="G337" s="30" t="str">
        <f>$G$25</f>
        <v>Total Fat:</v>
      </c>
      <c r="H337" s="28">
        <f>'HA Dinner Meal'!$R$40</f>
        <v>0</v>
      </c>
      <c r="I337" s="30" t="str">
        <f>$I$25</f>
        <v>Iron:</v>
      </c>
      <c r="J337" s="28">
        <f>'HA Dinner Meal'!$Z$40</f>
        <v>0</v>
      </c>
    </row>
    <row r="338" spans="1:10">
      <c r="A338" s="30" t="str">
        <f>$A$26</f>
        <v>Sodium:</v>
      </c>
      <c r="B338" s="28">
        <f>'HA Dinner Meal'!$S$40</f>
        <v>0</v>
      </c>
      <c r="C338" s="30" t="str">
        <f>$C$26</f>
        <v>Calcium:</v>
      </c>
      <c r="D338" s="28">
        <f>'HA Dinner Meal'!$T$40</f>
        <v>0</v>
      </c>
      <c r="E338" s="30" t="str">
        <f>$E$26</f>
        <v>Cholestorole:</v>
      </c>
      <c r="F338" s="28">
        <f>'HA Dinner Meal'!$U$40</f>
        <v>0</v>
      </c>
      <c r="G338" s="30" t="str">
        <f>$G$26</f>
        <v>Fibre:</v>
      </c>
      <c r="H338" s="28">
        <f>'HA Dinner Meal'!$V$40</f>
        <v>0</v>
      </c>
      <c r="I338" s="30" t="str">
        <f>$I$26</f>
        <v>Potasium:</v>
      </c>
      <c r="J338" s="28">
        <f>'HA Dinner Meal'!$W$40</f>
        <v>0</v>
      </c>
    </row>
    <row r="339" spans="1:10">
      <c r="A339" s="30" t="str">
        <f>$A$27</f>
        <v>Magnesium:</v>
      </c>
      <c r="B339" s="28">
        <f>'HA Dinner Meal'!$X$40</f>
        <v>0</v>
      </c>
      <c r="C339" s="30" t="str">
        <f>$C$27</f>
        <v>Zinc:</v>
      </c>
      <c r="D339" s="28">
        <f>'HA Dinner Meal'!$Y$40</f>
        <v>0</v>
      </c>
      <c r="E339" s="48" t="str">
        <f>$E$27</f>
        <v>Calorie: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tr">
        <f>$A$28</f>
        <v>Before Bed</v>
      </c>
      <c r="B340" s="32" t="str">
        <f>'HA Before Bed Meal'!$B$3</f>
        <v>HA Before Bed Meal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tr">
        <f>$A$29</f>
        <v>Protein:</v>
      </c>
      <c r="B341" s="32">
        <f>'HA Before Bed Meal'!$O$40</f>
        <v>0</v>
      </c>
      <c r="C341" s="34" t="str">
        <f>$C$29</f>
        <v>Carbonhydrate:</v>
      </c>
      <c r="D341" s="32">
        <f>'HA Before Bed Meal'!$P$40</f>
        <v>0</v>
      </c>
      <c r="E341" s="34" t="str">
        <f>$E$29</f>
        <v>Sugar:</v>
      </c>
      <c r="F341" s="32">
        <f>'HA Before Bed Meal'!$Q$40</f>
        <v>0</v>
      </c>
      <c r="G341" s="34" t="str">
        <f>$G$29</f>
        <v>Total Fat:</v>
      </c>
      <c r="H341" s="32">
        <f>'HA Before Bed Meal'!$R$40</f>
        <v>0</v>
      </c>
      <c r="I341" s="34" t="str">
        <f>$I$29</f>
        <v>Iron:</v>
      </c>
      <c r="J341" s="32">
        <f>'HA Before Bed Meal'!$Z$40</f>
        <v>0</v>
      </c>
    </row>
    <row r="342" spans="1:10">
      <c r="A342" s="34" t="str">
        <f>$A$30</f>
        <v>Sodium:</v>
      </c>
      <c r="B342" s="32">
        <f>'HA Before Bed Meal'!$S$40</f>
        <v>0</v>
      </c>
      <c r="C342" s="34" t="str">
        <f>$C$30</f>
        <v>Calcium:</v>
      </c>
      <c r="D342" s="32">
        <f>'HA Before Bed Meal'!$T$40</f>
        <v>0</v>
      </c>
      <c r="E342" s="34" t="str">
        <f>$E$30</f>
        <v>Cholestorole:</v>
      </c>
      <c r="F342" s="32">
        <f>'HA Before Bed Meal'!$U$40</f>
        <v>0</v>
      </c>
      <c r="G342" s="34" t="str">
        <f>$G$30</f>
        <v>Fibre:</v>
      </c>
      <c r="H342" s="32">
        <f>'HA Before Bed Meal'!$V$40</f>
        <v>0</v>
      </c>
      <c r="I342" s="34" t="str">
        <f>$I$30</f>
        <v>Potasium:</v>
      </c>
      <c r="J342" s="32">
        <f>'HA Before Bed Meal'!$W$40</f>
        <v>0</v>
      </c>
    </row>
    <row r="343" spans="1:10">
      <c r="A343" s="34" t="str">
        <f>$A$31</f>
        <v>Magnesium:</v>
      </c>
      <c r="B343" s="32">
        <f>'HA Before Bed Meal'!$X$40</f>
        <v>0</v>
      </c>
      <c r="C343" s="34" t="str">
        <f>$C$31</f>
        <v>Zinc:</v>
      </c>
      <c r="D343" s="32">
        <f>'HA Before Bed Meal'!$Y$40</f>
        <v>0</v>
      </c>
      <c r="E343" s="51" t="str">
        <f>$E$31</f>
        <v>Calorie:</v>
      </c>
      <c r="F343" s="52"/>
      <c r="G343" s="52"/>
      <c r="H343" s="53"/>
      <c r="I343" s="65">
        <f>'HA Before Bed Meal'!$N$40</f>
        <v>0</v>
      </c>
      <c r="J343" s="66"/>
    </row>
    <row r="344" spans="1:10">
      <c r="A344" s="35" t="str">
        <f>$A$32</f>
        <v>Total Calorie Intake: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209.4995</v>
      </c>
      <c r="J344" s="68"/>
    </row>
    <row r="345" spans="1:10">
      <c r="A345" s="9" t="str">
        <f>$A$7</f>
        <v>Date:</v>
      </c>
      <c r="B345" s="10">
        <v>45730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tr">
        <f>$A$8</f>
        <v>Morning: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tr">
        <f>$A$9</f>
        <v>Protein:</v>
      </c>
      <c r="B347" s="12">
        <f>'HA Morning Meal'!$O$40</f>
        <v>11.17</v>
      </c>
      <c r="C347" s="14" t="str">
        <f>$C$9</f>
        <v>Carbonhydrate:</v>
      </c>
      <c r="D347" s="12">
        <f>'HA Morning Meal'!$P$40</f>
        <v>28.235</v>
      </c>
      <c r="E347" s="14" t="str">
        <f>$E$9</f>
        <v>Sugar:</v>
      </c>
      <c r="F347" s="12">
        <f>'HA Morning Meal'!$Q$40</f>
        <v>0.7375</v>
      </c>
      <c r="G347" s="14" t="str">
        <f>$G$9</f>
        <v>Total Fat:</v>
      </c>
      <c r="H347" s="12">
        <f>'HA Morning Meal'!$R$40</f>
        <v>6.7</v>
      </c>
      <c r="I347" s="14" t="str">
        <f>$I$9</f>
        <v>Iron:</v>
      </c>
      <c r="J347" s="12">
        <f>'HA Morning Meal'!$Z$40</f>
        <v>0.92</v>
      </c>
    </row>
    <row r="348" spans="1:10">
      <c r="A348" s="14" t="str">
        <f>$A$10</f>
        <v>Sodium:</v>
      </c>
      <c r="B348" s="12">
        <f>'HA Morning Meal'!$S$40</f>
        <v>23.2</v>
      </c>
      <c r="C348" s="14" t="str">
        <f>$C$10</f>
        <v>Calcium:</v>
      </c>
      <c r="D348" s="12">
        <f>'HA Morning Meal'!$T$40</f>
        <v>7.5</v>
      </c>
      <c r="E348" s="14" t="str">
        <f>$E$10</f>
        <v>Cholestorole:</v>
      </c>
      <c r="F348" s="12">
        <f>'HA Morning Meal'!$U$40</f>
        <v>0</v>
      </c>
      <c r="G348" s="14" t="str">
        <f>$G$10</f>
        <v>Fibre:</v>
      </c>
      <c r="H348" s="12">
        <f>'HA Morning Meal'!$V$40</f>
        <v>4</v>
      </c>
      <c r="I348" s="14" t="str">
        <f>$I$10</f>
        <v>Potasium:</v>
      </c>
      <c r="J348" s="12">
        <f>'HA Morning Meal'!$W$40</f>
        <v>260</v>
      </c>
    </row>
    <row r="349" spans="1:10">
      <c r="A349" s="14" t="str">
        <f>$A$11</f>
        <v>Magnesium:</v>
      </c>
      <c r="B349" s="12">
        <f>'HA Morning Meal'!$X$40</f>
        <v>64</v>
      </c>
      <c r="C349" s="14" t="str">
        <f>$C$11</f>
        <v>Zinc:</v>
      </c>
      <c r="D349" s="12">
        <f>'HA Morning Meal'!$Y$40</f>
        <v>0.85</v>
      </c>
      <c r="E349" s="36" t="str">
        <f>$E$11</f>
        <v>Calorie:</v>
      </c>
      <c r="F349" s="37"/>
      <c r="G349" s="37"/>
      <c r="H349" s="38"/>
      <c r="I349" s="55">
        <f>'HA Morning Meal'!$N$40</f>
        <v>209.4995</v>
      </c>
      <c r="J349" s="56"/>
    </row>
    <row r="350" spans="1:10">
      <c r="A350" s="15" t="str">
        <f>$A$12</f>
        <v>Morning 10:01AM</v>
      </c>
      <c r="B350" s="16" t="str">
        <f>'HA Ten OClock Meal'!$B$3</f>
        <v>HA Ten OClock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tr">
        <f>$A$13</f>
        <v>Protein:</v>
      </c>
      <c r="B351" s="16">
        <f>'HA Ten OClock Meal'!$O$39</f>
        <v>0</v>
      </c>
      <c r="C351" s="18" t="str">
        <f>$C$13</f>
        <v>Carbonhydrate:</v>
      </c>
      <c r="D351" s="16">
        <f>'HA Ten OClock Meal'!$P$39</f>
        <v>0</v>
      </c>
      <c r="E351" s="18" t="str">
        <f>$E$13</f>
        <v>Sugar:</v>
      </c>
      <c r="F351" s="16">
        <f>'HA Ten OClock Meal'!$Q$39</f>
        <v>0</v>
      </c>
      <c r="G351" s="18" t="str">
        <f>$G$13</f>
        <v>Total Fat:</v>
      </c>
      <c r="H351" s="16">
        <f>'HA Ten OClock Meal'!$R$39</f>
        <v>0</v>
      </c>
      <c r="I351" s="18" t="str">
        <f>$I$13</f>
        <v>Iron:</v>
      </c>
      <c r="J351" s="16">
        <f>'HA Ten OClock Meal'!$Z$39</f>
        <v>0</v>
      </c>
    </row>
    <row r="352" spans="1:10">
      <c r="A352" s="18" t="str">
        <f>$A$14</f>
        <v>Sodium:</v>
      </c>
      <c r="B352" s="16">
        <f>'HA Ten OClock Meal'!$S$39</f>
        <v>0</v>
      </c>
      <c r="C352" s="18" t="str">
        <f>$C$14</f>
        <v>Calcium:</v>
      </c>
      <c r="D352" s="16">
        <f>'HA Ten OClock Meal'!$T$39</f>
        <v>0</v>
      </c>
      <c r="E352" s="18" t="str">
        <f>$E$14</f>
        <v>Cholestorole:</v>
      </c>
      <c r="F352" s="16">
        <f>'HA Ten OClock Meal'!$U$39</f>
        <v>0</v>
      </c>
      <c r="G352" s="18" t="str">
        <f>$G$14</f>
        <v>Fibre:</v>
      </c>
      <c r="H352" s="16">
        <f>'HA Ten OClock Meal'!$V$39</f>
        <v>0</v>
      </c>
      <c r="I352" s="18" t="str">
        <f>$I$14</f>
        <v>Potasium:</v>
      </c>
      <c r="J352" s="16">
        <f>'HA Ten OClock Meal'!$W$39</f>
        <v>0</v>
      </c>
    </row>
    <row r="353" spans="1:10">
      <c r="A353" s="18" t="str">
        <f>$A$15</f>
        <v>Magnesium:</v>
      </c>
      <c r="B353" s="16">
        <f>'HA Ten OClock Meal'!$X$39</f>
        <v>0</v>
      </c>
      <c r="C353" s="18" t="str">
        <f>$C$15</f>
        <v>Zinc:</v>
      </c>
      <c r="D353" s="16">
        <f>'HA Ten OClock Meal'!$Y$39</f>
        <v>0</v>
      </c>
      <c r="E353" s="39" t="str">
        <f>$E$15</f>
        <v>Calorie:</v>
      </c>
      <c r="F353" s="40"/>
      <c r="G353" s="40"/>
      <c r="H353" s="41"/>
      <c r="I353" s="57">
        <f>'HA Ten OClock Meal'!$N$39</f>
        <v>0</v>
      </c>
      <c r="J353" s="58"/>
    </row>
    <row r="354" spans="1:10">
      <c r="A354" s="19" t="str">
        <f>$A$16</f>
        <v>Lunch</v>
      </c>
      <c r="B354" s="20" t="str">
        <f>'HA Luch Meal'!$B$3</f>
        <v>HA Lunch Meal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tr">
        <f>$A$17</f>
        <v>Protein:</v>
      </c>
      <c r="B355" s="20">
        <f>'HA Luch Meal'!$O$40</f>
        <v>0</v>
      </c>
      <c r="C355" s="22" t="str">
        <f>$C$17</f>
        <v>Carbonhydrate:</v>
      </c>
      <c r="D355" s="20">
        <f>'HA Luch Meal'!$P$40</f>
        <v>0</v>
      </c>
      <c r="E355" s="22" t="str">
        <f>$E$17</f>
        <v>Sugar:</v>
      </c>
      <c r="F355" s="20">
        <f>'HA Luch Meal'!$Q$40</f>
        <v>0</v>
      </c>
      <c r="G355" s="22" t="str">
        <f>$G$17</f>
        <v>Total Fat:</v>
      </c>
      <c r="H355" s="20">
        <f>'HA Luch Meal'!$R$40</f>
        <v>0</v>
      </c>
      <c r="I355" s="22" t="str">
        <f>$I$17</f>
        <v>Iron:</v>
      </c>
      <c r="J355" s="20">
        <f>'HA Luch Meal'!$Z$40</f>
        <v>0</v>
      </c>
    </row>
    <row r="356" spans="1:10">
      <c r="A356" s="22" t="str">
        <f>$A$18</f>
        <v>Sodium:</v>
      </c>
      <c r="B356" s="20">
        <f>'HA Luch Meal'!$S$40</f>
        <v>0</v>
      </c>
      <c r="C356" s="22" t="str">
        <f>$C$18</f>
        <v>Calcium:</v>
      </c>
      <c r="D356" s="20">
        <f>'HA Luch Meal'!$T$40</f>
        <v>0</v>
      </c>
      <c r="E356" s="22" t="str">
        <f>$E$18</f>
        <v>Cholestorole:</v>
      </c>
      <c r="F356" s="20">
        <f>'HA Luch Meal'!$U$40</f>
        <v>0</v>
      </c>
      <c r="G356" s="22" t="str">
        <f>$G$18</f>
        <v>Fibre:</v>
      </c>
      <c r="H356" s="20">
        <f>'HA Luch Meal'!$V$40</f>
        <v>0</v>
      </c>
      <c r="I356" s="22" t="str">
        <f>$I$18</f>
        <v>Potasium:</v>
      </c>
      <c r="J356" s="20">
        <f>'HA Luch Meal'!$W$40</f>
        <v>0</v>
      </c>
    </row>
    <row r="357" spans="1:10">
      <c r="A357" s="22" t="str">
        <f>$A$19</f>
        <v>Magnesium:</v>
      </c>
      <c r="B357" s="20">
        <f>'HA Luch Meal'!$X$40</f>
        <v>0</v>
      </c>
      <c r="C357" s="22" t="str">
        <f>$C$19</f>
        <v>Zinc:</v>
      </c>
      <c r="D357" s="20">
        <f>'HA Luch Meal'!$Y$40</f>
        <v>0</v>
      </c>
      <c r="E357" s="42" t="str">
        <f>$E$19</f>
        <v>Calorie:</v>
      </c>
      <c r="F357" s="43"/>
      <c r="G357" s="43"/>
      <c r="H357" s="44"/>
      <c r="I357" s="59">
        <f>'HA Luch Meal'!$N$40</f>
        <v>0</v>
      </c>
      <c r="J357" s="60"/>
    </row>
    <row r="358" spans="1:10">
      <c r="A358" s="23" t="str">
        <f>$A$20</f>
        <v>Afernoon Tea</v>
      </c>
      <c r="B358" s="24" t="str">
        <f>'HA Afternoon Tea Meal'!$B$3</f>
        <v>HA Afternoon Tea Meal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tr">
        <f>$A$21</f>
        <v>Protein:</v>
      </c>
      <c r="B359" s="24">
        <f>'HA Afternoon Tea Meal'!$O$40</f>
        <v>0</v>
      </c>
      <c r="C359" s="26" t="str">
        <f>$C$21</f>
        <v>Carbonhydrate:</v>
      </c>
      <c r="D359" s="24">
        <f>'HA Afternoon Tea Meal'!$P$40</f>
        <v>0</v>
      </c>
      <c r="E359" s="26" t="str">
        <f>$E$21</f>
        <v>Sugar:</v>
      </c>
      <c r="F359" s="24">
        <f>'HA Afternoon Tea Meal'!$Q$40</f>
        <v>0</v>
      </c>
      <c r="G359" s="26" t="str">
        <f>$G$21</f>
        <v>Total Fat:</v>
      </c>
      <c r="H359" s="24">
        <f>'HA Afternoon Tea Meal'!$R$40</f>
        <v>0</v>
      </c>
      <c r="I359" s="26" t="str">
        <f>$I$21</f>
        <v>Iron:</v>
      </c>
      <c r="J359" s="24">
        <f>'HA Afternoon Tea Meal'!$Z$40</f>
        <v>0</v>
      </c>
    </row>
    <row r="360" spans="1:10">
      <c r="A360" s="26" t="str">
        <f>$A$22</f>
        <v>Sodium:</v>
      </c>
      <c r="B360" s="24">
        <f>'HA Afternoon Tea Meal'!$S$40</f>
        <v>0</v>
      </c>
      <c r="C360" s="26" t="str">
        <f>$C$22</f>
        <v>Calcium:</v>
      </c>
      <c r="D360" s="24">
        <f>'HA Afternoon Tea Meal'!$T$40</f>
        <v>0</v>
      </c>
      <c r="E360" s="26" t="str">
        <f>$E$22</f>
        <v>Cholestorole:</v>
      </c>
      <c r="F360" s="24">
        <f>'HA Afternoon Tea Meal'!$U$40</f>
        <v>0</v>
      </c>
      <c r="G360" s="26" t="str">
        <f>$G$22</f>
        <v>Fibre:</v>
      </c>
      <c r="H360" s="24">
        <f>'HA Afternoon Tea Meal'!$V$40</f>
        <v>0</v>
      </c>
      <c r="I360" s="26" t="str">
        <f>$I$22</f>
        <v>Potasium:</v>
      </c>
      <c r="J360" s="24">
        <f>'HA Afternoon Tea Meal'!$W$40</f>
        <v>0</v>
      </c>
    </row>
    <row r="361" spans="1:10">
      <c r="A361" s="26" t="str">
        <f>$A$23</f>
        <v>Magnesium:</v>
      </c>
      <c r="B361" s="24">
        <f>'HA Afternoon Tea Meal'!$X$40</f>
        <v>0</v>
      </c>
      <c r="C361" s="26" t="str">
        <f>$C$23</f>
        <v>Zinc:</v>
      </c>
      <c r="D361" s="24">
        <f>'HA Afternoon Tea Meal'!$Y$40</f>
        <v>0</v>
      </c>
      <c r="E361" s="45" t="str">
        <f>$E$23</f>
        <v>Calorie:</v>
      </c>
      <c r="F361" s="46"/>
      <c r="G361" s="46"/>
      <c r="H361" s="47"/>
      <c r="I361" s="61">
        <f>'HA Afternoon Tea Meal'!$N$40</f>
        <v>0</v>
      </c>
      <c r="J361" s="62"/>
    </row>
    <row r="362" spans="1:10">
      <c r="A362" s="27" t="str">
        <f>$A$24</f>
        <v>Dinner</v>
      </c>
      <c r="B362" s="28" t="str">
        <f>'HA Dinner Meal'!$B$3</f>
        <v>HA Dinner Meal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tr">
        <f>$A$25</f>
        <v>Protein:</v>
      </c>
      <c r="B363" s="28">
        <f>'HA Dinner Meal'!$O$40</f>
        <v>0</v>
      </c>
      <c r="C363" s="30" t="str">
        <f>$C$25</f>
        <v>Carbonhydrate:</v>
      </c>
      <c r="D363" s="28">
        <f>'HA Dinner Meal'!$P$40</f>
        <v>0</v>
      </c>
      <c r="E363" s="30" t="str">
        <f>$E$25</f>
        <v>Sugar:</v>
      </c>
      <c r="F363" s="28">
        <f>'HA Dinner Meal'!$Q$40</f>
        <v>0</v>
      </c>
      <c r="G363" s="30" t="str">
        <f>$G$25</f>
        <v>Total Fat:</v>
      </c>
      <c r="H363" s="28">
        <f>'HA Dinner Meal'!$R$40</f>
        <v>0</v>
      </c>
      <c r="I363" s="30" t="str">
        <f>$I$25</f>
        <v>Iron:</v>
      </c>
      <c r="J363" s="28">
        <f>'HA Dinner Meal'!$Z$40</f>
        <v>0</v>
      </c>
    </row>
    <row r="364" spans="1:10">
      <c r="A364" s="30" t="str">
        <f>$A$26</f>
        <v>Sodium:</v>
      </c>
      <c r="B364" s="28">
        <f>'HA Dinner Meal'!$S$40</f>
        <v>0</v>
      </c>
      <c r="C364" s="30" t="str">
        <f>$C$26</f>
        <v>Calcium:</v>
      </c>
      <c r="D364" s="28">
        <f>'HA Dinner Meal'!$T$40</f>
        <v>0</v>
      </c>
      <c r="E364" s="30" t="str">
        <f>$E$26</f>
        <v>Cholestorole:</v>
      </c>
      <c r="F364" s="28">
        <f>'HA Dinner Meal'!$U$40</f>
        <v>0</v>
      </c>
      <c r="G364" s="30" t="str">
        <f>$G$26</f>
        <v>Fibre:</v>
      </c>
      <c r="H364" s="28">
        <f>'HA Dinner Meal'!$V$40</f>
        <v>0</v>
      </c>
      <c r="I364" s="30" t="str">
        <f>$I$26</f>
        <v>Potasium:</v>
      </c>
      <c r="J364" s="28">
        <f>'HA Dinner Meal'!$W$40</f>
        <v>0</v>
      </c>
    </row>
    <row r="365" spans="1:10">
      <c r="A365" s="30" t="str">
        <f>$A$27</f>
        <v>Magnesium:</v>
      </c>
      <c r="B365" s="28">
        <f>'HA Dinner Meal'!$X$40</f>
        <v>0</v>
      </c>
      <c r="C365" s="30" t="str">
        <f>$C$27</f>
        <v>Zinc:</v>
      </c>
      <c r="D365" s="28">
        <f>'HA Dinner Meal'!$Y$40</f>
        <v>0</v>
      </c>
      <c r="E365" s="48" t="str">
        <f>$E$27</f>
        <v>Calorie: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tr">
        <f>$A$28</f>
        <v>Before Bed</v>
      </c>
      <c r="B366" s="32" t="str">
        <f>'HA Before Bed Meal'!$B$3</f>
        <v>HA Before Bed Meal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tr">
        <f>$A$29</f>
        <v>Protein:</v>
      </c>
      <c r="B367" s="32">
        <f>'HA Before Bed Meal'!$O$40</f>
        <v>0</v>
      </c>
      <c r="C367" s="34" t="str">
        <f>$C$29</f>
        <v>Carbonhydrate:</v>
      </c>
      <c r="D367" s="32">
        <f>'HA Before Bed Meal'!$P$40</f>
        <v>0</v>
      </c>
      <c r="E367" s="34" t="str">
        <f>$E$29</f>
        <v>Sugar:</v>
      </c>
      <c r="F367" s="32">
        <f>'HA Before Bed Meal'!$Q$40</f>
        <v>0</v>
      </c>
      <c r="G367" s="34" t="str">
        <f>$G$29</f>
        <v>Total Fat:</v>
      </c>
      <c r="H367" s="32">
        <f>'HA Before Bed Meal'!$R$40</f>
        <v>0</v>
      </c>
      <c r="I367" s="34" t="str">
        <f>$I$29</f>
        <v>Iron:</v>
      </c>
      <c r="J367" s="32">
        <f>'HA Before Bed Meal'!$Z$40</f>
        <v>0</v>
      </c>
    </row>
    <row r="368" spans="1:10">
      <c r="A368" s="34" t="str">
        <f>$A$30</f>
        <v>Sodium:</v>
      </c>
      <c r="B368" s="32">
        <f>'HA Before Bed Meal'!$S$40</f>
        <v>0</v>
      </c>
      <c r="C368" s="34" t="str">
        <f>$C$30</f>
        <v>Calcium:</v>
      </c>
      <c r="D368" s="32">
        <f>'HA Before Bed Meal'!$T$40</f>
        <v>0</v>
      </c>
      <c r="E368" s="34" t="str">
        <f>$E$30</f>
        <v>Cholestorole:</v>
      </c>
      <c r="F368" s="32">
        <f>'HA Before Bed Meal'!$U$40</f>
        <v>0</v>
      </c>
      <c r="G368" s="34" t="str">
        <f>$G$30</f>
        <v>Fibre:</v>
      </c>
      <c r="H368" s="32">
        <f>'HA Before Bed Meal'!$V$40</f>
        <v>0</v>
      </c>
      <c r="I368" s="34" t="str">
        <f>$I$30</f>
        <v>Potasium:</v>
      </c>
      <c r="J368" s="32">
        <f>'HA Before Bed Meal'!$W$40</f>
        <v>0</v>
      </c>
    </row>
    <row r="369" spans="1:10">
      <c r="A369" s="34" t="str">
        <f>$A$31</f>
        <v>Magnesium:</v>
      </c>
      <c r="B369" s="32">
        <f>'HA Before Bed Meal'!$X$40</f>
        <v>0</v>
      </c>
      <c r="C369" s="34" t="str">
        <f>$C$31</f>
        <v>Zinc:</v>
      </c>
      <c r="D369" s="32">
        <f>'HA Before Bed Meal'!$Y$40</f>
        <v>0</v>
      </c>
      <c r="E369" s="51" t="str">
        <f>$E$31</f>
        <v>Calorie:</v>
      </c>
      <c r="F369" s="52"/>
      <c r="G369" s="52"/>
      <c r="H369" s="53"/>
      <c r="I369" s="65">
        <f>'HA Before Bed Meal'!$N$40</f>
        <v>0</v>
      </c>
      <c r="J369" s="66"/>
    </row>
    <row r="370" spans="1:10">
      <c r="A370" s="35" t="str">
        <f>$A$32</f>
        <v>Total Calorie Intake: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209.4995</v>
      </c>
      <c r="J370" s="68"/>
    </row>
    <row r="371" spans="1:10">
      <c r="A371" s="9" t="str">
        <f>$A$7</f>
        <v>Date:</v>
      </c>
      <c r="B371" s="10">
        <v>45731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tr">
        <f>$A$8</f>
        <v>Morning: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tr">
        <f>$A$9</f>
        <v>Protein:</v>
      </c>
      <c r="B373" s="12">
        <f>'HA Morning Meal'!$O$40</f>
        <v>11.17</v>
      </c>
      <c r="C373" s="14" t="str">
        <f>$C$9</f>
        <v>Carbonhydrate:</v>
      </c>
      <c r="D373" s="12">
        <f>'HA Morning Meal'!$P$40</f>
        <v>28.235</v>
      </c>
      <c r="E373" s="14" t="str">
        <f>$E$9</f>
        <v>Sugar:</v>
      </c>
      <c r="F373" s="12">
        <f>'HA Morning Meal'!$Q$40</f>
        <v>0.7375</v>
      </c>
      <c r="G373" s="14" t="str">
        <f>$G$9</f>
        <v>Total Fat:</v>
      </c>
      <c r="H373" s="12">
        <f>'HA Morning Meal'!$R$40</f>
        <v>6.7</v>
      </c>
      <c r="I373" s="14" t="str">
        <f>$I$9</f>
        <v>Iron:</v>
      </c>
      <c r="J373" s="12">
        <f>'HA Morning Meal'!$Z$40</f>
        <v>0.92</v>
      </c>
    </row>
    <row r="374" spans="1:10">
      <c r="A374" s="14" t="str">
        <f>$A$10</f>
        <v>Sodium:</v>
      </c>
      <c r="B374" s="12">
        <f>'HA Morning Meal'!$S$40</f>
        <v>23.2</v>
      </c>
      <c r="C374" s="14" t="str">
        <f>$C$10</f>
        <v>Calcium:</v>
      </c>
      <c r="D374" s="12">
        <f>'HA Morning Meal'!$T$40</f>
        <v>7.5</v>
      </c>
      <c r="E374" s="14" t="str">
        <f>$E$10</f>
        <v>Cholestorole:</v>
      </c>
      <c r="F374" s="12">
        <f>'HA Morning Meal'!$U$40</f>
        <v>0</v>
      </c>
      <c r="G374" s="14" t="str">
        <f>$G$10</f>
        <v>Fibre:</v>
      </c>
      <c r="H374" s="12">
        <f>'HA Morning Meal'!$V$40</f>
        <v>4</v>
      </c>
      <c r="I374" s="14" t="str">
        <f>$I$10</f>
        <v>Potasium:</v>
      </c>
      <c r="J374" s="12">
        <f>'HA Morning Meal'!$W$40</f>
        <v>260</v>
      </c>
    </row>
    <row r="375" spans="1:10">
      <c r="A375" s="14" t="str">
        <f>$A$11</f>
        <v>Magnesium:</v>
      </c>
      <c r="B375" s="12">
        <f>'HA Morning Meal'!$X$40</f>
        <v>64</v>
      </c>
      <c r="C375" s="14" t="str">
        <f>$C$11</f>
        <v>Zinc:</v>
      </c>
      <c r="D375" s="12">
        <f>'HA Morning Meal'!$Y$40</f>
        <v>0.85</v>
      </c>
      <c r="E375" s="36" t="str">
        <f>$E$11</f>
        <v>Calorie:</v>
      </c>
      <c r="F375" s="37"/>
      <c r="G375" s="37"/>
      <c r="H375" s="38"/>
      <c r="I375" s="55">
        <f>'HA Morning Meal'!$N$40</f>
        <v>209.4995</v>
      </c>
      <c r="J375" s="56"/>
    </row>
    <row r="376" spans="1:10">
      <c r="A376" s="15" t="str">
        <f>$A$12</f>
        <v>Morning 10:01AM</v>
      </c>
      <c r="B376" s="16" t="str">
        <f>'HA Ten OClock Meal'!$B$3</f>
        <v>HA Ten OClock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tr">
        <f>$A$13</f>
        <v>Protein:</v>
      </c>
      <c r="B377" s="16">
        <f>'HA Ten OClock Meal'!$O$39</f>
        <v>0</v>
      </c>
      <c r="C377" s="18" t="str">
        <f>$C$13</f>
        <v>Carbonhydrate:</v>
      </c>
      <c r="D377" s="16">
        <f>'HA Ten OClock Meal'!$P$39</f>
        <v>0</v>
      </c>
      <c r="E377" s="18" t="str">
        <f>$E$13</f>
        <v>Sugar:</v>
      </c>
      <c r="F377" s="16">
        <f>'HA Ten OClock Meal'!$Q$39</f>
        <v>0</v>
      </c>
      <c r="G377" s="18" t="str">
        <f>$G$13</f>
        <v>Total Fat:</v>
      </c>
      <c r="H377" s="16">
        <f>'HA Ten OClock Meal'!$R$39</f>
        <v>0</v>
      </c>
      <c r="I377" s="18" t="str">
        <f>$I$13</f>
        <v>Iron:</v>
      </c>
      <c r="J377" s="16">
        <f>'HA Ten OClock Meal'!$Z$39</f>
        <v>0</v>
      </c>
    </row>
    <row r="378" spans="1:10">
      <c r="A378" s="18" t="str">
        <f>$A$14</f>
        <v>Sodium:</v>
      </c>
      <c r="B378" s="16">
        <f>'HA Ten OClock Meal'!$S$39</f>
        <v>0</v>
      </c>
      <c r="C378" s="18" t="str">
        <f>$C$14</f>
        <v>Calcium:</v>
      </c>
      <c r="D378" s="16">
        <f>'HA Ten OClock Meal'!$T$39</f>
        <v>0</v>
      </c>
      <c r="E378" s="18" t="str">
        <f>$E$14</f>
        <v>Cholestorole:</v>
      </c>
      <c r="F378" s="16">
        <f>'HA Ten OClock Meal'!$U$39</f>
        <v>0</v>
      </c>
      <c r="G378" s="18" t="str">
        <f>$G$14</f>
        <v>Fibre:</v>
      </c>
      <c r="H378" s="16">
        <f>'HA Ten OClock Meal'!$V$39</f>
        <v>0</v>
      </c>
      <c r="I378" s="18" t="str">
        <f>$I$14</f>
        <v>Potasium:</v>
      </c>
      <c r="J378" s="16">
        <f>'HA Ten OClock Meal'!$W$39</f>
        <v>0</v>
      </c>
    </row>
    <row r="379" spans="1:10">
      <c r="A379" s="18" t="str">
        <f>$A$15</f>
        <v>Magnesium:</v>
      </c>
      <c r="B379" s="16">
        <f>'HA Ten OClock Meal'!$X$39</f>
        <v>0</v>
      </c>
      <c r="C379" s="18" t="str">
        <f>$C$15</f>
        <v>Zinc:</v>
      </c>
      <c r="D379" s="16">
        <f>'HA Ten OClock Meal'!$Y$39</f>
        <v>0</v>
      </c>
      <c r="E379" s="39" t="str">
        <f>$E$15</f>
        <v>Calorie:</v>
      </c>
      <c r="F379" s="40"/>
      <c r="G379" s="40"/>
      <c r="H379" s="41"/>
      <c r="I379" s="57">
        <f>'HA Ten OClock Meal'!$N$39</f>
        <v>0</v>
      </c>
      <c r="J379" s="58"/>
    </row>
    <row r="380" spans="1:10">
      <c r="A380" s="19" t="str">
        <f>$A$16</f>
        <v>Lunch</v>
      </c>
      <c r="B380" s="20" t="str">
        <f>'HA Luch Meal'!$B$3</f>
        <v>HA Lunch Meal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tr">
        <f>$A$17</f>
        <v>Protein:</v>
      </c>
      <c r="B381" s="20">
        <f>'HA Luch Meal'!$O$40</f>
        <v>0</v>
      </c>
      <c r="C381" s="22" t="str">
        <f>$C$17</f>
        <v>Carbonhydrate:</v>
      </c>
      <c r="D381" s="20">
        <f>'HA Luch Meal'!$P$40</f>
        <v>0</v>
      </c>
      <c r="E381" s="22" t="str">
        <f>$E$17</f>
        <v>Sugar:</v>
      </c>
      <c r="F381" s="20">
        <f>'HA Luch Meal'!$Q$40</f>
        <v>0</v>
      </c>
      <c r="G381" s="22" t="str">
        <f>$G$17</f>
        <v>Total Fat:</v>
      </c>
      <c r="H381" s="20">
        <f>'HA Luch Meal'!$R$40</f>
        <v>0</v>
      </c>
      <c r="I381" s="22" t="str">
        <f>$I$17</f>
        <v>Iron:</v>
      </c>
      <c r="J381" s="20">
        <f>'HA Luch Meal'!$Z$40</f>
        <v>0</v>
      </c>
    </row>
    <row r="382" spans="1:10">
      <c r="A382" s="22" t="str">
        <f>$A$18</f>
        <v>Sodium:</v>
      </c>
      <c r="B382" s="20">
        <f>'HA Luch Meal'!$S$40</f>
        <v>0</v>
      </c>
      <c r="C382" s="22" t="str">
        <f>$C$18</f>
        <v>Calcium:</v>
      </c>
      <c r="D382" s="20">
        <f>'HA Luch Meal'!$T$40</f>
        <v>0</v>
      </c>
      <c r="E382" s="22" t="str">
        <f>$E$18</f>
        <v>Cholestorole:</v>
      </c>
      <c r="F382" s="20">
        <f>'HA Luch Meal'!$U$40</f>
        <v>0</v>
      </c>
      <c r="G382" s="22" t="str">
        <f>$G$18</f>
        <v>Fibre:</v>
      </c>
      <c r="H382" s="20">
        <f>'HA Luch Meal'!$V$40</f>
        <v>0</v>
      </c>
      <c r="I382" s="22" t="str">
        <f>$I$18</f>
        <v>Potasium:</v>
      </c>
      <c r="J382" s="20">
        <f>'HA Luch Meal'!$W$40</f>
        <v>0</v>
      </c>
    </row>
    <row r="383" spans="1:10">
      <c r="A383" s="22" t="str">
        <f>$A$19</f>
        <v>Magnesium:</v>
      </c>
      <c r="B383" s="20">
        <f>'HA Luch Meal'!$X$40</f>
        <v>0</v>
      </c>
      <c r="C383" s="22" t="str">
        <f>$C$19</f>
        <v>Zinc:</v>
      </c>
      <c r="D383" s="20">
        <f>'HA Luch Meal'!$Y$40</f>
        <v>0</v>
      </c>
      <c r="E383" s="42" t="str">
        <f>$E$19</f>
        <v>Calorie:</v>
      </c>
      <c r="F383" s="43"/>
      <c r="G383" s="43"/>
      <c r="H383" s="44"/>
      <c r="I383" s="59">
        <f>'HA Luch Meal'!$N$40</f>
        <v>0</v>
      </c>
      <c r="J383" s="60"/>
    </row>
    <row r="384" spans="1:10">
      <c r="A384" s="23" t="str">
        <f>$A$20</f>
        <v>Afernoon Tea</v>
      </c>
      <c r="B384" s="24" t="str">
        <f>'HA Afternoon Tea Meal'!$B$3</f>
        <v>HA Afternoon Tea Meal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tr">
        <f>$A$21</f>
        <v>Protein:</v>
      </c>
      <c r="B385" s="24">
        <f>'HA Afternoon Tea Meal'!$O$40</f>
        <v>0</v>
      </c>
      <c r="C385" s="26" t="str">
        <f>$C$21</f>
        <v>Carbonhydrate:</v>
      </c>
      <c r="D385" s="24">
        <f>'HA Afternoon Tea Meal'!$P$40</f>
        <v>0</v>
      </c>
      <c r="E385" s="26" t="str">
        <f>$E$21</f>
        <v>Sugar:</v>
      </c>
      <c r="F385" s="24">
        <f>'HA Afternoon Tea Meal'!$Q$40</f>
        <v>0</v>
      </c>
      <c r="G385" s="26" t="str">
        <f>$G$21</f>
        <v>Total Fat:</v>
      </c>
      <c r="H385" s="24">
        <f>'HA Afternoon Tea Meal'!$R$40</f>
        <v>0</v>
      </c>
      <c r="I385" s="26" t="str">
        <f>$I$21</f>
        <v>Iron:</v>
      </c>
      <c r="J385" s="24">
        <f>'HA Afternoon Tea Meal'!$Z$40</f>
        <v>0</v>
      </c>
    </row>
    <row r="386" spans="1:10">
      <c r="A386" s="26" t="str">
        <f>$A$22</f>
        <v>Sodium:</v>
      </c>
      <c r="B386" s="24">
        <f>'HA Afternoon Tea Meal'!$S$40</f>
        <v>0</v>
      </c>
      <c r="C386" s="26" t="str">
        <f>$C$22</f>
        <v>Calcium:</v>
      </c>
      <c r="D386" s="24">
        <f>'HA Afternoon Tea Meal'!$T$40</f>
        <v>0</v>
      </c>
      <c r="E386" s="26" t="str">
        <f>$E$22</f>
        <v>Cholestorole:</v>
      </c>
      <c r="F386" s="24">
        <f>'HA Afternoon Tea Meal'!$U$40</f>
        <v>0</v>
      </c>
      <c r="G386" s="26" t="str">
        <f>$G$22</f>
        <v>Fibre:</v>
      </c>
      <c r="H386" s="24">
        <f>'HA Afternoon Tea Meal'!$V$40</f>
        <v>0</v>
      </c>
      <c r="I386" s="26" t="str">
        <f>$I$22</f>
        <v>Potasium:</v>
      </c>
      <c r="J386" s="24">
        <f>'HA Afternoon Tea Meal'!$W$40</f>
        <v>0</v>
      </c>
    </row>
    <row r="387" spans="1:10">
      <c r="A387" s="26" t="str">
        <f>$A$23</f>
        <v>Magnesium:</v>
      </c>
      <c r="B387" s="24">
        <f>'HA Afternoon Tea Meal'!$X$40</f>
        <v>0</v>
      </c>
      <c r="C387" s="26" t="str">
        <f>$C$23</f>
        <v>Zinc:</v>
      </c>
      <c r="D387" s="24">
        <f>'HA Afternoon Tea Meal'!$Y$40</f>
        <v>0</v>
      </c>
      <c r="E387" s="45" t="str">
        <f>$E$23</f>
        <v>Calorie:</v>
      </c>
      <c r="F387" s="46"/>
      <c r="G387" s="46"/>
      <c r="H387" s="47"/>
      <c r="I387" s="61">
        <f>'HA Afternoon Tea Meal'!$N$40</f>
        <v>0</v>
      </c>
      <c r="J387" s="62"/>
    </row>
    <row r="388" spans="1:10">
      <c r="A388" s="27" t="str">
        <f>$A$24</f>
        <v>Dinner</v>
      </c>
      <c r="B388" s="28" t="str">
        <f>'HA Dinner Meal'!$B$3</f>
        <v>HA Dinner Meal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tr">
        <f>$A$25</f>
        <v>Protein:</v>
      </c>
      <c r="B389" s="28">
        <f>'HA Dinner Meal'!$O$40</f>
        <v>0</v>
      </c>
      <c r="C389" s="30" t="str">
        <f>$C$25</f>
        <v>Carbonhydrate:</v>
      </c>
      <c r="D389" s="28">
        <f>'HA Dinner Meal'!$P$40</f>
        <v>0</v>
      </c>
      <c r="E389" s="30" t="str">
        <f>$E$25</f>
        <v>Sugar:</v>
      </c>
      <c r="F389" s="28">
        <f>'HA Dinner Meal'!$Q$40</f>
        <v>0</v>
      </c>
      <c r="G389" s="30" t="str">
        <f>$G$25</f>
        <v>Total Fat:</v>
      </c>
      <c r="H389" s="28">
        <f>'HA Dinner Meal'!$R$40</f>
        <v>0</v>
      </c>
      <c r="I389" s="30" t="str">
        <f>$I$25</f>
        <v>Iron:</v>
      </c>
      <c r="J389" s="28">
        <f>'HA Dinner Meal'!$Z$40</f>
        <v>0</v>
      </c>
    </row>
    <row r="390" spans="1:10">
      <c r="A390" s="30" t="str">
        <f>$A$26</f>
        <v>Sodium:</v>
      </c>
      <c r="B390" s="28">
        <f>'HA Dinner Meal'!$S$40</f>
        <v>0</v>
      </c>
      <c r="C390" s="30" t="str">
        <f>$C$26</f>
        <v>Calcium:</v>
      </c>
      <c r="D390" s="28">
        <f>'HA Dinner Meal'!$T$40</f>
        <v>0</v>
      </c>
      <c r="E390" s="30" t="str">
        <f>$E$26</f>
        <v>Cholestorole:</v>
      </c>
      <c r="F390" s="28">
        <f>'HA Dinner Meal'!$U$40</f>
        <v>0</v>
      </c>
      <c r="G390" s="30" t="str">
        <f>$G$26</f>
        <v>Fibre:</v>
      </c>
      <c r="H390" s="28">
        <f>'HA Dinner Meal'!$V$40</f>
        <v>0</v>
      </c>
      <c r="I390" s="30" t="str">
        <f>$I$26</f>
        <v>Potasium:</v>
      </c>
      <c r="J390" s="28">
        <f>'HA Dinner Meal'!$W$40</f>
        <v>0</v>
      </c>
    </row>
    <row r="391" spans="1:10">
      <c r="A391" s="30" t="str">
        <f>$A$27</f>
        <v>Magnesium:</v>
      </c>
      <c r="B391" s="28">
        <f>'HA Dinner Meal'!$X$40</f>
        <v>0</v>
      </c>
      <c r="C391" s="30" t="str">
        <f>$C$27</f>
        <v>Zinc:</v>
      </c>
      <c r="D391" s="28">
        <f>'HA Dinner Meal'!$Y$40</f>
        <v>0</v>
      </c>
      <c r="E391" s="48" t="str">
        <f>$E$27</f>
        <v>Calorie: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tr">
        <f>$A$28</f>
        <v>Before Bed</v>
      </c>
      <c r="B392" s="32" t="str">
        <f>'HA Before Bed Meal'!$B$3</f>
        <v>HA Before Bed Meal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tr">
        <f>$A$29</f>
        <v>Protein:</v>
      </c>
      <c r="B393" s="32">
        <f>'HA Before Bed Meal'!$O$40</f>
        <v>0</v>
      </c>
      <c r="C393" s="34" t="str">
        <f>$C$29</f>
        <v>Carbonhydrate:</v>
      </c>
      <c r="D393" s="32">
        <f>'HA Before Bed Meal'!$P$40</f>
        <v>0</v>
      </c>
      <c r="E393" s="34" t="str">
        <f>$E$29</f>
        <v>Sugar:</v>
      </c>
      <c r="F393" s="32">
        <f>'HA Before Bed Meal'!$Q$40</f>
        <v>0</v>
      </c>
      <c r="G393" s="34" t="str">
        <f>$G$29</f>
        <v>Total Fat:</v>
      </c>
      <c r="H393" s="32">
        <f>'HA Before Bed Meal'!$R$40</f>
        <v>0</v>
      </c>
      <c r="I393" s="34" t="str">
        <f>$I$29</f>
        <v>Iron:</v>
      </c>
      <c r="J393" s="32">
        <f>'HA Before Bed Meal'!$Z$40</f>
        <v>0</v>
      </c>
    </row>
    <row r="394" spans="1:10">
      <c r="A394" s="34" t="str">
        <f>$A$30</f>
        <v>Sodium:</v>
      </c>
      <c r="B394" s="32">
        <f>'HA Before Bed Meal'!$S$40</f>
        <v>0</v>
      </c>
      <c r="C394" s="34" t="str">
        <f>$C$30</f>
        <v>Calcium:</v>
      </c>
      <c r="D394" s="32">
        <f>'HA Before Bed Meal'!$T$40</f>
        <v>0</v>
      </c>
      <c r="E394" s="34" t="str">
        <f>$E$30</f>
        <v>Cholestorole:</v>
      </c>
      <c r="F394" s="32">
        <f>'HA Before Bed Meal'!$U$40</f>
        <v>0</v>
      </c>
      <c r="G394" s="34" t="str">
        <f>$G$30</f>
        <v>Fibre:</v>
      </c>
      <c r="H394" s="32">
        <f>'HA Before Bed Meal'!$V$40</f>
        <v>0</v>
      </c>
      <c r="I394" s="34" t="str">
        <f>$I$30</f>
        <v>Potasium:</v>
      </c>
      <c r="J394" s="32">
        <f>'HA Before Bed Meal'!$W$40</f>
        <v>0</v>
      </c>
    </row>
    <row r="395" spans="1:10">
      <c r="A395" s="34" t="str">
        <f>$A$31</f>
        <v>Magnesium:</v>
      </c>
      <c r="B395" s="32">
        <f>'HA Before Bed Meal'!$X$40</f>
        <v>0</v>
      </c>
      <c r="C395" s="34" t="str">
        <f>$C$31</f>
        <v>Zinc:</v>
      </c>
      <c r="D395" s="32">
        <f>'HA Before Bed Meal'!$Y$40</f>
        <v>0</v>
      </c>
      <c r="E395" s="51" t="str">
        <f>$E$31</f>
        <v>Calorie:</v>
      </c>
      <c r="F395" s="52"/>
      <c r="G395" s="52"/>
      <c r="H395" s="53"/>
      <c r="I395" s="65">
        <f>'HA Before Bed Meal'!$N$40</f>
        <v>0</v>
      </c>
      <c r="J395" s="66"/>
    </row>
    <row r="396" spans="1:10">
      <c r="A396" s="35" t="str">
        <f>$A$32</f>
        <v>Total Calorie Intake: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209.4995</v>
      </c>
      <c r="J396" s="68"/>
    </row>
    <row r="397" spans="1:10">
      <c r="A397" s="9" t="str">
        <f>$A$7</f>
        <v>Date:</v>
      </c>
      <c r="B397" s="10">
        <v>45732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tr">
        <f>$A$8</f>
        <v>Morning: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tr">
        <f>$A$9</f>
        <v>Protein:</v>
      </c>
      <c r="B399" s="12">
        <f>'HA Morning Meal'!$O$40</f>
        <v>11.17</v>
      </c>
      <c r="C399" s="14" t="str">
        <f>$C$9</f>
        <v>Carbonhydrate:</v>
      </c>
      <c r="D399" s="12">
        <f>'HA Morning Meal'!$P$40</f>
        <v>28.235</v>
      </c>
      <c r="E399" s="14" t="str">
        <f>$E$9</f>
        <v>Sugar:</v>
      </c>
      <c r="F399" s="12">
        <f>'HA Morning Meal'!$Q$40</f>
        <v>0.7375</v>
      </c>
      <c r="G399" s="14" t="str">
        <f>$G$9</f>
        <v>Total Fat:</v>
      </c>
      <c r="H399" s="12">
        <f>'HA Morning Meal'!$R$40</f>
        <v>6.7</v>
      </c>
      <c r="I399" s="14" t="str">
        <f>$I$9</f>
        <v>Iron:</v>
      </c>
      <c r="J399" s="12">
        <f>'HA Morning Meal'!$Z$40</f>
        <v>0.92</v>
      </c>
    </row>
    <row r="400" spans="1:10">
      <c r="A400" s="14" t="str">
        <f>$A$10</f>
        <v>Sodium:</v>
      </c>
      <c r="B400" s="12">
        <f>'HA Morning Meal'!$S$40</f>
        <v>23.2</v>
      </c>
      <c r="C400" s="14" t="str">
        <f>$C$10</f>
        <v>Calcium:</v>
      </c>
      <c r="D400" s="12">
        <f>'HA Morning Meal'!$T$40</f>
        <v>7.5</v>
      </c>
      <c r="E400" s="14" t="str">
        <f>$E$10</f>
        <v>Cholestorole:</v>
      </c>
      <c r="F400" s="12">
        <f>'HA Morning Meal'!$U$40</f>
        <v>0</v>
      </c>
      <c r="G400" s="14" t="str">
        <f>$G$10</f>
        <v>Fibre:</v>
      </c>
      <c r="H400" s="12">
        <f>'HA Morning Meal'!$V$40</f>
        <v>4</v>
      </c>
      <c r="I400" s="14" t="str">
        <f>$I$10</f>
        <v>Potasium:</v>
      </c>
      <c r="J400" s="12">
        <f>'HA Morning Meal'!$W$40</f>
        <v>260</v>
      </c>
    </row>
    <row r="401" spans="1:10">
      <c r="A401" s="14" t="str">
        <f>$A$11</f>
        <v>Magnesium:</v>
      </c>
      <c r="B401" s="12">
        <f>'HA Morning Meal'!$X$40</f>
        <v>64</v>
      </c>
      <c r="C401" s="14" t="str">
        <f>$C$11</f>
        <v>Zinc:</v>
      </c>
      <c r="D401" s="12">
        <f>'HA Morning Meal'!$Y$40</f>
        <v>0.85</v>
      </c>
      <c r="E401" s="36" t="str">
        <f>$E$11</f>
        <v>Calorie:</v>
      </c>
      <c r="F401" s="37"/>
      <c r="G401" s="37"/>
      <c r="H401" s="38"/>
      <c r="I401" s="55">
        <f>'HA Morning Meal'!$N$40</f>
        <v>209.4995</v>
      </c>
      <c r="J401" s="56"/>
    </row>
    <row r="402" spans="1:10">
      <c r="A402" s="15" t="str">
        <f>$A$12</f>
        <v>Morning 10:01AM</v>
      </c>
      <c r="B402" s="16" t="str">
        <f>'HA Ten OClock Meal'!$B$3</f>
        <v>HA Ten OClock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tr">
        <f>$A$13</f>
        <v>Protein:</v>
      </c>
      <c r="B403" s="16">
        <f>'HA Ten OClock Meal'!$O$39</f>
        <v>0</v>
      </c>
      <c r="C403" s="18" t="str">
        <f>$C$13</f>
        <v>Carbonhydrate:</v>
      </c>
      <c r="D403" s="16">
        <f>'HA Ten OClock Meal'!$P$39</f>
        <v>0</v>
      </c>
      <c r="E403" s="18" t="str">
        <f>$E$13</f>
        <v>Sugar:</v>
      </c>
      <c r="F403" s="16">
        <f>'HA Ten OClock Meal'!$Q$39</f>
        <v>0</v>
      </c>
      <c r="G403" s="18" t="str">
        <f>$G$13</f>
        <v>Total Fat:</v>
      </c>
      <c r="H403" s="16">
        <f>'HA Ten OClock Meal'!$R$39</f>
        <v>0</v>
      </c>
      <c r="I403" s="18" t="str">
        <f>$I$13</f>
        <v>Iron:</v>
      </c>
      <c r="J403" s="16">
        <f>'HA Ten OClock Meal'!$Z$39</f>
        <v>0</v>
      </c>
    </row>
    <row r="404" spans="1:10">
      <c r="A404" s="18" t="str">
        <f>$A$14</f>
        <v>Sodium:</v>
      </c>
      <c r="B404" s="16">
        <f>'HA Ten OClock Meal'!$S$39</f>
        <v>0</v>
      </c>
      <c r="C404" s="18" t="str">
        <f>$C$14</f>
        <v>Calcium:</v>
      </c>
      <c r="D404" s="16">
        <f>'HA Ten OClock Meal'!$T$39</f>
        <v>0</v>
      </c>
      <c r="E404" s="18" t="str">
        <f>$E$14</f>
        <v>Cholestorole:</v>
      </c>
      <c r="F404" s="16">
        <f>'HA Ten OClock Meal'!$U$39</f>
        <v>0</v>
      </c>
      <c r="G404" s="18" t="str">
        <f>$G$14</f>
        <v>Fibre:</v>
      </c>
      <c r="H404" s="16">
        <f>'HA Ten OClock Meal'!$V$39</f>
        <v>0</v>
      </c>
      <c r="I404" s="18" t="str">
        <f>$I$14</f>
        <v>Potasium:</v>
      </c>
      <c r="J404" s="16">
        <f>'HA Ten OClock Meal'!$W$39</f>
        <v>0</v>
      </c>
    </row>
    <row r="405" spans="1:10">
      <c r="A405" s="18" t="str">
        <f>$A$15</f>
        <v>Magnesium:</v>
      </c>
      <c r="B405" s="16">
        <f>'HA Ten OClock Meal'!$X$39</f>
        <v>0</v>
      </c>
      <c r="C405" s="18" t="str">
        <f>$C$15</f>
        <v>Zinc:</v>
      </c>
      <c r="D405" s="16">
        <f>'HA Ten OClock Meal'!$Y$39</f>
        <v>0</v>
      </c>
      <c r="E405" s="39" t="str">
        <f>$E$15</f>
        <v>Calorie:</v>
      </c>
      <c r="F405" s="40"/>
      <c r="G405" s="40"/>
      <c r="H405" s="41"/>
      <c r="I405" s="57">
        <f>'HA Ten OClock Meal'!$N$39</f>
        <v>0</v>
      </c>
      <c r="J405" s="58"/>
    </row>
    <row r="406" spans="1:10">
      <c r="A406" s="19" t="str">
        <f>$A$16</f>
        <v>Lunch</v>
      </c>
      <c r="B406" s="20" t="str">
        <f>'HA Luch Meal'!$B$3</f>
        <v>HA Lunch Meal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tr">
        <f>$A$17</f>
        <v>Protein:</v>
      </c>
      <c r="B407" s="20">
        <f>'HA Luch Meal'!$O$40</f>
        <v>0</v>
      </c>
      <c r="C407" s="22" t="str">
        <f>$C$17</f>
        <v>Carbonhydrate:</v>
      </c>
      <c r="D407" s="20">
        <f>'HA Luch Meal'!$P$40</f>
        <v>0</v>
      </c>
      <c r="E407" s="22" t="str">
        <f>$E$17</f>
        <v>Sugar:</v>
      </c>
      <c r="F407" s="20">
        <f>'HA Luch Meal'!$Q$40</f>
        <v>0</v>
      </c>
      <c r="G407" s="22" t="str">
        <f>$G$17</f>
        <v>Total Fat:</v>
      </c>
      <c r="H407" s="20">
        <f>'HA Luch Meal'!$R$40</f>
        <v>0</v>
      </c>
      <c r="I407" s="22" t="str">
        <f>$I$17</f>
        <v>Iron:</v>
      </c>
      <c r="J407" s="20">
        <f>'HA Luch Meal'!$Z$40</f>
        <v>0</v>
      </c>
    </row>
    <row r="408" spans="1:10">
      <c r="A408" s="22" t="str">
        <f>$A$18</f>
        <v>Sodium:</v>
      </c>
      <c r="B408" s="20">
        <f>'HA Luch Meal'!$S$40</f>
        <v>0</v>
      </c>
      <c r="C408" s="22" t="str">
        <f>$C$18</f>
        <v>Calcium:</v>
      </c>
      <c r="D408" s="20">
        <f>'HA Luch Meal'!$T$40</f>
        <v>0</v>
      </c>
      <c r="E408" s="22" t="str">
        <f>$E$18</f>
        <v>Cholestorole:</v>
      </c>
      <c r="F408" s="20">
        <f>'HA Luch Meal'!$U$40</f>
        <v>0</v>
      </c>
      <c r="G408" s="22" t="str">
        <f>$G$18</f>
        <v>Fibre:</v>
      </c>
      <c r="H408" s="20">
        <f>'HA Luch Meal'!$V$40</f>
        <v>0</v>
      </c>
      <c r="I408" s="22" t="str">
        <f>$I$18</f>
        <v>Potasium:</v>
      </c>
      <c r="J408" s="20">
        <f>'HA Luch Meal'!$W$40</f>
        <v>0</v>
      </c>
    </row>
    <row r="409" spans="1:10">
      <c r="A409" s="22" t="str">
        <f>$A$19</f>
        <v>Magnesium:</v>
      </c>
      <c r="B409" s="20">
        <f>'HA Luch Meal'!$X$40</f>
        <v>0</v>
      </c>
      <c r="C409" s="22" t="str">
        <f>$C$19</f>
        <v>Zinc:</v>
      </c>
      <c r="D409" s="20">
        <f>'HA Luch Meal'!$Y$40</f>
        <v>0</v>
      </c>
      <c r="E409" s="42" t="str">
        <f>$E$19</f>
        <v>Calorie:</v>
      </c>
      <c r="F409" s="43"/>
      <c r="G409" s="43"/>
      <c r="H409" s="44"/>
      <c r="I409" s="59">
        <f>'HA Luch Meal'!$N$40</f>
        <v>0</v>
      </c>
      <c r="J409" s="60"/>
    </row>
    <row r="410" spans="1:10">
      <c r="A410" s="23" t="str">
        <f>$A$20</f>
        <v>Afernoon Tea</v>
      </c>
      <c r="B410" s="24" t="str">
        <f>'HA Afternoon Tea Meal'!$B$3</f>
        <v>HA Afternoon Tea Meal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tr">
        <f>$A$21</f>
        <v>Protein:</v>
      </c>
      <c r="B411" s="24">
        <f>'HA Afternoon Tea Meal'!$O$40</f>
        <v>0</v>
      </c>
      <c r="C411" s="26" t="str">
        <f>$C$21</f>
        <v>Carbonhydrate:</v>
      </c>
      <c r="D411" s="24">
        <f>'HA Afternoon Tea Meal'!$P$40</f>
        <v>0</v>
      </c>
      <c r="E411" s="26" t="str">
        <f>$E$21</f>
        <v>Sugar:</v>
      </c>
      <c r="F411" s="24">
        <f>'HA Afternoon Tea Meal'!$Q$40</f>
        <v>0</v>
      </c>
      <c r="G411" s="26" t="str">
        <f>$G$21</f>
        <v>Total Fat:</v>
      </c>
      <c r="H411" s="24">
        <f>'HA Afternoon Tea Meal'!$R$40</f>
        <v>0</v>
      </c>
      <c r="I411" s="26" t="str">
        <f>$I$21</f>
        <v>Iron:</v>
      </c>
      <c r="J411" s="24">
        <f>'HA Afternoon Tea Meal'!$Z$40</f>
        <v>0</v>
      </c>
    </row>
    <row r="412" spans="1:10">
      <c r="A412" s="26" t="str">
        <f>$A$22</f>
        <v>Sodium:</v>
      </c>
      <c r="B412" s="24">
        <f>'HA Afternoon Tea Meal'!$S$40</f>
        <v>0</v>
      </c>
      <c r="C412" s="26" t="str">
        <f>$C$22</f>
        <v>Calcium:</v>
      </c>
      <c r="D412" s="24">
        <f>'HA Afternoon Tea Meal'!$T$40</f>
        <v>0</v>
      </c>
      <c r="E412" s="26" t="str">
        <f>$E$22</f>
        <v>Cholestorole:</v>
      </c>
      <c r="F412" s="24">
        <f>'HA Afternoon Tea Meal'!$U$40</f>
        <v>0</v>
      </c>
      <c r="G412" s="26" t="str">
        <f>$G$22</f>
        <v>Fibre:</v>
      </c>
      <c r="H412" s="24">
        <f>'HA Afternoon Tea Meal'!$V$40</f>
        <v>0</v>
      </c>
      <c r="I412" s="26" t="str">
        <f>$I$22</f>
        <v>Potasium:</v>
      </c>
      <c r="J412" s="24">
        <f>'HA Afternoon Tea Meal'!$W$40</f>
        <v>0</v>
      </c>
    </row>
    <row r="413" spans="1:10">
      <c r="A413" s="26" t="str">
        <f>$A$23</f>
        <v>Magnesium:</v>
      </c>
      <c r="B413" s="24">
        <f>'HA Afternoon Tea Meal'!$X$40</f>
        <v>0</v>
      </c>
      <c r="C413" s="26" t="str">
        <f>$C$23</f>
        <v>Zinc:</v>
      </c>
      <c r="D413" s="24">
        <f>'HA Afternoon Tea Meal'!$Y$40</f>
        <v>0</v>
      </c>
      <c r="E413" s="45" t="str">
        <f>$E$23</f>
        <v>Calorie:</v>
      </c>
      <c r="F413" s="46"/>
      <c r="G413" s="46"/>
      <c r="H413" s="47"/>
      <c r="I413" s="61">
        <f>'HA Afternoon Tea Meal'!$N$40</f>
        <v>0</v>
      </c>
      <c r="J413" s="62"/>
    </row>
    <row r="414" spans="1:10">
      <c r="A414" s="27" t="str">
        <f>$A$24</f>
        <v>Dinner</v>
      </c>
      <c r="B414" s="28" t="str">
        <f>'HA Dinner Meal'!$B$3</f>
        <v>HA Dinner Meal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tr">
        <f>$A$25</f>
        <v>Protein:</v>
      </c>
      <c r="B415" s="28">
        <f>'HA Dinner Meal'!$O$40</f>
        <v>0</v>
      </c>
      <c r="C415" s="30" t="str">
        <f>$C$25</f>
        <v>Carbonhydrate:</v>
      </c>
      <c r="D415" s="28">
        <f>'HA Dinner Meal'!$P$40</f>
        <v>0</v>
      </c>
      <c r="E415" s="30" t="str">
        <f>$E$25</f>
        <v>Sugar:</v>
      </c>
      <c r="F415" s="28">
        <f>'HA Dinner Meal'!$Q$40</f>
        <v>0</v>
      </c>
      <c r="G415" s="30" t="str">
        <f>$G$25</f>
        <v>Total Fat:</v>
      </c>
      <c r="H415" s="28">
        <f>'HA Dinner Meal'!$R$40</f>
        <v>0</v>
      </c>
      <c r="I415" s="30" t="str">
        <f>$I$25</f>
        <v>Iron:</v>
      </c>
      <c r="J415" s="28">
        <f>'HA Dinner Meal'!$Z$40</f>
        <v>0</v>
      </c>
    </row>
    <row r="416" spans="1:10">
      <c r="A416" s="30" t="str">
        <f>$A$26</f>
        <v>Sodium:</v>
      </c>
      <c r="B416" s="28">
        <f>'HA Dinner Meal'!$S$40</f>
        <v>0</v>
      </c>
      <c r="C416" s="30" t="str">
        <f>$C$26</f>
        <v>Calcium:</v>
      </c>
      <c r="D416" s="28">
        <f>'HA Dinner Meal'!$T$40</f>
        <v>0</v>
      </c>
      <c r="E416" s="30" t="str">
        <f>$E$26</f>
        <v>Cholestorole:</v>
      </c>
      <c r="F416" s="28">
        <f>'HA Dinner Meal'!$U$40</f>
        <v>0</v>
      </c>
      <c r="G416" s="30" t="str">
        <f>$G$26</f>
        <v>Fibre:</v>
      </c>
      <c r="H416" s="28">
        <f>'HA Dinner Meal'!$V$40</f>
        <v>0</v>
      </c>
      <c r="I416" s="30" t="str">
        <f>$I$26</f>
        <v>Potasium:</v>
      </c>
      <c r="J416" s="28">
        <f>'HA Dinner Meal'!$W$40</f>
        <v>0</v>
      </c>
    </row>
    <row r="417" spans="1:10">
      <c r="A417" s="30" t="str">
        <f>$A$27</f>
        <v>Magnesium:</v>
      </c>
      <c r="B417" s="28">
        <f>'HA Dinner Meal'!$X$40</f>
        <v>0</v>
      </c>
      <c r="C417" s="30" t="str">
        <f>$C$27</f>
        <v>Zinc:</v>
      </c>
      <c r="D417" s="28">
        <f>'HA Dinner Meal'!$Y$40</f>
        <v>0</v>
      </c>
      <c r="E417" s="48" t="str">
        <f>$E$27</f>
        <v>Calorie: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tr">
        <f>$A$28</f>
        <v>Before Bed</v>
      </c>
      <c r="B418" s="32" t="str">
        <f>'HA Before Bed Meal'!$B$3</f>
        <v>HA Before Bed Meal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tr">
        <f>$A$29</f>
        <v>Protein:</v>
      </c>
      <c r="B419" s="32">
        <f>'HA Before Bed Meal'!$O$40</f>
        <v>0</v>
      </c>
      <c r="C419" s="34" t="str">
        <f>$C$29</f>
        <v>Carbonhydrate:</v>
      </c>
      <c r="D419" s="32">
        <f>'HA Before Bed Meal'!$P$40</f>
        <v>0</v>
      </c>
      <c r="E419" s="34" t="str">
        <f>$E$29</f>
        <v>Sugar:</v>
      </c>
      <c r="F419" s="32">
        <f>'HA Before Bed Meal'!$Q$40</f>
        <v>0</v>
      </c>
      <c r="G419" s="34" t="str">
        <f>$G$29</f>
        <v>Total Fat:</v>
      </c>
      <c r="H419" s="32">
        <f>'HA Before Bed Meal'!$R$40</f>
        <v>0</v>
      </c>
      <c r="I419" s="34" t="str">
        <f>$I$29</f>
        <v>Iron:</v>
      </c>
      <c r="J419" s="32">
        <f>'HA Before Bed Meal'!$Z$40</f>
        <v>0</v>
      </c>
    </row>
    <row r="420" spans="1:10">
      <c r="A420" s="34" t="str">
        <f>$A$30</f>
        <v>Sodium:</v>
      </c>
      <c r="B420" s="32">
        <f>'HA Before Bed Meal'!$S$40</f>
        <v>0</v>
      </c>
      <c r="C420" s="34" t="str">
        <f>$C$30</f>
        <v>Calcium:</v>
      </c>
      <c r="D420" s="32">
        <f>'HA Before Bed Meal'!$T$40</f>
        <v>0</v>
      </c>
      <c r="E420" s="34" t="str">
        <f>$E$30</f>
        <v>Cholestorole:</v>
      </c>
      <c r="F420" s="32">
        <f>'HA Before Bed Meal'!$U$40</f>
        <v>0</v>
      </c>
      <c r="G420" s="34" t="str">
        <f>$G$30</f>
        <v>Fibre:</v>
      </c>
      <c r="H420" s="32">
        <f>'HA Before Bed Meal'!$V$40</f>
        <v>0</v>
      </c>
      <c r="I420" s="34" t="str">
        <f>$I$30</f>
        <v>Potasium:</v>
      </c>
      <c r="J420" s="32">
        <f>'HA Before Bed Meal'!$W$40</f>
        <v>0</v>
      </c>
    </row>
    <row r="421" spans="1:10">
      <c r="A421" s="34" t="str">
        <f>$A$31</f>
        <v>Magnesium:</v>
      </c>
      <c r="B421" s="32">
        <f>'HA Before Bed Meal'!$X$40</f>
        <v>0</v>
      </c>
      <c r="C421" s="34" t="str">
        <f>$C$31</f>
        <v>Zinc:</v>
      </c>
      <c r="D421" s="32">
        <f>'HA Before Bed Meal'!$Y$40</f>
        <v>0</v>
      </c>
      <c r="E421" s="51" t="str">
        <f>$E$31</f>
        <v>Calorie:</v>
      </c>
      <c r="F421" s="52"/>
      <c r="G421" s="52"/>
      <c r="H421" s="53"/>
      <c r="I421" s="65">
        <f>'HA Before Bed Meal'!$N$40</f>
        <v>0</v>
      </c>
      <c r="J421" s="66"/>
    </row>
    <row r="422" spans="1:10">
      <c r="A422" s="35" t="str">
        <f>$A$32</f>
        <v>Total Calorie Intake: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209.4995</v>
      </c>
      <c r="J422" s="68"/>
    </row>
    <row r="423" spans="1:10">
      <c r="A423" s="9" t="str">
        <f>$A$7</f>
        <v>Date:</v>
      </c>
      <c r="B423" s="10">
        <v>45733</v>
      </c>
      <c r="C423" s="10"/>
      <c r="D423" s="10"/>
      <c r="E423" s="10"/>
      <c r="F423" s="10"/>
      <c r="G423" s="10"/>
      <c r="H423" s="10"/>
      <c r="I423" s="10"/>
      <c r="J423" s="10"/>
    </row>
    <row r="424" spans="1:10">
      <c r="A424" s="11" t="str">
        <f>$A$8</f>
        <v>Morning:</v>
      </c>
      <c r="B424" s="12" t="str">
        <f>'HA Morning Meal'!$B$3</f>
        <v>HA Morning Meal</v>
      </c>
      <c r="C424" s="13"/>
      <c r="D424" s="12"/>
      <c r="E424" s="13"/>
      <c r="F424" s="12"/>
      <c r="G424" s="13"/>
      <c r="H424" s="12"/>
      <c r="I424" s="13"/>
      <c r="J424" s="12"/>
    </row>
    <row r="425" spans="1:10">
      <c r="A425" s="14" t="str">
        <f>$A$9</f>
        <v>Protein:</v>
      </c>
      <c r="B425" s="12">
        <f>'HA Morning Meal'!$O$40</f>
        <v>11.17</v>
      </c>
      <c r="C425" s="14" t="str">
        <f>$C$9</f>
        <v>Carbonhydrate:</v>
      </c>
      <c r="D425" s="12">
        <f>'HA Morning Meal'!$P$40</f>
        <v>28.235</v>
      </c>
      <c r="E425" s="14" t="str">
        <f>$E$9</f>
        <v>Sugar:</v>
      </c>
      <c r="F425" s="12">
        <f>'HA Morning Meal'!$Q$40</f>
        <v>0.7375</v>
      </c>
      <c r="G425" s="14" t="str">
        <f>$G$9</f>
        <v>Total Fat:</v>
      </c>
      <c r="H425" s="12">
        <f>'HA Morning Meal'!$R$40</f>
        <v>6.7</v>
      </c>
      <c r="I425" s="14" t="str">
        <f>$I$9</f>
        <v>Iron:</v>
      </c>
      <c r="J425" s="12">
        <f>'HA Morning Meal'!$Z$40</f>
        <v>0.92</v>
      </c>
    </row>
    <row r="426" spans="1:10">
      <c r="A426" s="14" t="str">
        <f>$A$10</f>
        <v>Sodium:</v>
      </c>
      <c r="B426" s="12">
        <f>'HA Morning Meal'!$S$40</f>
        <v>23.2</v>
      </c>
      <c r="C426" s="14" t="str">
        <f>$C$10</f>
        <v>Calcium:</v>
      </c>
      <c r="D426" s="12">
        <f>'HA Morning Meal'!$T$40</f>
        <v>7.5</v>
      </c>
      <c r="E426" s="14" t="str">
        <f>$E$10</f>
        <v>Cholestorole:</v>
      </c>
      <c r="F426" s="12">
        <f>'HA Morning Meal'!$U$40</f>
        <v>0</v>
      </c>
      <c r="G426" s="14" t="str">
        <f>$G$10</f>
        <v>Fibre:</v>
      </c>
      <c r="H426" s="12">
        <f>'HA Morning Meal'!$V$40</f>
        <v>4</v>
      </c>
      <c r="I426" s="14" t="str">
        <f>$I$10</f>
        <v>Potasium:</v>
      </c>
      <c r="J426" s="12">
        <f>'HA Morning Meal'!$W$40</f>
        <v>260</v>
      </c>
    </row>
    <row r="427" spans="1:10">
      <c r="A427" s="14" t="str">
        <f>$A$11</f>
        <v>Magnesium:</v>
      </c>
      <c r="B427" s="12">
        <f>'HA Morning Meal'!$X$40</f>
        <v>64</v>
      </c>
      <c r="C427" s="14" t="str">
        <f>$C$11</f>
        <v>Zinc:</v>
      </c>
      <c r="D427" s="12">
        <f>'HA Morning Meal'!$Y$40</f>
        <v>0.85</v>
      </c>
      <c r="E427" s="36" t="str">
        <f>$E$11</f>
        <v>Calorie:</v>
      </c>
      <c r="F427" s="37"/>
      <c r="G427" s="37"/>
      <c r="H427" s="38"/>
      <c r="I427" s="55">
        <f>'HA Morning Meal'!$N$40</f>
        <v>209.4995</v>
      </c>
      <c r="J427" s="56"/>
    </row>
    <row r="428" spans="1:10">
      <c r="A428" s="15" t="str">
        <f>$A$12</f>
        <v>Morning 10:01AM</v>
      </c>
      <c r="B428" s="16" t="str">
        <f>'HA Ten OClock Meal'!$B$3</f>
        <v>HA Ten OClock Meal</v>
      </c>
      <c r="C428" s="17"/>
      <c r="D428" s="16"/>
      <c r="E428" s="17"/>
      <c r="F428" s="16"/>
      <c r="G428" s="17"/>
      <c r="H428" s="16"/>
      <c r="I428" s="17"/>
      <c r="J428" s="16"/>
    </row>
    <row r="429" spans="1:10">
      <c r="A429" s="18" t="str">
        <f>$A$13</f>
        <v>Protein:</v>
      </c>
      <c r="B429" s="16">
        <f>'HA Ten OClock Meal'!$O$39</f>
        <v>0</v>
      </c>
      <c r="C429" s="18" t="str">
        <f>$C$13</f>
        <v>Carbonhydrate:</v>
      </c>
      <c r="D429" s="16">
        <f>'HA Ten OClock Meal'!$P$39</f>
        <v>0</v>
      </c>
      <c r="E429" s="18" t="str">
        <f>$E$13</f>
        <v>Sugar:</v>
      </c>
      <c r="F429" s="16">
        <f>'HA Ten OClock Meal'!$Q$39</f>
        <v>0</v>
      </c>
      <c r="G429" s="18" t="str">
        <f>$G$13</f>
        <v>Total Fat:</v>
      </c>
      <c r="H429" s="16">
        <f>'HA Ten OClock Meal'!$R$39</f>
        <v>0</v>
      </c>
      <c r="I429" s="18" t="str">
        <f>$I$13</f>
        <v>Iron:</v>
      </c>
      <c r="J429" s="16">
        <f>'HA Ten OClock Meal'!$Z$39</f>
        <v>0</v>
      </c>
    </row>
    <row r="430" spans="1:10">
      <c r="A430" s="18" t="str">
        <f>$A$14</f>
        <v>Sodium:</v>
      </c>
      <c r="B430" s="16">
        <f>'HA Ten OClock Meal'!$S$39</f>
        <v>0</v>
      </c>
      <c r="C430" s="18" t="str">
        <f>$C$14</f>
        <v>Calcium:</v>
      </c>
      <c r="D430" s="16">
        <f>'HA Ten OClock Meal'!$T$39</f>
        <v>0</v>
      </c>
      <c r="E430" s="18" t="str">
        <f>$E$14</f>
        <v>Cholestorole:</v>
      </c>
      <c r="F430" s="16">
        <f>'HA Ten OClock Meal'!$U$39</f>
        <v>0</v>
      </c>
      <c r="G430" s="18" t="str">
        <f>$G$14</f>
        <v>Fibre:</v>
      </c>
      <c r="H430" s="16">
        <f>'HA Ten OClock Meal'!$V$39</f>
        <v>0</v>
      </c>
      <c r="I430" s="18" t="str">
        <f>$I$14</f>
        <v>Potasium:</v>
      </c>
      <c r="J430" s="16">
        <f>'HA Ten OClock Meal'!$W$39</f>
        <v>0</v>
      </c>
    </row>
    <row r="431" spans="1:10">
      <c r="A431" s="18" t="str">
        <f>$A$15</f>
        <v>Magnesium:</v>
      </c>
      <c r="B431" s="16">
        <f>'HA Ten OClock Meal'!$X$39</f>
        <v>0</v>
      </c>
      <c r="C431" s="18" t="str">
        <f>$C$15</f>
        <v>Zinc:</v>
      </c>
      <c r="D431" s="16">
        <f>'HA Ten OClock Meal'!$Y$39</f>
        <v>0</v>
      </c>
      <c r="E431" s="39" t="str">
        <f>$E$15</f>
        <v>Calorie:</v>
      </c>
      <c r="F431" s="40"/>
      <c r="G431" s="40"/>
      <c r="H431" s="41"/>
      <c r="I431" s="57">
        <f>'HA Ten OClock Meal'!$N$39</f>
        <v>0</v>
      </c>
      <c r="J431" s="58"/>
    </row>
    <row r="432" spans="1:10">
      <c r="A432" s="19" t="str">
        <f>$A$16</f>
        <v>Lunch</v>
      </c>
      <c r="B432" s="20" t="str">
        <f>'HA Luch Meal'!$B$3</f>
        <v>HA Lunch Meal</v>
      </c>
      <c r="C432" s="21"/>
      <c r="D432" s="20"/>
      <c r="E432" s="21"/>
      <c r="F432" s="20"/>
      <c r="G432" s="21"/>
      <c r="H432" s="20"/>
      <c r="I432" s="21"/>
      <c r="J432" s="20"/>
    </row>
    <row r="433" spans="1:10">
      <c r="A433" s="22" t="str">
        <f>$A$17</f>
        <v>Protein:</v>
      </c>
      <c r="B433" s="20">
        <f>'HA Luch Meal'!$O$40</f>
        <v>0</v>
      </c>
      <c r="C433" s="22" t="str">
        <f>$C$17</f>
        <v>Carbonhydrate:</v>
      </c>
      <c r="D433" s="20">
        <f>'HA Luch Meal'!$P$40</f>
        <v>0</v>
      </c>
      <c r="E433" s="22" t="str">
        <f>$E$17</f>
        <v>Sugar:</v>
      </c>
      <c r="F433" s="20">
        <f>'HA Luch Meal'!$Q$40</f>
        <v>0</v>
      </c>
      <c r="G433" s="22" t="str">
        <f>$G$17</f>
        <v>Total Fat:</v>
      </c>
      <c r="H433" s="20">
        <f>'HA Luch Meal'!$R$40</f>
        <v>0</v>
      </c>
      <c r="I433" s="22" t="str">
        <f>$I$17</f>
        <v>Iron:</v>
      </c>
      <c r="J433" s="20">
        <f>'HA Luch Meal'!$Z$40</f>
        <v>0</v>
      </c>
    </row>
    <row r="434" spans="1:10">
      <c r="A434" s="22" t="str">
        <f>$A$18</f>
        <v>Sodium:</v>
      </c>
      <c r="B434" s="20">
        <f>'HA Luch Meal'!$S$40</f>
        <v>0</v>
      </c>
      <c r="C434" s="22" t="str">
        <f>$C$18</f>
        <v>Calcium:</v>
      </c>
      <c r="D434" s="20">
        <f>'HA Luch Meal'!$T$40</f>
        <v>0</v>
      </c>
      <c r="E434" s="22" t="str">
        <f>$E$18</f>
        <v>Cholestorole:</v>
      </c>
      <c r="F434" s="20">
        <f>'HA Luch Meal'!$U$40</f>
        <v>0</v>
      </c>
      <c r="G434" s="22" t="str">
        <f>$G$18</f>
        <v>Fibre:</v>
      </c>
      <c r="H434" s="20">
        <f>'HA Luch Meal'!$V$40</f>
        <v>0</v>
      </c>
      <c r="I434" s="22" t="str">
        <f>$I$18</f>
        <v>Potasium:</v>
      </c>
      <c r="J434" s="20">
        <f>'HA Luch Meal'!$W$40</f>
        <v>0</v>
      </c>
    </row>
    <row r="435" spans="1:10">
      <c r="A435" s="22" t="str">
        <f>$A$19</f>
        <v>Magnesium:</v>
      </c>
      <c r="B435" s="20">
        <f>'HA Luch Meal'!$X$40</f>
        <v>0</v>
      </c>
      <c r="C435" s="22" t="str">
        <f>$C$19</f>
        <v>Zinc:</v>
      </c>
      <c r="D435" s="20">
        <f>'HA Luch Meal'!$Y$40</f>
        <v>0</v>
      </c>
      <c r="E435" s="42" t="str">
        <f>$E$19</f>
        <v>Calorie:</v>
      </c>
      <c r="F435" s="43"/>
      <c r="G435" s="43"/>
      <c r="H435" s="44"/>
      <c r="I435" s="59">
        <f>'HA Luch Meal'!$N$40</f>
        <v>0</v>
      </c>
      <c r="J435" s="60"/>
    </row>
    <row r="436" spans="1:10">
      <c r="A436" s="23" t="str">
        <f>$A$20</f>
        <v>Afernoon Tea</v>
      </c>
      <c r="B436" s="24" t="str">
        <f>'HA Afternoon Tea Meal'!$B$3</f>
        <v>HA Afternoon Tea Meal</v>
      </c>
      <c r="C436" s="25"/>
      <c r="D436" s="24"/>
      <c r="E436" s="25"/>
      <c r="F436" s="24"/>
      <c r="G436" s="25"/>
      <c r="H436" s="24"/>
      <c r="I436" s="25"/>
      <c r="J436" s="24"/>
    </row>
    <row r="437" spans="1:10">
      <c r="A437" s="26" t="str">
        <f>$A$21</f>
        <v>Protein:</v>
      </c>
      <c r="B437" s="24">
        <f>'HA Afternoon Tea Meal'!$O$40</f>
        <v>0</v>
      </c>
      <c r="C437" s="26" t="str">
        <f>$C$21</f>
        <v>Carbonhydrate:</v>
      </c>
      <c r="D437" s="24">
        <f>'HA Afternoon Tea Meal'!$P$40</f>
        <v>0</v>
      </c>
      <c r="E437" s="26" t="str">
        <f>$E$21</f>
        <v>Sugar:</v>
      </c>
      <c r="F437" s="24">
        <f>'HA Afternoon Tea Meal'!$Q$40</f>
        <v>0</v>
      </c>
      <c r="G437" s="26" t="str">
        <f>$G$21</f>
        <v>Total Fat:</v>
      </c>
      <c r="H437" s="24">
        <f>'HA Afternoon Tea Meal'!$R$40</f>
        <v>0</v>
      </c>
      <c r="I437" s="26" t="str">
        <f>$I$21</f>
        <v>Iron:</v>
      </c>
      <c r="J437" s="24">
        <f>'HA Afternoon Tea Meal'!$Z$40</f>
        <v>0</v>
      </c>
    </row>
    <row r="438" spans="1:10">
      <c r="A438" s="26" t="str">
        <f>$A$22</f>
        <v>Sodium:</v>
      </c>
      <c r="B438" s="24">
        <f>'HA Afternoon Tea Meal'!$S$40</f>
        <v>0</v>
      </c>
      <c r="C438" s="26" t="str">
        <f>$C$22</f>
        <v>Calcium:</v>
      </c>
      <c r="D438" s="24">
        <f>'HA Afternoon Tea Meal'!$T$40</f>
        <v>0</v>
      </c>
      <c r="E438" s="26" t="str">
        <f>$E$22</f>
        <v>Cholestorole:</v>
      </c>
      <c r="F438" s="24">
        <f>'HA Afternoon Tea Meal'!$U$40</f>
        <v>0</v>
      </c>
      <c r="G438" s="26" t="str">
        <f>$G$22</f>
        <v>Fibre:</v>
      </c>
      <c r="H438" s="24">
        <f>'HA Afternoon Tea Meal'!$V$40</f>
        <v>0</v>
      </c>
      <c r="I438" s="26" t="str">
        <f>$I$22</f>
        <v>Potasium:</v>
      </c>
      <c r="J438" s="24">
        <f>'HA Afternoon Tea Meal'!$W$40</f>
        <v>0</v>
      </c>
    </row>
    <row r="439" spans="1:10">
      <c r="A439" s="26" t="str">
        <f>$A$23</f>
        <v>Magnesium:</v>
      </c>
      <c r="B439" s="24">
        <f>'HA Afternoon Tea Meal'!$X$40</f>
        <v>0</v>
      </c>
      <c r="C439" s="26" t="str">
        <f>$C$23</f>
        <v>Zinc:</v>
      </c>
      <c r="D439" s="24">
        <f>'HA Afternoon Tea Meal'!$Y$40</f>
        <v>0</v>
      </c>
      <c r="E439" s="45" t="str">
        <f>$E$23</f>
        <v>Calorie:</v>
      </c>
      <c r="F439" s="46"/>
      <c r="G439" s="46"/>
      <c r="H439" s="47"/>
      <c r="I439" s="61">
        <f>'HA Afternoon Tea Meal'!$N$40</f>
        <v>0</v>
      </c>
      <c r="J439" s="62"/>
    </row>
    <row r="440" spans="1:10">
      <c r="A440" s="27" t="str">
        <f>$A$24</f>
        <v>Dinner</v>
      </c>
      <c r="B440" s="28" t="str">
        <f>'HA Dinner Meal'!$B$3</f>
        <v>HA Dinner Meal</v>
      </c>
      <c r="C440" s="29"/>
      <c r="D440" s="28"/>
      <c r="E440" s="29"/>
      <c r="F440" s="28"/>
      <c r="G440" s="29"/>
      <c r="H440" s="28"/>
      <c r="I440" s="29"/>
      <c r="J440" s="28"/>
    </row>
    <row r="441" spans="1:10">
      <c r="A441" s="30" t="str">
        <f>$A$25</f>
        <v>Protein:</v>
      </c>
      <c r="B441" s="28">
        <f>'HA Dinner Meal'!$O$40</f>
        <v>0</v>
      </c>
      <c r="C441" s="30" t="str">
        <f>$C$25</f>
        <v>Carbonhydrate:</v>
      </c>
      <c r="D441" s="28">
        <f>'HA Dinner Meal'!$P$40</f>
        <v>0</v>
      </c>
      <c r="E441" s="30" t="str">
        <f>$E$25</f>
        <v>Sugar:</v>
      </c>
      <c r="F441" s="28">
        <f>'HA Dinner Meal'!$Q$40</f>
        <v>0</v>
      </c>
      <c r="G441" s="30" t="str">
        <f>$G$25</f>
        <v>Total Fat:</v>
      </c>
      <c r="H441" s="28">
        <f>'HA Dinner Meal'!$R$40</f>
        <v>0</v>
      </c>
      <c r="I441" s="30" t="str">
        <f>$I$25</f>
        <v>Iron:</v>
      </c>
      <c r="J441" s="28">
        <f>'HA Dinner Meal'!$Z$40</f>
        <v>0</v>
      </c>
    </row>
    <row r="442" spans="1:10">
      <c r="A442" s="30" t="str">
        <f>$A$26</f>
        <v>Sodium:</v>
      </c>
      <c r="B442" s="28">
        <f>'HA Dinner Meal'!$S$40</f>
        <v>0</v>
      </c>
      <c r="C442" s="30" t="str">
        <f>$C$26</f>
        <v>Calcium:</v>
      </c>
      <c r="D442" s="28">
        <f>'HA Dinner Meal'!$T$40</f>
        <v>0</v>
      </c>
      <c r="E442" s="30" t="str">
        <f>$E$26</f>
        <v>Cholestorole:</v>
      </c>
      <c r="F442" s="28">
        <f>'HA Dinner Meal'!$U$40</f>
        <v>0</v>
      </c>
      <c r="G442" s="30" t="str">
        <f>$G$26</f>
        <v>Fibre:</v>
      </c>
      <c r="H442" s="28">
        <f>'HA Dinner Meal'!$V$40</f>
        <v>0</v>
      </c>
      <c r="I442" s="30" t="str">
        <f>$I$26</f>
        <v>Potasium:</v>
      </c>
      <c r="J442" s="28">
        <f>'HA Dinner Meal'!$W$40</f>
        <v>0</v>
      </c>
    </row>
    <row r="443" spans="1:10">
      <c r="A443" s="30" t="str">
        <f>$A$27</f>
        <v>Magnesium:</v>
      </c>
      <c r="B443" s="28">
        <f>'HA Dinner Meal'!$X$40</f>
        <v>0</v>
      </c>
      <c r="C443" s="30" t="str">
        <f>$C$27</f>
        <v>Zinc:</v>
      </c>
      <c r="D443" s="28">
        <f>'HA Dinner Meal'!$Y$40</f>
        <v>0</v>
      </c>
      <c r="E443" s="48" t="str">
        <f>$E$27</f>
        <v>Calorie:</v>
      </c>
      <c r="F443" s="49"/>
      <c r="G443" s="49"/>
      <c r="H443" s="50"/>
      <c r="I443" s="63">
        <f>'HA Dinner Meal'!$N$40</f>
        <v>0</v>
      </c>
      <c r="J443" s="64"/>
    </row>
    <row r="444" spans="1:10">
      <c r="A444" s="31" t="str">
        <f>$A$28</f>
        <v>Before Bed</v>
      </c>
      <c r="B444" s="32" t="str">
        <f>'HA Before Bed Meal'!$B$3</f>
        <v>HA Before Bed Meal</v>
      </c>
      <c r="C444" s="33"/>
      <c r="D444" s="32"/>
      <c r="E444" s="33"/>
      <c r="F444" s="32"/>
      <c r="G444" s="33"/>
      <c r="H444" s="32"/>
      <c r="I444" s="33"/>
      <c r="J444" s="32"/>
    </row>
    <row r="445" spans="1:10">
      <c r="A445" s="34" t="str">
        <f>$A$29</f>
        <v>Protein:</v>
      </c>
      <c r="B445" s="32">
        <f>'HA Before Bed Meal'!$O$40</f>
        <v>0</v>
      </c>
      <c r="C445" s="34" t="str">
        <f>$C$29</f>
        <v>Carbonhydrate:</v>
      </c>
      <c r="D445" s="32">
        <f>'HA Before Bed Meal'!$P$40</f>
        <v>0</v>
      </c>
      <c r="E445" s="34" t="str">
        <f>$E$29</f>
        <v>Sugar:</v>
      </c>
      <c r="F445" s="32">
        <f>'HA Before Bed Meal'!$Q$40</f>
        <v>0</v>
      </c>
      <c r="G445" s="34" t="str">
        <f>$G$29</f>
        <v>Total Fat:</v>
      </c>
      <c r="H445" s="32">
        <f>'HA Before Bed Meal'!$R$40</f>
        <v>0</v>
      </c>
      <c r="I445" s="34" t="str">
        <f>$I$29</f>
        <v>Iron:</v>
      </c>
      <c r="J445" s="32">
        <f>'HA Before Bed Meal'!$Z$40</f>
        <v>0</v>
      </c>
    </row>
    <row r="446" spans="1:10">
      <c r="A446" s="34" t="str">
        <f>$A$30</f>
        <v>Sodium:</v>
      </c>
      <c r="B446" s="32">
        <f>'HA Before Bed Meal'!$S$40</f>
        <v>0</v>
      </c>
      <c r="C446" s="34" t="str">
        <f>$C$30</f>
        <v>Calcium:</v>
      </c>
      <c r="D446" s="32">
        <f>'HA Before Bed Meal'!$T$40</f>
        <v>0</v>
      </c>
      <c r="E446" s="34" t="str">
        <f>$E$30</f>
        <v>Cholestorole:</v>
      </c>
      <c r="F446" s="32">
        <f>'HA Before Bed Meal'!$U$40</f>
        <v>0</v>
      </c>
      <c r="G446" s="34" t="str">
        <f>$G$30</f>
        <v>Fibre:</v>
      </c>
      <c r="H446" s="32">
        <f>'HA Before Bed Meal'!$V$40</f>
        <v>0</v>
      </c>
      <c r="I446" s="34" t="str">
        <f>$I$30</f>
        <v>Potasium:</v>
      </c>
      <c r="J446" s="32">
        <f>'HA Before Bed Meal'!$W$40</f>
        <v>0</v>
      </c>
    </row>
    <row r="447" spans="1:10">
      <c r="A447" s="34" t="str">
        <f>$A$31</f>
        <v>Magnesium:</v>
      </c>
      <c r="B447" s="32">
        <f>'HA Before Bed Meal'!$X$40</f>
        <v>0</v>
      </c>
      <c r="C447" s="34" t="str">
        <f>$C$31</f>
        <v>Zinc:</v>
      </c>
      <c r="D447" s="32">
        <f>'HA Before Bed Meal'!$Y$40</f>
        <v>0</v>
      </c>
      <c r="E447" s="51" t="str">
        <f>$E$31</f>
        <v>Calorie:</v>
      </c>
      <c r="F447" s="52"/>
      <c r="G447" s="52"/>
      <c r="H447" s="53"/>
      <c r="I447" s="65">
        <f>'HA Before Bed Meal'!$N$40</f>
        <v>0</v>
      </c>
      <c r="J447" s="66"/>
    </row>
    <row r="448" spans="1:10">
      <c r="A448" s="35" t="str">
        <f>$A$32</f>
        <v>Total Calorie Intake:</v>
      </c>
      <c r="B448" s="35"/>
      <c r="C448" s="35"/>
      <c r="D448" s="35"/>
      <c r="E448" s="35"/>
      <c r="F448" s="35"/>
      <c r="G448" s="35"/>
      <c r="H448" s="35"/>
      <c r="I448" s="67">
        <f>$I427+$I431+$I435+$I439+$I443+$I447</f>
        <v>209.4995</v>
      </c>
      <c r="J448" s="68"/>
    </row>
    <row r="449" spans="1:10">
      <c r="A449" s="9" t="str">
        <f>$A$7</f>
        <v>Date:</v>
      </c>
      <c r="B449" s="10">
        <v>45734</v>
      </c>
      <c r="C449" s="10"/>
      <c r="D449" s="10"/>
      <c r="E449" s="10"/>
      <c r="F449" s="10"/>
      <c r="G449" s="10"/>
      <c r="H449" s="10"/>
      <c r="I449" s="10"/>
      <c r="J449" s="10"/>
    </row>
    <row r="450" spans="1:10">
      <c r="A450" s="11" t="str">
        <f>$A$8</f>
        <v>Morning:</v>
      </c>
      <c r="B450" s="12" t="str">
        <f>'HA Morning Meal'!$B$3</f>
        <v>HA Morning Meal</v>
      </c>
      <c r="C450" s="13"/>
      <c r="D450" s="12"/>
      <c r="E450" s="13"/>
      <c r="F450" s="12"/>
      <c r="G450" s="13"/>
      <c r="H450" s="12"/>
      <c r="I450" s="13"/>
      <c r="J450" s="12"/>
    </row>
    <row r="451" spans="1:10">
      <c r="A451" s="14" t="str">
        <f>$A$9</f>
        <v>Protein:</v>
      </c>
      <c r="B451" s="12">
        <f>'HA Morning Meal'!$O$40</f>
        <v>11.17</v>
      </c>
      <c r="C451" s="14" t="str">
        <f>$C$9</f>
        <v>Carbonhydrate:</v>
      </c>
      <c r="D451" s="12">
        <f>'HA Morning Meal'!$P$40</f>
        <v>28.235</v>
      </c>
      <c r="E451" s="14" t="str">
        <f>$E$9</f>
        <v>Sugar:</v>
      </c>
      <c r="F451" s="12">
        <f>'HA Morning Meal'!$Q$40</f>
        <v>0.7375</v>
      </c>
      <c r="G451" s="14" t="str">
        <f>$G$9</f>
        <v>Total Fat:</v>
      </c>
      <c r="H451" s="12">
        <f>'HA Morning Meal'!$R$40</f>
        <v>6.7</v>
      </c>
      <c r="I451" s="14" t="str">
        <f>$I$9</f>
        <v>Iron:</v>
      </c>
      <c r="J451" s="12">
        <f>'HA Morning Meal'!$Z$40</f>
        <v>0.92</v>
      </c>
    </row>
    <row r="452" spans="1:10">
      <c r="A452" s="14" t="str">
        <f>$A$10</f>
        <v>Sodium:</v>
      </c>
      <c r="B452" s="12">
        <f>'HA Morning Meal'!$S$40</f>
        <v>23.2</v>
      </c>
      <c r="C452" s="14" t="str">
        <f>$C$10</f>
        <v>Calcium:</v>
      </c>
      <c r="D452" s="12">
        <f>'HA Morning Meal'!$T$40</f>
        <v>7.5</v>
      </c>
      <c r="E452" s="14" t="str">
        <f>$E$10</f>
        <v>Cholestorole:</v>
      </c>
      <c r="F452" s="12">
        <f>'HA Morning Meal'!$U$40</f>
        <v>0</v>
      </c>
      <c r="G452" s="14" t="str">
        <f>$G$10</f>
        <v>Fibre:</v>
      </c>
      <c r="H452" s="12">
        <f>'HA Morning Meal'!$V$40</f>
        <v>4</v>
      </c>
      <c r="I452" s="14" t="str">
        <f>$I$10</f>
        <v>Potasium:</v>
      </c>
      <c r="J452" s="12">
        <f>'HA Morning Meal'!$W$40</f>
        <v>260</v>
      </c>
    </row>
    <row r="453" spans="1:10">
      <c r="A453" s="14" t="str">
        <f>$A$11</f>
        <v>Magnesium:</v>
      </c>
      <c r="B453" s="12">
        <f>'HA Morning Meal'!$X$40</f>
        <v>64</v>
      </c>
      <c r="C453" s="14" t="str">
        <f>$C$11</f>
        <v>Zinc:</v>
      </c>
      <c r="D453" s="12">
        <f>'HA Morning Meal'!$Y$40</f>
        <v>0.85</v>
      </c>
      <c r="E453" s="36" t="str">
        <f>$E$11</f>
        <v>Calorie:</v>
      </c>
      <c r="F453" s="37"/>
      <c r="G453" s="37"/>
      <c r="H453" s="38"/>
      <c r="I453" s="55">
        <f>'HA Morning Meal'!$N$40</f>
        <v>209.4995</v>
      </c>
      <c r="J453" s="56"/>
    </row>
    <row r="454" spans="1:10">
      <c r="A454" s="15" t="str">
        <f>$A$12</f>
        <v>Morning 10:01AM</v>
      </c>
      <c r="B454" s="16" t="str">
        <f>'HA Ten OClock Meal'!$B$3</f>
        <v>HA Ten OClock Meal</v>
      </c>
      <c r="C454" s="17"/>
      <c r="D454" s="16"/>
      <c r="E454" s="17"/>
      <c r="F454" s="16"/>
      <c r="G454" s="17"/>
      <c r="H454" s="16"/>
      <c r="I454" s="17"/>
      <c r="J454" s="16"/>
    </row>
    <row r="455" spans="1:10">
      <c r="A455" s="18" t="str">
        <f>$A$13</f>
        <v>Protein:</v>
      </c>
      <c r="B455" s="16">
        <f>'HA Ten OClock Meal'!$O$39</f>
        <v>0</v>
      </c>
      <c r="C455" s="18" t="str">
        <f>$C$13</f>
        <v>Carbonhydrate:</v>
      </c>
      <c r="D455" s="16">
        <f>'HA Ten OClock Meal'!$P$39</f>
        <v>0</v>
      </c>
      <c r="E455" s="18" t="str">
        <f>$E$13</f>
        <v>Sugar:</v>
      </c>
      <c r="F455" s="16">
        <f>'HA Ten OClock Meal'!$Q$39</f>
        <v>0</v>
      </c>
      <c r="G455" s="18" t="str">
        <f>$G$13</f>
        <v>Total Fat:</v>
      </c>
      <c r="H455" s="16">
        <f>'HA Ten OClock Meal'!$R$39</f>
        <v>0</v>
      </c>
      <c r="I455" s="18" t="str">
        <f>$I$13</f>
        <v>Iron:</v>
      </c>
      <c r="J455" s="16">
        <f>'HA Ten OClock Meal'!$Z$39</f>
        <v>0</v>
      </c>
    </row>
    <row r="456" spans="1:10">
      <c r="A456" s="18" t="str">
        <f>$A$14</f>
        <v>Sodium:</v>
      </c>
      <c r="B456" s="16">
        <f>'HA Ten OClock Meal'!$S$39</f>
        <v>0</v>
      </c>
      <c r="C456" s="18" t="str">
        <f>$C$14</f>
        <v>Calcium:</v>
      </c>
      <c r="D456" s="16">
        <f>'HA Ten OClock Meal'!$T$39</f>
        <v>0</v>
      </c>
      <c r="E456" s="18" t="str">
        <f>$E$14</f>
        <v>Cholestorole:</v>
      </c>
      <c r="F456" s="16">
        <f>'HA Ten OClock Meal'!$U$39</f>
        <v>0</v>
      </c>
      <c r="G456" s="18" t="str">
        <f>$G$14</f>
        <v>Fibre:</v>
      </c>
      <c r="H456" s="16">
        <f>'HA Ten OClock Meal'!$V$39</f>
        <v>0</v>
      </c>
      <c r="I456" s="18" t="str">
        <f>$I$14</f>
        <v>Potasium:</v>
      </c>
      <c r="J456" s="16">
        <f>'HA Ten OClock Meal'!$W$39</f>
        <v>0</v>
      </c>
    </row>
    <row r="457" spans="1:10">
      <c r="A457" s="18" t="str">
        <f>$A$15</f>
        <v>Magnesium:</v>
      </c>
      <c r="B457" s="16">
        <f>'HA Ten OClock Meal'!$X$39</f>
        <v>0</v>
      </c>
      <c r="C457" s="18" t="str">
        <f>$C$15</f>
        <v>Zinc:</v>
      </c>
      <c r="D457" s="16">
        <f>'HA Ten OClock Meal'!$Y$39</f>
        <v>0</v>
      </c>
      <c r="E457" s="39" t="str">
        <f>$E$15</f>
        <v>Calorie:</v>
      </c>
      <c r="F457" s="40"/>
      <c r="G457" s="40"/>
      <c r="H457" s="41"/>
      <c r="I457" s="57">
        <f>'HA Ten OClock Meal'!$N$39</f>
        <v>0</v>
      </c>
      <c r="J457" s="58"/>
    </row>
    <row r="458" spans="1:10">
      <c r="A458" s="19" t="str">
        <f>$A$16</f>
        <v>Lunch</v>
      </c>
      <c r="B458" s="20" t="str">
        <f>'HA Luch Meal'!$B$3</f>
        <v>HA Lunch Meal</v>
      </c>
      <c r="C458" s="21"/>
      <c r="D458" s="20"/>
      <c r="E458" s="21"/>
      <c r="F458" s="20"/>
      <c r="G458" s="21"/>
      <c r="H458" s="20"/>
      <c r="I458" s="21"/>
      <c r="J458" s="20"/>
    </row>
    <row r="459" spans="1:10">
      <c r="A459" s="22" t="str">
        <f>$A$17</f>
        <v>Protein:</v>
      </c>
      <c r="B459" s="20">
        <f>'HA Luch Meal'!$O$40</f>
        <v>0</v>
      </c>
      <c r="C459" s="22" t="str">
        <f>$C$17</f>
        <v>Carbonhydrate:</v>
      </c>
      <c r="D459" s="20">
        <f>'HA Luch Meal'!$P$40</f>
        <v>0</v>
      </c>
      <c r="E459" s="22" t="str">
        <f>$E$17</f>
        <v>Sugar:</v>
      </c>
      <c r="F459" s="20">
        <f>'HA Luch Meal'!$Q$40</f>
        <v>0</v>
      </c>
      <c r="G459" s="22" t="str">
        <f>$G$17</f>
        <v>Total Fat:</v>
      </c>
      <c r="H459" s="20">
        <f>'HA Luch Meal'!$R$40</f>
        <v>0</v>
      </c>
      <c r="I459" s="22" t="str">
        <f>$I$17</f>
        <v>Iron:</v>
      </c>
      <c r="J459" s="20">
        <f>'HA Luch Meal'!$Z$40</f>
        <v>0</v>
      </c>
    </row>
    <row r="460" spans="1:10">
      <c r="A460" s="22" t="str">
        <f>$A$18</f>
        <v>Sodium:</v>
      </c>
      <c r="B460" s="20">
        <f>'HA Luch Meal'!$S$40</f>
        <v>0</v>
      </c>
      <c r="C460" s="22" t="str">
        <f>$C$18</f>
        <v>Calcium:</v>
      </c>
      <c r="D460" s="20">
        <f>'HA Luch Meal'!$T$40</f>
        <v>0</v>
      </c>
      <c r="E460" s="22" t="str">
        <f>$E$18</f>
        <v>Cholestorole:</v>
      </c>
      <c r="F460" s="20">
        <f>'HA Luch Meal'!$U$40</f>
        <v>0</v>
      </c>
      <c r="G460" s="22" t="str">
        <f>$G$18</f>
        <v>Fibre:</v>
      </c>
      <c r="H460" s="20">
        <f>'HA Luch Meal'!$V$40</f>
        <v>0</v>
      </c>
      <c r="I460" s="22" t="str">
        <f>$I$18</f>
        <v>Potasium:</v>
      </c>
      <c r="J460" s="20">
        <f>'HA Luch Meal'!$W$40</f>
        <v>0</v>
      </c>
    </row>
    <row r="461" spans="1:10">
      <c r="A461" s="22" t="str">
        <f>$A$19</f>
        <v>Magnesium:</v>
      </c>
      <c r="B461" s="20">
        <f>'HA Luch Meal'!$X$40</f>
        <v>0</v>
      </c>
      <c r="C461" s="22" t="str">
        <f>$C$19</f>
        <v>Zinc:</v>
      </c>
      <c r="D461" s="20">
        <f>'HA Luch Meal'!$Y$40</f>
        <v>0</v>
      </c>
      <c r="E461" s="42" t="str">
        <f>$E$19</f>
        <v>Calorie:</v>
      </c>
      <c r="F461" s="43"/>
      <c r="G461" s="43"/>
      <c r="H461" s="44"/>
      <c r="I461" s="59">
        <f>'HA Luch Meal'!$N$40</f>
        <v>0</v>
      </c>
      <c r="J461" s="60"/>
    </row>
    <row r="462" spans="1:10">
      <c r="A462" s="23" t="str">
        <f>$A$20</f>
        <v>Afernoon Tea</v>
      </c>
      <c r="B462" s="24" t="str">
        <f>'HA Afternoon Tea Meal'!$B$3</f>
        <v>HA Afternoon Tea Meal</v>
      </c>
      <c r="C462" s="25"/>
      <c r="D462" s="24"/>
      <c r="E462" s="25"/>
      <c r="F462" s="24"/>
      <c r="G462" s="25"/>
      <c r="H462" s="24"/>
      <c r="I462" s="25"/>
      <c r="J462" s="24"/>
    </row>
    <row r="463" spans="1:10">
      <c r="A463" s="26" t="str">
        <f>$A$21</f>
        <v>Protein:</v>
      </c>
      <c r="B463" s="24">
        <f>'HA Afternoon Tea Meal'!$O$40</f>
        <v>0</v>
      </c>
      <c r="C463" s="26" t="str">
        <f>$C$21</f>
        <v>Carbonhydrate:</v>
      </c>
      <c r="D463" s="24">
        <f>'HA Afternoon Tea Meal'!$P$40</f>
        <v>0</v>
      </c>
      <c r="E463" s="26" t="str">
        <f>$E$21</f>
        <v>Sugar:</v>
      </c>
      <c r="F463" s="24">
        <f>'HA Afternoon Tea Meal'!$Q$40</f>
        <v>0</v>
      </c>
      <c r="G463" s="26" t="str">
        <f>$G$21</f>
        <v>Total Fat:</v>
      </c>
      <c r="H463" s="24">
        <f>'HA Afternoon Tea Meal'!$R$40</f>
        <v>0</v>
      </c>
      <c r="I463" s="26" t="str">
        <f>$I$21</f>
        <v>Iron:</v>
      </c>
      <c r="J463" s="24">
        <f>'HA Afternoon Tea Meal'!$Z$40</f>
        <v>0</v>
      </c>
    </row>
    <row r="464" spans="1:10">
      <c r="A464" s="26" t="str">
        <f>$A$22</f>
        <v>Sodium:</v>
      </c>
      <c r="B464" s="24">
        <f>'HA Afternoon Tea Meal'!$S$40</f>
        <v>0</v>
      </c>
      <c r="C464" s="26" t="str">
        <f>$C$22</f>
        <v>Calcium:</v>
      </c>
      <c r="D464" s="24">
        <f>'HA Afternoon Tea Meal'!$T$40</f>
        <v>0</v>
      </c>
      <c r="E464" s="26" t="str">
        <f>$E$22</f>
        <v>Cholestorole:</v>
      </c>
      <c r="F464" s="24">
        <f>'HA Afternoon Tea Meal'!$U$40</f>
        <v>0</v>
      </c>
      <c r="G464" s="26" t="str">
        <f>$G$22</f>
        <v>Fibre:</v>
      </c>
      <c r="H464" s="24">
        <f>'HA Afternoon Tea Meal'!$V$40</f>
        <v>0</v>
      </c>
      <c r="I464" s="26" t="str">
        <f>$I$22</f>
        <v>Potasium:</v>
      </c>
      <c r="J464" s="24">
        <f>'HA Afternoon Tea Meal'!$W$40</f>
        <v>0</v>
      </c>
    </row>
    <row r="465" spans="1:10">
      <c r="A465" s="26" t="str">
        <f>$A$23</f>
        <v>Magnesium:</v>
      </c>
      <c r="B465" s="24">
        <f>'HA Afternoon Tea Meal'!$X$40</f>
        <v>0</v>
      </c>
      <c r="C465" s="26" t="str">
        <f>$C$23</f>
        <v>Zinc:</v>
      </c>
      <c r="D465" s="24">
        <f>'HA Afternoon Tea Meal'!$Y$40</f>
        <v>0</v>
      </c>
      <c r="E465" s="45" t="str">
        <f>$E$23</f>
        <v>Calorie:</v>
      </c>
      <c r="F465" s="46"/>
      <c r="G465" s="46"/>
      <c r="H465" s="47"/>
      <c r="I465" s="61">
        <f>'HA Afternoon Tea Meal'!$N$40</f>
        <v>0</v>
      </c>
      <c r="J465" s="62"/>
    </row>
    <row r="466" spans="1:10">
      <c r="A466" s="27" t="str">
        <f>$A$24</f>
        <v>Dinner</v>
      </c>
      <c r="B466" s="28" t="str">
        <f>'HA Dinner Meal'!$B$3</f>
        <v>HA Dinner Meal</v>
      </c>
      <c r="C466" s="29"/>
      <c r="D466" s="28"/>
      <c r="E466" s="29"/>
      <c r="F466" s="28"/>
      <c r="G466" s="29"/>
      <c r="H466" s="28"/>
      <c r="I466" s="29"/>
      <c r="J466" s="28"/>
    </row>
    <row r="467" spans="1:10">
      <c r="A467" s="30" t="str">
        <f>$A$25</f>
        <v>Protein:</v>
      </c>
      <c r="B467" s="28">
        <f>'HA Dinner Meal'!$O$40</f>
        <v>0</v>
      </c>
      <c r="C467" s="30" t="str">
        <f>$C$25</f>
        <v>Carbonhydrate:</v>
      </c>
      <c r="D467" s="28">
        <f>'HA Dinner Meal'!$P$40</f>
        <v>0</v>
      </c>
      <c r="E467" s="30" t="str">
        <f>$E$25</f>
        <v>Sugar:</v>
      </c>
      <c r="F467" s="28">
        <f>'HA Dinner Meal'!$Q$40</f>
        <v>0</v>
      </c>
      <c r="G467" s="30" t="str">
        <f>$G$25</f>
        <v>Total Fat:</v>
      </c>
      <c r="H467" s="28">
        <f>'HA Dinner Meal'!$R$40</f>
        <v>0</v>
      </c>
      <c r="I467" s="30" t="str">
        <f>$I$25</f>
        <v>Iron:</v>
      </c>
      <c r="J467" s="28">
        <f>'HA Dinner Meal'!$Z$40</f>
        <v>0</v>
      </c>
    </row>
    <row r="468" spans="1:10">
      <c r="A468" s="30" t="str">
        <f>$A$26</f>
        <v>Sodium:</v>
      </c>
      <c r="B468" s="28">
        <f>'HA Dinner Meal'!$S$40</f>
        <v>0</v>
      </c>
      <c r="C468" s="30" t="str">
        <f>$C$26</f>
        <v>Calcium:</v>
      </c>
      <c r="D468" s="28">
        <f>'HA Dinner Meal'!$T$40</f>
        <v>0</v>
      </c>
      <c r="E468" s="30" t="str">
        <f>$E$26</f>
        <v>Cholestorole:</v>
      </c>
      <c r="F468" s="28">
        <f>'HA Dinner Meal'!$U$40</f>
        <v>0</v>
      </c>
      <c r="G468" s="30" t="str">
        <f>$G$26</f>
        <v>Fibre:</v>
      </c>
      <c r="H468" s="28">
        <f>'HA Dinner Meal'!$V$40</f>
        <v>0</v>
      </c>
      <c r="I468" s="30" t="str">
        <f>$I$26</f>
        <v>Potasium:</v>
      </c>
      <c r="J468" s="28">
        <f>'HA Dinner Meal'!$W$40</f>
        <v>0</v>
      </c>
    </row>
    <row r="469" spans="1:10">
      <c r="A469" s="30" t="str">
        <f>$A$27</f>
        <v>Magnesium:</v>
      </c>
      <c r="B469" s="28">
        <f>'HA Dinner Meal'!$X$40</f>
        <v>0</v>
      </c>
      <c r="C469" s="30" t="str">
        <f>$C$27</f>
        <v>Zinc:</v>
      </c>
      <c r="D469" s="28">
        <f>'HA Dinner Meal'!$Y$40</f>
        <v>0</v>
      </c>
      <c r="E469" s="48" t="str">
        <f>$E$27</f>
        <v>Calorie:</v>
      </c>
      <c r="F469" s="49"/>
      <c r="G469" s="49"/>
      <c r="H469" s="50"/>
      <c r="I469" s="63">
        <f>'HA Dinner Meal'!$N$40</f>
        <v>0</v>
      </c>
      <c r="J469" s="64"/>
    </row>
    <row r="470" spans="1:10">
      <c r="A470" s="31" t="str">
        <f>$A$28</f>
        <v>Before Bed</v>
      </c>
      <c r="B470" s="32" t="str">
        <f>'HA Before Bed Meal'!$B$3</f>
        <v>HA Before Bed Meal</v>
      </c>
      <c r="C470" s="33"/>
      <c r="D470" s="32"/>
      <c r="E470" s="33"/>
      <c r="F470" s="32"/>
      <c r="G470" s="33"/>
      <c r="H470" s="32"/>
      <c r="I470" s="33"/>
      <c r="J470" s="32"/>
    </row>
    <row r="471" spans="1:10">
      <c r="A471" s="34" t="str">
        <f>$A$29</f>
        <v>Protein:</v>
      </c>
      <c r="B471" s="32">
        <f>'HA Before Bed Meal'!$O$40</f>
        <v>0</v>
      </c>
      <c r="C471" s="34" t="str">
        <f>$C$29</f>
        <v>Carbonhydrate:</v>
      </c>
      <c r="D471" s="32">
        <f>'HA Before Bed Meal'!$P$40</f>
        <v>0</v>
      </c>
      <c r="E471" s="34" t="str">
        <f>$E$29</f>
        <v>Sugar:</v>
      </c>
      <c r="F471" s="32">
        <f>'HA Before Bed Meal'!$Q$40</f>
        <v>0</v>
      </c>
      <c r="G471" s="34" t="str">
        <f>$G$29</f>
        <v>Total Fat:</v>
      </c>
      <c r="H471" s="32">
        <f>'HA Before Bed Meal'!$R$40</f>
        <v>0</v>
      </c>
      <c r="I471" s="34" t="str">
        <f>$I$29</f>
        <v>Iron:</v>
      </c>
      <c r="J471" s="32">
        <f>'HA Before Bed Meal'!$Z$40</f>
        <v>0</v>
      </c>
    </row>
    <row r="472" spans="1:10">
      <c r="A472" s="34" t="str">
        <f>$A$30</f>
        <v>Sodium:</v>
      </c>
      <c r="B472" s="32">
        <f>'HA Before Bed Meal'!$S$40</f>
        <v>0</v>
      </c>
      <c r="C472" s="34" t="str">
        <f>$C$30</f>
        <v>Calcium:</v>
      </c>
      <c r="D472" s="32">
        <f>'HA Before Bed Meal'!$T$40</f>
        <v>0</v>
      </c>
      <c r="E472" s="34" t="str">
        <f>$E$30</f>
        <v>Cholestorole:</v>
      </c>
      <c r="F472" s="32">
        <f>'HA Before Bed Meal'!$U$40</f>
        <v>0</v>
      </c>
      <c r="G472" s="34" t="str">
        <f>$G$30</f>
        <v>Fibre:</v>
      </c>
      <c r="H472" s="32">
        <f>'HA Before Bed Meal'!$V$40</f>
        <v>0</v>
      </c>
      <c r="I472" s="34" t="str">
        <f>$I$30</f>
        <v>Potasium:</v>
      </c>
      <c r="J472" s="32">
        <f>'HA Before Bed Meal'!$W$40</f>
        <v>0</v>
      </c>
    </row>
    <row r="473" spans="1:10">
      <c r="A473" s="34" t="str">
        <f>$A$31</f>
        <v>Magnesium:</v>
      </c>
      <c r="B473" s="32">
        <f>'HA Before Bed Meal'!$X$40</f>
        <v>0</v>
      </c>
      <c r="C473" s="34" t="str">
        <f>$C$31</f>
        <v>Zinc:</v>
      </c>
      <c r="D473" s="32">
        <f>'HA Before Bed Meal'!$Y$40</f>
        <v>0</v>
      </c>
      <c r="E473" s="51" t="str">
        <f>$E$31</f>
        <v>Calorie:</v>
      </c>
      <c r="F473" s="52"/>
      <c r="G473" s="52"/>
      <c r="H473" s="53"/>
      <c r="I473" s="65">
        <f>'HA Before Bed Meal'!$N$40</f>
        <v>0</v>
      </c>
      <c r="J473" s="66"/>
    </row>
    <row r="474" spans="1:10">
      <c r="A474" s="35" t="str">
        <f>$A$32</f>
        <v>Total Calorie Intake:</v>
      </c>
      <c r="B474" s="35"/>
      <c r="C474" s="35"/>
      <c r="D474" s="35"/>
      <c r="E474" s="35"/>
      <c r="F474" s="35"/>
      <c r="G474" s="35"/>
      <c r="H474" s="35"/>
      <c r="I474" s="67">
        <f>$I453+$I457+$I461+$I465+$I469+$I473</f>
        <v>209.4995</v>
      </c>
      <c r="J474" s="68"/>
    </row>
    <row r="475" spans="1:10">
      <c r="A475" s="9" t="str">
        <f>$A$7</f>
        <v>Date:</v>
      </c>
      <c r="B475" s="10">
        <v>45735</v>
      </c>
      <c r="C475" s="10"/>
      <c r="D475" s="10"/>
      <c r="E475" s="10"/>
      <c r="F475" s="10"/>
      <c r="G475" s="10"/>
      <c r="H475" s="10"/>
      <c r="I475" s="10"/>
      <c r="J475" s="10"/>
    </row>
    <row r="476" spans="1:10">
      <c r="A476" s="11" t="str">
        <f>$A$8</f>
        <v>Morning:</v>
      </c>
      <c r="B476" s="12" t="str">
        <f>'HA Morning Meal'!$B$3</f>
        <v>HA Morning Meal</v>
      </c>
      <c r="C476" s="13"/>
      <c r="D476" s="12"/>
      <c r="E476" s="13"/>
      <c r="F476" s="12"/>
      <c r="G476" s="13"/>
      <c r="H476" s="12"/>
      <c r="I476" s="13"/>
      <c r="J476" s="12"/>
    </row>
    <row r="477" spans="1:10">
      <c r="A477" s="14" t="str">
        <f>$A$9</f>
        <v>Protein:</v>
      </c>
      <c r="B477" s="12">
        <f>'HA Morning Meal'!$O$40</f>
        <v>11.17</v>
      </c>
      <c r="C477" s="14" t="str">
        <f>$C$9</f>
        <v>Carbonhydrate:</v>
      </c>
      <c r="D477" s="12">
        <f>'HA Morning Meal'!$P$40</f>
        <v>28.235</v>
      </c>
      <c r="E477" s="14" t="str">
        <f>$E$9</f>
        <v>Sugar:</v>
      </c>
      <c r="F477" s="12">
        <f>'HA Morning Meal'!$Q$40</f>
        <v>0.7375</v>
      </c>
      <c r="G477" s="14" t="str">
        <f>$G$9</f>
        <v>Total Fat:</v>
      </c>
      <c r="H477" s="12">
        <f>'HA Morning Meal'!$R$40</f>
        <v>6.7</v>
      </c>
      <c r="I477" s="14" t="str">
        <f>$I$9</f>
        <v>Iron:</v>
      </c>
      <c r="J477" s="12">
        <f>'HA Morning Meal'!$Z$40</f>
        <v>0.92</v>
      </c>
    </row>
    <row r="478" spans="1:10">
      <c r="A478" s="14" t="str">
        <f>$A$10</f>
        <v>Sodium:</v>
      </c>
      <c r="B478" s="12">
        <f>'HA Morning Meal'!$S$40</f>
        <v>23.2</v>
      </c>
      <c r="C478" s="14" t="str">
        <f>$C$10</f>
        <v>Calcium:</v>
      </c>
      <c r="D478" s="12">
        <f>'HA Morning Meal'!$T$40</f>
        <v>7.5</v>
      </c>
      <c r="E478" s="14" t="str">
        <f>$E$10</f>
        <v>Cholestorole:</v>
      </c>
      <c r="F478" s="12">
        <f>'HA Morning Meal'!$U$40</f>
        <v>0</v>
      </c>
      <c r="G478" s="14" t="str">
        <f>$G$10</f>
        <v>Fibre:</v>
      </c>
      <c r="H478" s="12">
        <f>'HA Morning Meal'!$V$40</f>
        <v>4</v>
      </c>
      <c r="I478" s="14" t="str">
        <f>$I$10</f>
        <v>Potasium:</v>
      </c>
      <c r="J478" s="12">
        <f>'HA Morning Meal'!$W$40</f>
        <v>260</v>
      </c>
    </row>
    <row r="479" spans="1:10">
      <c r="A479" s="14" t="str">
        <f>$A$11</f>
        <v>Magnesium:</v>
      </c>
      <c r="B479" s="12">
        <f>'HA Morning Meal'!$X$40</f>
        <v>64</v>
      </c>
      <c r="C479" s="14" t="str">
        <f>$C$11</f>
        <v>Zinc:</v>
      </c>
      <c r="D479" s="12">
        <f>'HA Morning Meal'!$Y$40</f>
        <v>0.85</v>
      </c>
      <c r="E479" s="36" t="str">
        <f>$E$11</f>
        <v>Calorie:</v>
      </c>
      <c r="F479" s="37"/>
      <c r="G479" s="37"/>
      <c r="H479" s="38"/>
      <c r="I479" s="55">
        <f>'HA Morning Meal'!$N$40</f>
        <v>209.4995</v>
      </c>
      <c r="J479" s="56"/>
    </row>
    <row r="480" spans="1:10">
      <c r="A480" s="15" t="str">
        <f>$A$12</f>
        <v>Morning 10:01AM</v>
      </c>
      <c r="B480" s="16" t="str">
        <f>'HA Ten OClock Meal'!$B$3</f>
        <v>HA Ten OClock Meal</v>
      </c>
      <c r="C480" s="17"/>
      <c r="D480" s="16"/>
      <c r="E480" s="17"/>
      <c r="F480" s="16"/>
      <c r="G480" s="17"/>
      <c r="H480" s="16"/>
      <c r="I480" s="17"/>
      <c r="J480" s="16"/>
    </row>
    <row r="481" spans="1:10">
      <c r="A481" s="18" t="str">
        <f>$A$13</f>
        <v>Protein:</v>
      </c>
      <c r="B481" s="16">
        <f>'HA Ten OClock Meal'!$O$39</f>
        <v>0</v>
      </c>
      <c r="C481" s="18" t="str">
        <f>$C$13</f>
        <v>Carbonhydrate:</v>
      </c>
      <c r="D481" s="16">
        <f>'HA Ten OClock Meal'!$P$39</f>
        <v>0</v>
      </c>
      <c r="E481" s="18" t="str">
        <f>$E$13</f>
        <v>Sugar:</v>
      </c>
      <c r="F481" s="16">
        <f>'HA Ten OClock Meal'!$Q$39</f>
        <v>0</v>
      </c>
      <c r="G481" s="18" t="str">
        <f>$G$13</f>
        <v>Total Fat:</v>
      </c>
      <c r="H481" s="16">
        <f>'HA Ten OClock Meal'!$R$39</f>
        <v>0</v>
      </c>
      <c r="I481" s="18" t="str">
        <f>$I$13</f>
        <v>Iron:</v>
      </c>
      <c r="J481" s="16">
        <f>'HA Ten OClock Meal'!$Z$39</f>
        <v>0</v>
      </c>
    </row>
    <row r="482" spans="1:10">
      <c r="A482" s="18" t="str">
        <f>$A$14</f>
        <v>Sodium:</v>
      </c>
      <c r="B482" s="16">
        <f>'HA Ten OClock Meal'!$S$39</f>
        <v>0</v>
      </c>
      <c r="C482" s="18" t="str">
        <f>$C$14</f>
        <v>Calcium:</v>
      </c>
      <c r="D482" s="16">
        <f>'HA Ten OClock Meal'!$T$39</f>
        <v>0</v>
      </c>
      <c r="E482" s="18" t="str">
        <f>$E$14</f>
        <v>Cholestorole:</v>
      </c>
      <c r="F482" s="16">
        <f>'HA Ten OClock Meal'!$U$39</f>
        <v>0</v>
      </c>
      <c r="G482" s="18" t="str">
        <f>$G$14</f>
        <v>Fibre:</v>
      </c>
      <c r="H482" s="16">
        <f>'HA Ten OClock Meal'!$V$39</f>
        <v>0</v>
      </c>
      <c r="I482" s="18" t="str">
        <f>$I$14</f>
        <v>Potasium:</v>
      </c>
      <c r="J482" s="16">
        <f>'HA Ten OClock Meal'!$W$39</f>
        <v>0</v>
      </c>
    </row>
    <row r="483" spans="1:10">
      <c r="A483" s="18" t="str">
        <f>$A$15</f>
        <v>Magnesium:</v>
      </c>
      <c r="B483" s="16">
        <f>'HA Ten OClock Meal'!$X$39</f>
        <v>0</v>
      </c>
      <c r="C483" s="18" t="str">
        <f>$C$15</f>
        <v>Zinc:</v>
      </c>
      <c r="D483" s="16">
        <f>'HA Ten OClock Meal'!$Y$39</f>
        <v>0</v>
      </c>
      <c r="E483" s="39" t="str">
        <f>$E$15</f>
        <v>Calorie:</v>
      </c>
      <c r="F483" s="40"/>
      <c r="G483" s="40"/>
      <c r="H483" s="41"/>
      <c r="I483" s="57">
        <f>'HA Ten OClock Meal'!$N$39</f>
        <v>0</v>
      </c>
      <c r="J483" s="58"/>
    </row>
    <row r="484" spans="1:10">
      <c r="A484" s="19" t="str">
        <f>$A$16</f>
        <v>Lunch</v>
      </c>
      <c r="B484" s="20" t="str">
        <f>'HA Luch Meal'!$B$3</f>
        <v>HA Lunch Meal</v>
      </c>
      <c r="C484" s="21"/>
      <c r="D484" s="20"/>
      <c r="E484" s="21"/>
      <c r="F484" s="20"/>
      <c r="G484" s="21"/>
      <c r="H484" s="20"/>
      <c r="I484" s="21"/>
      <c r="J484" s="20"/>
    </row>
    <row r="485" spans="1:10">
      <c r="A485" s="22" t="str">
        <f>$A$17</f>
        <v>Protein:</v>
      </c>
      <c r="B485" s="20">
        <f>'HA Luch Meal'!$O$40</f>
        <v>0</v>
      </c>
      <c r="C485" s="22" t="str">
        <f>$C$17</f>
        <v>Carbonhydrate:</v>
      </c>
      <c r="D485" s="20">
        <f>'HA Luch Meal'!$P$40</f>
        <v>0</v>
      </c>
      <c r="E485" s="22" t="str">
        <f>$E$17</f>
        <v>Sugar:</v>
      </c>
      <c r="F485" s="20">
        <f>'HA Luch Meal'!$Q$40</f>
        <v>0</v>
      </c>
      <c r="G485" s="22" t="str">
        <f>$G$17</f>
        <v>Total Fat:</v>
      </c>
      <c r="H485" s="20">
        <f>'HA Luch Meal'!$R$40</f>
        <v>0</v>
      </c>
      <c r="I485" s="22" t="str">
        <f>$I$17</f>
        <v>Iron:</v>
      </c>
      <c r="J485" s="20">
        <f>'HA Luch Meal'!$Z$40</f>
        <v>0</v>
      </c>
    </row>
    <row r="486" spans="1:10">
      <c r="A486" s="22" t="str">
        <f>$A$18</f>
        <v>Sodium:</v>
      </c>
      <c r="B486" s="20">
        <f>'HA Luch Meal'!$S$40</f>
        <v>0</v>
      </c>
      <c r="C486" s="22" t="str">
        <f>$C$18</f>
        <v>Calcium:</v>
      </c>
      <c r="D486" s="20">
        <f>'HA Luch Meal'!$T$40</f>
        <v>0</v>
      </c>
      <c r="E486" s="22" t="str">
        <f>$E$18</f>
        <v>Cholestorole:</v>
      </c>
      <c r="F486" s="20">
        <f>'HA Luch Meal'!$U$40</f>
        <v>0</v>
      </c>
      <c r="G486" s="22" t="str">
        <f>$G$18</f>
        <v>Fibre:</v>
      </c>
      <c r="H486" s="20">
        <f>'HA Luch Meal'!$V$40</f>
        <v>0</v>
      </c>
      <c r="I486" s="22" t="str">
        <f>$I$18</f>
        <v>Potasium:</v>
      </c>
      <c r="J486" s="20">
        <f>'HA Luch Meal'!$W$40</f>
        <v>0</v>
      </c>
    </row>
    <row r="487" spans="1:10">
      <c r="A487" s="22" t="str">
        <f>$A$19</f>
        <v>Magnesium:</v>
      </c>
      <c r="B487" s="20">
        <f>'HA Luch Meal'!$X$40</f>
        <v>0</v>
      </c>
      <c r="C487" s="22" t="str">
        <f>$C$19</f>
        <v>Zinc:</v>
      </c>
      <c r="D487" s="20">
        <f>'HA Luch Meal'!$Y$40</f>
        <v>0</v>
      </c>
      <c r="E487" s="42" t="str">
        <f>$E$19</f>
        <v>Calorie:</v>
      </c>
      <c r="F487" s="43"/>
      <c r="G487" s="43"/>
      <c r="H487" s="44"/>
      <c r="I487" s="59">
        <f>'HA Luch Meal'!$N$40</f>
        <v>0</v>
      </c>
      <c r="J487" s="60"/>
    </row>
    <row r="488" spans="1:10">
      <c r="A488" s="23" t="str">
        <f>$A$20</f>
        <v>Afernoon Tea</v>
      </c>
      <c r="B488" s="24" t="str">
        <f>'HA Afternoon Tea Meal'!$B$3</f>
        <v>HA Afternoon Tea Meal</v>
      </c>
      <c r="C488" s="25"/>
      <c r="D488" s="24"/>
      <c r="E488" s="25"/>
      <c r="F488" s="24"/>
      <c r="G488" s="25"/>
      <c r="H488" s="24"/>
      <c r="I488" s="25"/>
      <c r="J488" s="24"/>
    </row>
    <row r="489" spans="1:10">
      <c r="A489" s="26" t="str">
        <f>$A$21</f>
        <v>Protein:</v>
      </c>
      <c r="B489" s="24">
        <f>'HA Afternoon Tea Meal'!$O$40</f>
        <v>0</v>
      </c>
      <c r="C489" s="26" t="str">
        <f>$C$21</f>
        <v>Carbonhydrate:</v>
      </c>
      <c r="D489" s="24">
        <f>'HA Afternoon Tea Meal'!$P$40</f>
        <v>0</v>
      </c>
      <c r="E489" s="26" t="str">
        <f>$E$21</f>
        <v>Sugar:</v>
      </c>
      <c r="F489" s="24">
        <f>'HA Afternoon Tea Meal'!$Q$40</f>
        <v>0</v>
      </c>
      <c r="G489" s="26" t="str">
        <f>$G$21</f>
        <v>Total Fat:</v>
      </c>
      <c r="H489" s="24">
        <f>'HA Afternoon Tea Meal'!$R$40</f>
        <v>0</v>
      </c>
      <c r="I489" s="26" t="str">
        <f>$I$21</f>
        <v>Iron:</v>
      </c>
      <c r="J489" s="24">
        <f>'HA Afternoon Tea Meal'!$Z$40</f>
        <v>0</v>
      </c>
    </row>
    <row r="490" spans="1:10">
      <c r="A490" s="26" t="str">
        <f>$A$22</f>
        <v>Sodium:</v>
      </c>
      <c r="B490" s="24">
        <f>'HA Afternoon Tea Meal'!$S$40</f>
        <v>0</v>
      </c>
      <c r="C490" s="26" t="str">
        <f>$C$22</f>
        <v>Calcium:</v>
      </c>
      <c r="D490" s="24">
        <f>'HA Afternoon Tea Meal'!$T$40</f>
        <v>0</v>
      </c>
      <c r="E490" s="26" t="str">
        <f>$E$22</f>
        <v>Cholestorole:</v>
      </c>
      <c r="F490" s="24">
        <f>'HA Afternoon Tea Meal'!$U$40</f>
        <v>0</v>
      </c>
      <c r="G490" s="26" t="str">
        <f>$G$22</f>
        <v>Fibre:</v>
      </c>
      <c r="H490" s="24">
        <f>'HA Afternoon Tea Meal'!$V$40</f>
        <v>0</v>
      </c>
      <c r="I490" s="26" t="str">
        <f>$I$22</f>
        <v>Potasium:</v>
      </c>
      <c r="J490" s="24">
        <f>'HA Afternoon Tea Meal'!$W$40</f>
        <v>0</v>
      </c>
    </row>
    <row r="491" spans="1:10">
      <c r="A491" s="26" t="str">
        <f>$A$23</f>
        <v>Magnesium:</v>
      </c>
      <c r="B491" s="24">
        <f>'HA Afternoon Tea Meal'!$X$40</f>
        <v>0</v>
      </c>
      <c r="C491" s="26" t="str">
        <f>$C$23</f>
        <v>Zinc:</v>
      </c>
      <c r="D491" s="24">
        <f>'HA Afternoon Tea Meal'!$Y$40</f>
        <v>0</v>
      </c>
      <c r="E491" s="45" t="str">
        <f>$E$23</f>
        <v>Calorie:</v>
      </c>
      <c r="F491" s="46"/>
      <c r="G491" s="46"/>
      <c r="H491" s="47"/>
      <c r="I491" s="61">
        <f>'HA Afternoon Tea Meal'!$N$40</f>
        <v>0</v>
      </c>
      <c r="J491" s="62"/>
    </row>
    <row r="492" spans="1:10">
      <c r="A492" s="27" t="str">
        <f>$A$24</f>
        <v>Dinner</v>
      </c>
      <c r="B492" s="28" t="str">
        <f>'HA Dinner Meal'!$B$3</f>
        <v>HA Dinner Meal</v>
      </c>
      <c r="C492" s="29"/>
      <c r="D492" s="28"/>
      <c r="E492" s="29"/>
      <c r="F492" s="28"/>
      <c r="G492" s="29"/>
      <c r="H492" s="28"/>
      <c r="I492" s="29"/>
      <c r="J492" s="28"/>
    </row>
    <row r="493" spans="1:10">
      <c r="A493" s="30" t="str">
        <f>$A$25</f>
        <v>Protein:</v>
      </c>
      <c r="B493" s="28">
        <f>'HA Dinner Meal'!$O$40</f>
        <v>0</v>
      </c>
      <c r="C493" s="30" t="str">
        <f>$C$25</f>
        <v>Carbonhydrate:</v>
      </c>
      <c r="D493" s="28">
        <f>'HA Dinner Meal'!$P$40</f>
        <v>0</v>
      </c>
      <c r="E493" s="30" t="str">
        <f>$E$25</f>
        <v>Sugar:</v>
      </c>
      <c r="F493" s="28">
        <f>'HA Dinner Meal'!$Q$40</f>
        <v>0</v>
      </c>
      <c r="G493" s="30" t="str">
        <f>$G$25</f>
        <v>Total Fat:</v>
      </c>
      <c r="H493" s="28">
        <f>'HA Dinner Meal'!$R$40</f>
        <v>0</v>
      </c>
      <c r="I493" s="30" t="str">
        <f>$I$25</f>
        <v>Iron:</v>
      </c>
      <c r="J493" s="28">
        <f>'HA Dinner Meal'!$Z$40</f>
        <v>0</v>
      </c>
    </row>
    <row r="494" spans="1:10">
      <c r="A494" s="30" t="str">
        <f>$A$26</f>
        <v>Sodium:</v>
      </c>
      <c r="B494" s="28">
        <f>'HA Dinner Meal'!$S$40</f>
        <v>0</v>
      </c>
      <c r="C494" s="30" t="str">
        <f>$C$26</f>
        <v>Calcium:</v>
      </c>
      <c r="D494" s="28">
        <f>'HA Dinner Meal'!$T$40</f>
        <v>0</v>
      </c>
      <c r="E494" s="30" t="str">
        <f>$E$26</f>
        <v>Cholestorole:</v>
      </c>
      <c r="F494" s="28">
        <f>'HA Dinner Meal'!$U$40</f>
        <v>0</v>
      </c>
      <c r="G494" s="30" t="str">
        <f>$G$26</f>
        <v>Fibre:</v>
      </c>
      <c r="H494" s="28">
        <f>'HA Dinner Meal'!$V$40</f>
        <v>0</v>
      </c>
      <c r="I494" s="30" t="str">
        <f>$I$26</f>
        <v>Potasium:</v>
      </c>
      <c r="J494" s="28">
        <f>'HA Dinner Meal'!$W$40</f>
        <v>0</v>
      </c>
    </row>
    <row r="495" spans="1:10">
      <c r="A495" s="30" t="str">
        <f>$A$27</f>
        <v>Magnesium:</v>
      </c>
      <c r="B495" s="28">
        <f>'HA Dinner Meal'!$X$40</f>
        <v>0</v>
      </c>
      <c r="C495" s="30" t="str">
        <f>$C$27</f>
        <v>Zinc:</v>
      </c>
      <c r="D495" s="28">
        <f>'HA Dinner Meal'!$Y$40</f>
        <v>0</v>
      </c>
      <c r="E495" s="48" t="str">
        <f>$E$27</f>
        <v>Calorie:</v>
      </c>
      <c r="F495" s="49"/>
      <c r="G495" s="49"/>
      <c r="H495" s="50"/>
      <c r="I495" s="63">
        <f>'HA Dinner Meal'!$N$40</f>
        <v>0</v>
      </c>
      <c r="J495" s="64"/>
    </row>
    <row r="496" spans="1:10">
      <c r="A496" s="31" t="str">
        <f>$A$28</f>
        <v>Before Bed</v>
      </c>
      <c r="B496" s="32" t="str">
        <f>'HA Before Bed Meal'!$B$3</f>
        <v>HA Before Bed Meal</v>
      </c>
      <c r="C496" s="33"/>
      <c r="D496" s="32"/>
      <c r="E496" s="33"/>
      <c r="F496" s="32"/>
      <c r="G496" s="33"/>
      <c r="H496" s="32"/>
      <c r="I496" s="33"/>
      <c r="J496" s="32"/>
    </row>
    <row r="497" spans="1:10">
      <c r="A497" s="34" t="str">
        <f>$A$29</f>
        <v>Protein:</v>
      </c>
      <c r="B497" s="32">
        <f>'HA Before Bed Meal'!$O$40</f>
        <v>0</v>
      </c>
      <c r="C497" s="34" t="str">
        <f>$C$29</f>
        <v>Carbonhydrate:</v>
      </c>
      <c r="D497" s="32">
        <f>'HA Before Bed Meal'!$P$40</f>
        <v>0</v>
      </c>
      <c r="E497" s="34" t="str">
        <f>$E$29</f>
        <v>Sugar:</v>
      </c>
      <c r="F497" s="32">
        <f>'HA Before Bed Meal'!$Q$40</f>
        <v>0</v>
      </c>
      <c r="G497" s="34" t="str">
        <f>$G$29</f>
        <v>Total Fat:</v>
      </c>
      <c r="H497" s="32">
        <f>'HA Before Bed Meal'!$R$40</f>
        <v>0</v>
      </c>
      <c r="I497" s="34" t="str">
        <f>$I$29</f>
        <v>Iron:</v>
      </c>
      <c r="J497" s="32">
        <f>'HA Before Bed Meal'!$Z$40</f>
        <v>0</v>
      </c>
    </row>
    <row r="498" spans="1:10">
      <c r="A498" s="34" t="str">
        <f>$A$30</f>
        <v>Sodium:</v>
      </c>
      <c r="B498" s="32">
        <f>'HA Before Bed Meal'!$S$40</f>
        <v>0</v>
      </c>
      <c r="C498" s="34" t="str">
        <f>$C$30</f>
        <v>Calcium:</v>
      </c>
      <c r="D498" s="32">
        <f>'HA Before Bed Meal'!$T$40</f>
        <v>0</v>
      </c>
      <c r="E498" s="34" t="str">
        <f>$E$30</f>
        <v>Cholestorole:</v>
      </c>
      <c r="F498" s="32">
        <f>'HA Before Bed Meal'!$U$40</f>
        <v>0</v>
      </c>
      <c r="G498" s="34" t="str">
        <f>$G$30</f>
        <v>Fibre:</v>
      </c>
      <c r="H498" s="32">
        <f>'HA Before Bed Meal'!$V$40</f>
        <v>0</v>
      </c>
      <c r="I498" s="34" t="str">
        <f>$I$30</f>
        <v>Potasium:</v>
      </c>
      <c r="J498" s="32">
        <f>'HA Before Bed Meal'!$W$40</f>
        <v>0</v>
      </c>
    </row>
    <row r="499" spans="1:10">
      <c r="A499" s="34" t="str">
        <f>$A$31</f>
        <v>Magnesium:</v>
      </c>
      <c r="B499" s="32">
        <f>'HA Before Bed Meal'!$X$40</f>
        <v>0</v>
      </c>
      <c r="C499" s="34" t="str">
        <f>$C$31</f>
        <v>Zinc:</v>
      </c>
      <c r="D499" s="32">
        <f>'HA Before Bed Meal'!$Y$40</f>
        <v>0</v>
      </c>
      <c r="E499" s="51" t="str">
        <f>$E$31</f>
        <v>Calorie:</v>
      </c>
      <c r="F499" s="52"/>
      <c r="G499" s="52"/>
      <c r="H499" s="53"/>
      <c r="I499" s="65">
        <f>'HA Before Bed Meal'!$N$40</f>
        <v>0</v>
      </c>
      <c r="J499" s="66"/>
    </row>
    <row r="500" spans="1:10">
      <c r="A500" s="35" t="str">
        <f>$A$32</f>
        <v>Total Calorie Intake:</v>
      </c>
      <c r="B500" s="35"/>
      <c r="C500" s="35"/>
      <c r="D500" s="35"/>
      <c r="E500" s="35"/>
      <c r="F500" s="35"/>
      <c r="G500" s="35"/>
      <c r="H500" s="35"/>
      <c r="I500" s="67">
        <f>$I479+$I483+$I487+$I491+$I495+$I499</f>
        <v>209.4995</v>
      </c>
      <c r="J500" s="68"/>
    </row>
    <row r="501" spans="1:10">
      <c r="A501" s="9" t="str">
        <f>$A$7</f>
        <v>Date:</v>
      </c>
      <c r="B501" s="10">
        <v>45736</v>
      </c>
      <c r="C501" s="10"/>
      <c r="D501" s="10"/>
      <c r="E501" s="10"/>
      <c r="F501" s="10"/>
      <c r="G501" s="10"/>
      <c r="H501" s="10"/>
      <c r="I501" s="10"/>
      <c r="J501" s="10"/>
    </row>
    <row r="502" spans="1:10">
      <c r="A502" s="11" t="str">
        <f>$A$8</f>
        <v>Morning:</v>
      </c>
      <c r="B502" s="12" t="str">
        <f>'HA Morning Meal'!$B$3</f>
        <v>HA Morning Meal</v>
      </c>
      <c r="C502" s="13"/>
      <c r="D502" s="12"/>
      <c r="E502" s="13"/>
      <c r="F502" s="12"/>
      <c r="G502" s="13"/>
      <c r="H502" s="12"/>
      <c r="I502" s="13"/>
      <c r="J502" s="12"/>
    </row>
    <row r="503" spans="1:10">
      <c r="A503" s="14" t="str">
        <f>$A$9</f>
        <v>Protein:</v>
      </c>
      <c r="B503" s="12">
        <f>'HA Morning Meal'!$O$40</f>
        <v>11.17</v>
      </c>
      <c r="C503" s="14" t="str">
        <f>$C$9</f>
        <v>Carbonhydrate:</v>
      </c>
      <c r="D503" s="12">
        <f>'HA Morning Meal'!$P$40</f>
        <v>28.235</v>
      </c>
      <c r="E503" s="14" t="str">
        <f>$E$9</f>
        <v>Sugar:</v>
      </c>
      <c r="F503" s="12">
        <f>'HA Morning Meal'!$Q$40</f>
        <v>0.7375</v>
      </c>
      <c r="G503" s="14" t="str">
        <f>$G$9</f>
        <v>Total Fat:</v>
      </c>
      <c r="H503" s="12">
        <f>'HA Morning Meal'!$R$40</f>
        <v>6.7</v>
      </c>
      <c r="I503" s="14" t="str">
        <f>$I$9</f>
        <v>Iron:</v>
      </c>
      <c r="J503" s="12">
        <f>'HA Morning Meal'!$Z$40</f>
        <v>0.92</v>
      </c>
    </row>
    <row r="504" spans="1:10">
      <c r="A504" s="14" t="str">
        <f>$A$10</f>
        <v>Sodium:</v>
      </c>
      <c r="B504" s="12">
        <f>'HA Morning Meal'!$S$40</f>
        <v>23.2</v>
      </c>
      <c r="C504" s="14" t="str">
        <f>$C$10</f>
        <v>Calcium:</v>
      </c>
      <c r="D504" s="12">
        <f>'HA Morning Meal'!$T$40</f>
        <v>7.5</v>
      </c>
      <c r="E504" s="14" t="str">
        <f>$E$10</f>
        <v>Cholestorole:</v>
      </c>
      <c r="F504" s="12">
        <f>'HA Morning Meal'!$U$40</f>
        <v>0</v>
      </c>
      <c r="G504" s="14" t="str">
        <f>$G$10</f>
        <v>Fibre:</v>
      </c>
      <c r="H504" s="12">
        <f>'HA Morning Meal'!$V$40</f>
        <v>4</v>
      </c>
      <c r="I504" s="14" t="str">
        <f>$I$10</f>
        <v>Potasium:</v>
      </c>
      <c r="J504" s="12">
        <f>'HA Morning Meal'!$W$40</f>
        <v>260</v>
      </c>
    </row>
    <row r="505" spans="1:10">
      <c r="A505" s="14" t="str">
        <f>$A$11</f>
        <v>Magnesium:</v>
      </c>
      <c r="B505" s="12">
        <f>'HA Morning Meal'!$X$40</f>
        <v>64</v>
      </c>
      <c r="C505" s="14" t="str">
        <f>$C$11</f>
        <v>Zinc:</v>
      </c>
      <c r="D505" s="12">
        <f>'HA Morning Meal'!$Y$40</f>
        <v>0.85</v>
      </c>
      <c r="E505" s="36" t="str">
        <f>$E$11</f>
        <v>Calorie:</v>
      </c>
      <c r="F505" s="37"/>
      <c r="G505" s="37"/>
      <c r="H505" s="38"/>
      <c r="I505" s="55">
        <f>'HA Morning Meal'!$N$40</f>
        <v>209.4995</v>
      </c>
      <c r="J505" s="56"/>
    </row>
    <row r="506" spans="1:10">
      <c r="A506" s="15" t="str">
        <f>$A$12</f>
        <v>Morning 10:01AM</v>
      </c>
      <c r="B506" s="16" t="str">
        <f>'HA Ten OClock Meal'!$B$3</f>
        <v>HA Ten OClock Meal</v>
      </c>
      <c r="C506" s="17"/>
      <c r="D506" s="16"/>
      <c r="E506" s="17"/>
      <c r="F506" s="16"/>
      <c r="G506" s="17"/>
      <c r="H506" s="16"/>
      <c r="I506" s="17"/>
      <c r="J506" s="16"/>
    </row>
    <row r="507" spans="1:10">
      <c r="A507" s="18" t="str">
        <f>$A$13</f>
        <v>Protein:</v>
      </c>
      <c r="B507" s="16">
        <f>'HA Ten OClock Meal'!$O$39</f>
        <v>0</v>
      </c>
      <c r="C507" s="18" t="str">
        <f>$C$13</f>
        <v>Carbonhydrate:</v>
      </c>
      <c r="D507" s="16">
        <f>'HA Ten OClock Meal'!$P$39</f>
        <v>0</v>
      </c>
      <c r="E507" s="18" t="str">
        <f>$E$13</f>
        <v>Sugar:</v>
      </c>
      <c r="F507" s="16">
        <f>'HA Ten OClock Meal'!$Q$39</f>
        <v>0</v>
      </c>
      <c r="G507" s="18" t="str">
        <f>$G$13</f>
        <v>Total Fat:</v>
      </c>
      <c r="H507" s="16">
        <f>'HA Ten OClock Meal'!$R$39</f>
        <v>0</v>
      </c>
      <c r="I507" s="18" t="str">
        <f>$I$13</f>
        <v>Iron:</v>
      </c>
      <c r="J507" s="16">
        <f>'HA Ten OClock Meal'!$Z$39</f>
        <v>0</v>
      </c>
    </row>
    <row r="508" spans="1:10">
      <c r="A508" s="18" t="str">
        <f>$A$14</f>
        <v>Sodium:</v>
      </c>
      <c r="B508" s="16">
        <f>'HA Ten OClock Meal'!$S$39</f>
        <v>0</v>
      </c>
      <c r="C508" s="18" t="str">
        <f>$C$14</f>
        <v>Calcium:</v>
      </c>
      <c r="D508" s="16">
        <f>'HA Ten OClock Meal'!$T$39</f>
        <v>0</v>
      </c>
      <c r="E508" s="18" t="str">
        <f>$E$14</f>
        <v>Cholestorole:</v>
      </c>
      <c r="F508" s="16">
        <f>'HA Ten OClock Meal'!$U$39</f>
        <v>0</v>
      </c>
      <c r="G508" s="18" t="str">
        <f>$G$14</f>
        <v>Fibre:</v>
      </c>
      <c r="H508" s="16">
        <f>'HA Ten OClock Meal'!$V$39</f>
        <v>0</v>
      </c>
      <c r="I508" s="18" t="str">
        <f>$I$14</f>
        <v>Potasium:</v>
      </c>
      <c r="J508" s="16">
        <f>'HA Ten OClock Meal'!$W$39</f>
        <v>0</v>
      </c>
    </row>
    <row r="509" spans="1:10">
      <c r="A509" s="18" t="str">
        <f>$A$15</f>
        <v>Magnesium:</v>
      </c>
      <c r="B509" s="16">
        <f>'HA Ten OClock Meal'!$X$39</f>
        <v>0</v>
      </c>
      <c r="C509" s="18" t="str">
        <f>$C$15</f>
        <v>Zinc:</v>
      </c>
      <c r="D509" s="16">
        <f>'HA Ten OClock Meal'!$Y$39</f>
        <v>0</v>
      </c>
      <c r="E509" s="39" t="str">
        <f>$E$15</f>
        <v>Calorie:</v>
      </c>
      <c r="F509" s="40"/>
      <c r="G509" s="40"/>
      <c r="H509" s="41"/>
      <c r="I509" s="57">
        <f>'HA Ten OClock Meal'!$N$39</f>
        <v>0</v>
      </c>
      <c r="J509" s="58"/>
    </row>
    <row r="510" spans="1:10">
      <c r="A510" s="19" t="str">
        <f>$A$16</f>
        <v>Lunch</v>
      </c>
      <c r="B510" s="20" t="str">
        <f>'HA Luch Meal'!$B$3</f>
        <v>HA Lunch Meal</v>
      </c>
      <c r="C510" s="21"/>
      <c r="D510" s="20"/>
      <c r="E510" s="21"/>
      <c r="F510" s="20"/>
      <c r="G510" s="21"/>
      <c r="H510" s="20"/>
      <c r="I510" s="21"/>
      <c r="J510" s="20"/>
    </row>
    <row r="511" spans="1:10">
      <c r="A511" s="22" t="str">
        <f>$A$17</f>
        <v>Protein:</v>
      </c>
      <c r="B511" s="20">
        <f>'HA Luch Meal'!$O$40</f>
        <v>0</v>
      </c>
      <c r="C511" s="22" t="str">
        <f>$C$17</f>
        <v>Carbonhydrate:</v>
      </c>
      <c r="D511" s="20">
        <f>'HA Luch Meal'!$P$40</f>
        <v>0</v>
      </c>
      <c r="E511" s="22" t="str">
        <f>$E$17</f>
        <v>Sugar:</v>
      </c>
      <c r="F511" s="20">
        <f>'HA Luch Meal'!$Q$40</f>
        <v>0</v>
      </c>
      <c r="G511" s="22" t="str">
        <f>$G$17</f>
        <v>Total Fat:</v>
      </c>
      <c r="H511" s="20">
        <f>'HA Luch Meal'!$R$40</f>
        <v>0</v>
      </c>
      <c r="I511" s="22" t="str">
        <f>$I$17</f>
        <v>Iron:</v>
      </c>
      <c r="J511" s="20">
        <f>'HA Luch Meal'!$Z$40</f>
        <v>0</v>
      </c>
    </row>
    <row r="512" spans="1:10">
      <c r="A512" s="22" t="str">
        <f>$A$18</f>
        <v>Sodium:</v>
      </c>
      <c r="B512" s="20">
        <f>'HA Luch Meal'!$S$40</f>
        <v>0</v>
      </c>
      <c r="C512" s="22" t="str">
        <f>$C$18</f>
        <v>Calcium:</v>
      </c>
      <c r="D512" s="20">
        <f>'HA Luch Meal'!$T$40</f>
        <v>0</v>
      </c>
      <c r="E512" s="22" t="str">
        <f>$E$18</f>
        <v>Cholestorole:</v>
      </c>
      <c r="F512" s="20">
        <f>'HA Luch Meal'!$U$40</f>
        <v>0</v>
      </c>
      <c r="G512" s="22" t="str">
        <f>$G$18</f>
        <v>Fibre:</v>
      </c>
      <c r="H512" s="20">
        <f>'HA Luch Meal'!$V$40</f>
        <v>0</v>
      </c>
      <c r="I512" s="22" t="str">
        <f>$I$18</f>
        <v>Potasium:</v>
      </c>
      <c r="J512" s="20">
        <f>'HA Luch Meal'!$W$40</f>
        <v>0</v>
      </c>
    </row>
    <row r="513" spans="1:10">
      <c r="A513" s="22" t="str">
        <f>$A$19</f>
        <v>Magnesium:</v>
      </c>
      <c r="B513" s="20">
        <f>'HA Luch Meal'!$X$40</f>
        <v>0</v>
      </c>
      <c r="C513" s="22" t="str">
        <f>$C$19</f>
        <v>Zinc:</v>
      </c>
      <c r="D513" s="20">
        <f>'HA Luch Meal'!$Y$40</f>
        <v>0</v>
      </c>
      <c r="E513" s="42" t="str">
        <f>$E$19</f>
        <v>Calorie:</v>
      </c>
      <c r="F513" s="43"/>
      <c r="G513" s="43"/>
      <c r="H513" s="44"/>
      <c r="I513" s="59">
        <f>'HA Luch Meal'!$N$40</f>
        <v>0</v>
      </c>
      <c r="J513" s="60"/>
    </row>
    <row r="514" spans="1:10">
      <c r="A514" s="23" t="str">
        <f>$A$20</f>
        <v>Afernoon Tea</v>
      </c>
      <c r="B514" s="24" t="str">
        <f>'HA Afternoon Tea Meal'!$B$3</f>
        <v>HA Afternoon Tea Meal</v>
      </c>
      <c r="C514" s="25"/>
      <c r="D514" s="24"/>
      <c r="E514" s="25"/>
      <c r="F514" s="24"/>
      <c r="G514" s="25"/>
      <c r="H514" s="24"/>
      <c r="I514" s="25"/>
      <c r="J514" s="24"/>
    </row>
    <row r="515" spans="1:10">
      <c r="A515" s="26" t="str">
        <f>$A$21</f>
        <v>Protein:</v>
      </c>
      <c r="B515" s="24">
        <f>'HA Afternoon Tea Meal'!$O$40</f>
        <v>0</v>
      </c>
      <c r="C515" s="26" t="str">
        <f>$C$21</f>
        <v>Carbonhydrate:</v>
      </c>
      <c r="D515" s="24">
        <f>'HA Afternoon Tea Meal'!$P$40</f>
        <v>0</v>
      </c>
      <c r="E515" s="26" t="str">
        <f>$E$21</f>
        <v>Sugar:</v>
      </c>
      <c r="F515" s="24">
        <f>'HA Afternoon Tea Meal'!$Q$40</f>
        <v>0</v>
      </c>
      <c r="G515" s="26" t="str">
        <f>$G$21</f>
        <v>Total Fat:</v>
      </c>
      <c r="H515" s="24">
        <f>'HA Afternoon Tea Meal'!$R$40</f>
        <v>0</v>
      </c>
      <c r="I515" s="26" t="str">
        <f>$I$21</f>
        <v>Iron:</v>
      </c>
      <c r="J515" s="24">
        <f>'HA Afternoon Tea Meal'!$Z$40</f>
        <v>0</v>
      </c>
    </row>
    <row r="516" spans="1:10">
      <c r="A516" s="26" t="str">
        <f>$A$22</f>
        <v>Sodium:</v>
      </c>
      <c r="B516" s="24">
        <f>'HA Afternoon Tea Meal'!$S$40</f>
        <v>0</v>
      </c>
      <c r="C516" s="26" t="str">
        <f>$C$22</f>
        <v>Calcium:</v>
      </c>
      <c r="D516" s="24">
        <f>'HA Afternoon Tea Meal'!$T$40</f>
        <v>0</v>
      </c>
      <c r="E516" s="26" t="str">
        <f>$E$22</f>
        <v>Cholestorole:</v>
      </c>
      <c r="F516" s="24">
        <f>'HA Afternoon Tea Meal'!$U$40</f>
        <v>0</v>
      </c>
      <c r="G516" s="26" t="str">
        <f>$G$22</f>
        <v>Fibre:</v>
      </c>
      <c r="H516" s="24">
        <f>'HA Afternoon Tea Meal'!$V$40</f>
        <v>0</v>
      </c>
      <c r="I516" s="26" t="str">
        <f>$I$22</f>
        <v>Potasium:</v>
      </c>
      <c r="J516" s="24">
        <f>'HA Afternoon Tea Meal'!$W$40</f>
        <v>0</v>
      </c>
    </row>
    <row r="517" spans="1:10">
      <c r="A517" s="26" t="str">
        <f>$A$23</f>
        <v>Magnesium:</v>
      </c>
      <c r="B517" s="24">
        <f>'HA Afternoon Tea Meal'!$X$40</f>
        <v>0</v>
      </c>
      <c r="C517" s="26" t="str">
        <f>$C$23</f>
        <v>Zinc:</v>
      </c>
      <c r="D517" s="24">
        <f>'HA Afternoon Tea Meal'!$Y$40</f>
        <v>0</v>
      </c>
      <c r="E517" s="45" t="str">
        <f>$E$23</f>
        <v>Calorie:</v>
      </c>
      <c r="F517" s="46"/>
      <c r="G517" s="46"/>
      <c r="H517" s="47"/>
      <c r="I517" s="61">
        <f>'HA Afternoon Tea Meal'!$N$40</f>
        <v>0</v>
      </c>
      <c r="J517" s="62"/>
    </row>
    <row r="518" spans="1:10">
      <c r="A518" s="27" t="str">
        <f>$A$24</f>
        <v>Dinner</v>
      </c>
      <c r="B518" s="28" t="str">
        <f>'HA Dinner Meal'!$B$3</f>
        <v>HA Dinner Meal</v>
      </c>
      <c r="C518" s="29"/>
      <c r="D518" s="28"/>
      <c r="E518" s="29"/>
      <c r="F518" s="28"/>
      <c r="G518" s="29"/>
      <c r="H518" s="28"/>
      <c r="I518" s="29"/>
      <c r="J518" s="28"/>
    </row>
    <row r="519" spans="1:10">
      <c r="A519" s="30" t="str">
        <f>$A$25</f>
        <v>Protein:</v>
      </c>
      <c r="B519" s="28">
        <f>'HA Dinner Meal'!$O$40</f>
        <v>0</v>
      </c>
      <c r="C519" s="30" t="str">
        <f>$C$25</f>
        <v>Carbonhydrate:</v>
      </c>
      <c r="D519" s="28">
        <f>'HA Dinner Meal'!$P$40</f>
        <v>0</v>
      </c>
      <c r="E519" s="30" t="str">
        <f>$E$25</f>
        <v>Sugar:</v>
      </c>
      <c r="F519" s="28">
        <f>'HA Dinner Meal'!$Q$40</f>
        <v>0</v>
      </c>
      <c r="G519" s="30" t="str">
        <f>$G$25</f>
        <v>Total Fat:</v>
      </c>
      <c r="H519" s="28">
        <f>'HA Dinner Meal'!$R$40</f>
        <v>0</v>
      </c>
      <c r="I519" s="30" t="str">
        <f>$I$25</f>
        <v>Iron:</v>
      </c>
      <c r="J519" s="28">
        <f>'HA Dinner Meal'!$Z$40</f>
        <v>0</v>
      </c>
    </row>
    <row r="520" spans="1:10">
      <c r="A520" s="30" t="str">
        <f>$A$26</f>
        <v>Sodium:</v>
      </c>
      <c r="B520" s="28">
        <f>'HA Dinner Meal'!$S$40</f>
        <v>0</v>
      </c>
      <c r="C520" s="30" t="str">
        <f>$C$26</f>
        <v>Calcium:</v>
      </c>
      <c r="D520" s="28">
        <f>'HA Dinner Meal'!$T$40</f>
        <v>0</v>
      </c>
      <c r="E520" s="30" t="str">
        <f>$E$26</f>
        <v>Cholestorole:</v>
      </c>
      <c r="F520" s="28">
        <f>'HA Dinner Meal'!$U$40</f>
        <v>0</v>
      </c>
      <c r="G520" s="30" t="str">
        <f>$G$26</f>
        <v>Fibre:</v>
      </c>
      <c r="H520" s="28">
        <f>'HA Dinner Meal'!$V$40</f>
        <v>0</v>
      </c>
      <c r="I520" s="30" t="str">
        <f>$I$26</f>
        <v>Potasium:</v>
      </c>
      <c r="J520" s="28">
        <f>'HA Dinner Meal'!$W$40</f>
        <v>0</v>
      </c>
    </row>
    <row r="521" spans="1:10">
      <c r="A521" s="30" t="str">
        <f>$A$27</f>
        <v>Magnesium:</v>
      </c>
      <c r="B521" s="28">
        <f>'HA Dinner Meal'!$X$40</f>
        <v>0</v>
      </c>
      <c r="C521" s="30" t="str">
        <f>$C$27</f>
        <v>Zinc:</v>
      </c>
      <c r="D521" s="28">
        <f>'HA Dinner Meal'!$Y$40</f>
        <v>0</v>
      </c>
      <c r="E521" s="48" t="str">
        <f>$E$27</f>
        <v>Calorie:</v>
      </c>
      <c r="F521" s="49"/>
      <c r="G521" s="49"/>
      <c r="H521" s="50"/>
      <c r="I521" s="63">
        <f>'HA Dinner Meal'!$N$40</f>
        <v>0</v>
      </c>
      <c r="J521" s="64"/>
    </row>
    <row r="522" spans="1:10">
      <c r="A522" s="31" t="str">
        <f>$A$28</f>
        <v>Before Bed</v>
      </c>
      <c r="B522" s="32" t="str">
        <f>'HA Before Bed Meal'!$B$3</f>
        <v>HA Before Bed Meal</v>
      </c>
      <c r="C522" s="33"/>
      <c r="D522" s="32"/>
      <c r="E522" s="33"/>
      <c r="F522" s="32"/>
      <c r="G522" s="33"/>
      <c r="H522" s="32"/>
      <c r="I522" s="33"/>
      <c r="J522" s="32"/>
    </row>
    <row r="523" spans="1:10">
      <c r="A523" s="34" t="str">
        <f>$A$29</f>
        <v>Protein:</v>
      </c>
      <c r="B523" s="32">
        <f>'HA Before Bed Meal'!$O$40</f>
        <v>0</v>
      </c>
      <c r="C523" s="34" t="str">
        <f>$C$29</f>
        <v>Carbonhydrate:</v>
      </c>
      <c r="D523" s="32">
        <f>'HA Before Bed Meal'!$P$40</f>
        <v>0</v>
      </c>
      <c r="E523" s="34" t="str">
        <f>$E$29</f>
        <v>Sugar:</v>
      </c>
      <c r="F523" s="32">
        <f>'HA Before Bed Meal'!$Q$40</f>
        <v>0</v>
      </c>
      <c r="G523" s="34" t="str">
        <f>$G$29</f>
        <v>Total Fat:</v>
      </c>
      <c r="H523" s="32">
        <f>'HA Before Bed Meal'!$R$40</f>
        <v>0</v>
      </c>
      <c r="I523" s="34" t="str">
        <f>$I$29</f>
        <v>Iron:</v>
      </c>
      <c r="J523" s="32">
        <f>'HA Before Bed Meal'!$Z$40</f>
        <v>0</v>
      </c>
    </row>
    <row r="524" spans="1:10">
      <c r="A524" s="34" t="str">
        <f>$A$30</f>
        <v>Sodium:</v>
      </c>
      <c r="B524" s="32">
        <f>'HA Before Bed Meal'!$S$40</f>
        <v>0</v>
      </c>
      <c r="C524" s="34" t="str">
        <f>$C$30</f>
        <v>Calcium:</v>
      </c>
      <c r="D524" s="32">
        <f>'HA Before Bed Meal'!$T$40</f>
        <v>0</v>
      </c>
      <c r="E524" s="34" t="str">
        <f>$E$30</f>
        <v>Cholestorole:</v>
      </c>
      <c r="F524" s="32">
        <f>'HA Before Bed Meal'!$U$40</f>
        <v>0</v>
      </c>
      <c r="G524" s="34" t="str">
        <f>$G$30</f>
        <v>Fibre:</v>
      </c>
      <c r="H524" s="32">
        <f>'HA Before Bed Meal'!$V$40</f>
        <v>0</v>
      </c>
      <c r="I524" s="34" t="str">
        <f>$I$30</f>
        <v>Potasium:</v>
      </c>
      <c r="J524" s="32">
        <f>'HA Before Bed Meal'!$W$40</f>
        <v>0</v>
      </c>
    </row>
    <row r="525" spans="1:10">
      <c r="A525" s="34" t="str">
        <f>$A$31</f>
        <v>Magnesium:</v>
      </c>
      <c r="B525" s="32">
        <f>'HA Before Bed Meal'!$X$40</f>
        <v>0</v>
      </c>
      <c r="C525" s="34" t="str">
        <f>$C$31</f>
        <v>Zinc:</v>
      </c>
      <c r="D525" s="32">
        <f>'HA Before Bed Meal'!$Y$40</f>
        <v>0</v>
      </c>
      <c r="E525" s="51" t="str">
        <f>$E$31</f>
        <v>Calorie:</v>
      </c>
      <c r="F525" s="52"/>
      <c r="G525" s="52"/>
      <c r="H525" s="53"/>
      <c r="I525" s="65">
        <f>'HA Before Bed Meal'!$N$40</f>
        <v>0</v>
      </c>
      <c r="J525" s="66"/>
    </row>
    <row r="526" spans="1:10">
      <c r="A526" s="35" t="str">
        <f>$A$32</f>
        <v>Total Calorie Intake:</v>
      </c>
      <c r="B526" s="35"/>
      <c r="C526" s="35"/>
      <c r="D526" s="35"/>
      <c r="E526" s="35"/>
      <c r="F526" s="35"/>
      <c r="G526" s="35"/>
      <c r="H526" s="35"/>
      <c r="I526" s="67">
        <f>$I505+$I509+$I513+$I517+$I521+$I525</f>
        <v>209.4995</v>
      </c>
      <c r="J526" s="68"/>
    </row>
    <row r="527" spans="1:10">
      <c r="A527" s="9" t="str">
        <f>$A$7</f>
        <v>Date:</v>
      </c>
      <c r="B527" s="10">
        <v>45737</v>
      </c>
      <c r="C527" s="10"/>
      <c r="D527" s="10"/>
      <c r="E527" s="10"/>
      <c r="F527" s="10"/>
      <c r="G527" s="10"/>
      <c r="H527" s="10"/>
      <c r="I527" s="10"/>
      <c r="J527" s="10"/>
    </row>
    <row r="528" spans="1:10">
      <c r="A528" s="11" t="str">
        <f>$A$8</f>
        <v>Morning:</v>
      </c>
      <c r="B528" s="12" t="str">
        <f>'HA Morning Meal'!$B$3</f>
        <v>HA Morning Meal</v>
      </c>
      <c r="C528" s="13"/>
      <c r="D528" s="12"/>
      <c r="E528" s="13"/>
      <c r="F528" s="12"/>
      <c r="G528" s="13"/>
      <c r="H528" s="12"/>
      <c r="I528" s="13"/>
      <c r="J528" s="12"/>
    </row>
    <row r="529" spans="1:10">
      <c r="A529" s="14" t="str">
        <f>$A$9</f>
        <v>Protein:</v>
      </c>
      <c r="B529" s="12">
        <f>'HA Morning Meal'!$O$40</f>
        <v>11.17</v>
      </c>
      <c r="C529" s="14" t="str">
        <f>$C$9</f>
        <v>Carbonhydrate:</v>
      </c>
      <c r="D529" s="12">
        <f>'HA Morning Meal'!$P$40</f>
        <v>28.235</v>
      </c>
      <c r="E529" s="14" t="str">
        <f>$E$9</f>
        <v>Sugar:</v>
      </c>
      <c r="F529" s="12">
        <f>'HA Morning Meal'!$Q$40</f>
        <v>0.7375</v>
      </c>
      <c r="G529" s="14" t="str">
        <f>$G$9</f>
        <v>Total Fat:</v>
      </c>
      <c r="H529" s="12">
        <f>'HA Morning Meal'!$R$40</f>
        <v>6.7</v>
      </c>
      <c r="I529" s="14" t="str">
        <f>$I$9</f>
        <v>Iron:</v>
      </c>
      <c r="J529" s="12">
        <f>'HA Morning Meal'!$Z$40</f>
        <v>0.92</v>
      </c>
    </row>
    <row r="530" spans="1:10">
      <c r="A530" s="14" t="str">
        <f>$A$10</f>
        <v>Sodium:</v>
      </c>
      <c r="B530" s="12">
        <f>'HA Morning Meal'!$S$40</f>
        <v>23.2</v>
      </c>
      <c r="C530" s="14" t="str">
        <f>$C$10</f>
        <v>Calcium:</v>
      </c>
      <c r="D530" s="12">
        <f>'HA Morning Meal'!$T$40</f>
        <v>7.5</v>
      </c>
      <c r="E530" s="14" t="str">
        <f>$E$10</f>
        <v>Cholestorole:</v>
      </c>
      <c r="F530" s="12">
        <f>'HA Morning Meal'!$U$40</f>
        <v>0</v>
      </c>
      <c r="G530" s="14" t="str">
        <f>$G$10</f>
        <v>Fibre:</v>
      </c>
      <c r="H530" s="12">
        <f>'HA Morning Meal'!$V$40</f>
        <v>4</v>
      </c>
      <c r="I530" s="14" t="str">
        <f>$I$10</f>
        <v>Potasium:</v>
      </c>
      <c r="J530" s="12">
        <f>'HA Morning Meal'!$W$40</f>
        <v>260</v>
      </c>
    </row>
    <row r="531" spans="1:10">
      <c r="A531" s="14" t="str">
        <f>$A$11</f>
        <v>Magnesium:</v>
      </c>
      <c r="B531" s="12">
        <f>'HA Morning Meal'!$X$40</f>
        <v>64</v>
      </c>
      <c r="C531" s="14" t="str">
        <f>$C$11</f>
        <v>Zinc:</v>
      </c>
      <c r="D531" s="12">
        <f>'HA Morning Meal'!$Y$40</f>
        <v>0.85</v>
      </c>
      <c r="E531" s="36" t="str">
        <f>$E$11</f>
        <v>Calorie:</v>
      </c>
      <c r="F531" s="37"/>
      <c r="G531" s="37"/>
      <c r="H531" s="38"/>
      <c r="I531" s="55">
        <f>'HA Morning Meal'!$N$40</f>
        <v>209.4995</v>
      </c>
      <c r="J531" s="56"/>
    </row>
    <row r="532" spans="1:10">
      <c r="A532" s="15" t="str">
        <f>$A$12</f>
        <v>Morning 10:01AM</v>
      </c>
      <c r="B532" s="16" t="str">
        <f>'HA Ten OClock Meal'!$B$3</f>
        <v>HA Ten OClock Meal</v>
      </c>
      <c r="C532" s="17"/>
      <c r="D532" s="16"/>
      <c r="E532" s="17"/>
      <c r="F532" s="16"/>
      <c r="G532" s="17"/>
      <c r="H532" s="16"/>
      <c r="I532" s="17"/>
      <c r="J532" s="16"/>
    </row>
    <row r="533" spans="1:10">
      <c r="A533" s="18" t="str">
        <f>$A$13</f>
        <v>Protein:</v>
      </c>
      <c r="B533" s="16">
        <f>'HA Ten OClock Meal'!$O$39</f>
        <v>0</v>
      </c>
      <c r="C533" s="18" t="str">
        <f>$C$13</f>
        <v>Carbonhydrate:</v>
      </c>
      <c r="D533" s="16">
        <f>'HA Ten OClock Meal'!$P$39</f>
        <v>0</v>
      </c>
      <c r="E533" s="18" t="str">
        <f>$E$13</f>
        <v>Sugar:</v>
      </c>
      <c r="F533" s="16">
        <f>'HA Ten OClock Meal'!$Q$39</f>
        <v>0</v>
      </c>
      <c r="G533" s="18" t="str">
        <f>$G$13</f>
        <v>Total Fat:</v>
      </c>
      <c r="H533" s="16">
        <f>'HA Ten OClock Meal'!$R$39</f>
        <v>0</v>
      </c>
      <c r="I533" s="18" t="str">
        <f>$I$13</f>
        <v>Iron:</v>
      </c>
      <c r="J533" s="16">
        <f>'HA Ten OClock Meal'!$Z$39</f>
        <v>0</v>
      </c>
    </row>
    <row r="534" spans="1:10">
      <c r="A534" s="18" t="str">
        <f>$A$14</f>
        <v>Sodium:</v>
      </c>
      <c r="B534" s="16">
        <f>'HA Ten OClock Meal'!$S$39</f>
        <v>0</v>
      </c>
      <c r="C534" s="18" t="str">
        <f>$C$14</f>
        <v>Calcium:</v>
      </c>
      <c r="D534" s="16">
        <f>'HA Ten OClock Meal'!$T$39</f>
        <v>0</v>
      </c>
      <c r="E534" s="18" t="str">
        <f>$E$14</f>
        <v>Cholestorole:</v>
      </c>
      <c r="F534" s="16">
        <f>'HA Ten OClock Meal'!$U$39</f>
        <v>0</v>
      </c>
      <c r="G534" s="18" t="str">
        <f>$G$14</f>
        <v>Fibre:</v>
      </c>
      <c r="H534" s="16">
        <f>'HA Ten OClock Meal'!$V$39</f>
        <v>0</v>
      </c>
      <c r="I534" s="18" t="str">
        <f>$I$14</f>
        <v>Potasium:</v>
      </c>
      <c r="J534" s="16">
        <f>'HA Ten OClock Meal'!$W$39</f>
        <v>0</v>
      </c>
    </row>
    <row r="535" spans="1:10">
      <c r="A535" s="18" t="str">
        <f>$A$15</f>
        <v>Magnesium:</v>
      </c>
      <c r="B535" s="16">
        <f>'HA Ten OClock Meal'!$X$39</f>
        <v>0</v>
      </c>
      <c r="C535" s="18" t="str">
        <f>$C$15</f>
        <v>Zinc:</v>
      </c>
      <c r="D535" s="16">
        <f>'HA Ten OClock Meal'!$Y$39</f>
        <v>0</v>
      </c>
      <c r="E535" s="39" t="str">
        <f>$E$15</f>
        <v>Calorie:</v>
      </c>
      <c r="F535" s="40"/>
      <c r="G535" s="40"/>
      <c r="H535" s="41"/>
      <c r="I535" s="57">
        <f>'HA Ten OClock Meal'!$N$39</f>
        <v>0</v>
      </c>
      <c r="J535" s="58"/>
    </row>
    <row r="536" spans="1:10">
      <c r="A536" s="19" t="str">
        <f>$A$16</f>
        <v>Lunch</v>
      </c>
      <c r="B536" s="20" t="str">
        <f>'HA Luch Meal'!$B$3</f>
        <v>HA Lunch Meal</v>
      </c>
      <c r="C536" s="21"/>
      <c r="D536" s="20"/>
      <c r="E536" s="21"/>
      <c r="F536" s="20"/>
      <c r="G536" s="21"/>
      <c r="H536" s="20"/>
      <c r="I536" s="21"/>
      <c r="J536" s="20"/>
    </row>
    <row r="537" spans="1:10">
      <c r="A537" s="22" t="str">
        <f>$A$17</f>
        <v>Protein:</v>
      </c>
      <c r="B537" s="20">
        <f>'HA Luch Meal'!$O$40</f>
        <v>0</v>
      </c>
      <c r="C537" s="22" t="str">
        <f>$C$17</f>
        <v>Carbonhydrate:</v>
      </c>
      <c r="D537" s="20">
        <f>'HA Luch Meal'!$P$40</f>
        <v>0</v>
      </c>
      <c r="E537" s="22" t="str">
        <f>$E$17</f>
        <v>Sugar:</v>
      </c>
      <c r="F537" s="20">
        <f>'HA Luch Meal'!$Q$40</f>
        <v>0</v>
      </c>
      <c r="G537" s="22" t="str">
        <f>$G$17</f>
        <v>Total Fat:</v>
      </c>
      <c r="H537" s="20">
        <f>'HA Luch Meal'!$R$40</f>
        <v>0</v>
      </c>
      <c r="I537" s="22" t="str">
        <f>$I$17</f>
        <v>Iron:</v>
      </c>
      <c r="J537" s="20">
        <f>'HA Luch Meal'!$Z$40</f>
        <v>0</v>
      </c>
    </row>
    <row r="538" spans="1:10">
      <c r="A538" s="22" t="str">
        <f>$A$18</f>
        <v>Sodium:</v>
      </c>
      <c r="B538" s="20">
        <f>'HA Luch Meal'!$S$40</f>
        <v>0</v>
      </c>
      <c r="C538" s="22" t="str">
        <f>$C$18</f>
        <v>Calcium:</v>
      </c>
      <c r="D538" s="20">
        <f>'HA Luch Meal'!$T$40</f>
        <v>0</v>
      </c>
      <c r="E538" s="22" t="str">
        <f>$E$18</f>
        <v>Cholestorole:</v>
      </c>
      <c r="F538" s="20">
        <f>'HA Luch Meal'!$U$40</f>
        <v>0</v>
      </c>
      <c r="G538" s="22" t="str">
        <f>$G$18</f>
        <v>Fibre:</v>
      </c>
      <c r="H538" s="20">
        <f>'HA Luch Meal'!$V$40</f>
        <v>0</v>
      </c>
      <c r="I538" s="22" t="str">
        <f>$I$18</f>
        <v>Potasium:</v>
      </c>
      <c r="J538" s="20">
        <f>'HA Luch Meal'!$W$40</f>
        <v>0</v>
      </c>
    </row>
    <row r="539" spans="1:10">
      <c r="A539" s="22" t="str">
        <f>$A$19</f>
        <v>Magnesium:</v>
      </c>
      <c r="B539" s="20">
        <f>'HA Luch Meal'!$X$40</f>
        <v>0</v>
      </c>
      <c r="C539" s="22" t="str">
        <f>$C$19</f>
        <v>Zinc:</v>
      </c>
      <c r="D539" s="20">
        <f>'HA Luch Meal'!$Y$40</f>
        <v>0</v>
      </c>
      <c r="E539" s="42" t="str">
        <f>$E$19</f>
        <v>Calorie:</v>
      </c>
      <c r="F539" s="43"/>
      <c r="G539" s="43"/>
      <c r="H539" s="44"/>
      <c r="I539" s="59">
        <f>'HA Luch Meal'!$N$40</f>
        <v>0</v>
      </c>
      <c r="J539" s="60"/>
    </row>
    <row r="540" spans="1:10">
      <c r="A540" s="23" t="str">
        <f>$A$20</f>
        <v>Afernoon Tea</v>
      </c>
      <c r="B540" s="24" t="str">
        <f>'HA Afternoon Tea Meal'!$B$3</f>
        <v>HA Afternoon Tea Meal</v>
      </c>
      <c r="C540" s="25"/>
      <c r="D540" s="24"/>
      <c r="E540" s="25"/>
      <c r="F540" s="24"/>
      <c r="G540" s="25"/>
      <c r="H540" s="24"/>
      <c r="I540" s="25"/>
      <c r="J540" s="24"/>
    </row>
    <row r="541" spans="1:10">
      <c r="A541" s="26" t="str">
        <f>$A$21</f>
        <v>Protein:</v>
      </c>
      <c r="B541" s="24">
        <f>'HA Afternoon Tea Meal'!$O$40</f>
        <v>0</v>
      </c>
      <c r="C541" s="26" t="str">
        <f>$C$21</f>
        <v>Carbonhydrate:</v>
      </c>
      <c r="D541" s="24">
        <f>'HA Afternoon Tea Meal'!$P$40</f>
        <v>0</v>
      </c>
      <c r="E541" s="26" t="str">
        <f>$E$21</f>
        <v>Sugar:</v>
      </c>
      <c r="F541" s="24">
        <f>'HA Afternoon Tea Meal'!$Q$40</f>
        <v>0</v>
      </c>
      <c r="G541" s="26" t="str">
        <f>$G$21</f>
        <v>Total Fat:</v>
      </c>
      <c r="H541" s="24">
        <f>'HA Afternoon Tea Meal'!$R$40</f>
        <v>0</v>
      </c>
      <c r="I541" s="26" t="str">
        <f>$I$21</f>
        <v>Iron:</v>
      </c>
      <c r="J541" s="24">
        <f>'HA Afternoon Tea Meal'!$Z$40</f>
        <v>0</v>
      </c>
    </row>
    <row r="542" spans="1:10">
      <c r="A542" s="26" t="str">
        <f>$A$22</f>
        <v>Sodium:</v>
      </c>
      <c r="B542" s="24">
        <f>'HA Afternoon Tea Meal'!$S$40</f>
        <v>0</v>
      </c>
      <c r="C542" s="26" t="str">
        <f>$C$22</f>
        <v>Calcium:</v>
      </c>
      <c r="D542" s="24">
        <f>'HA Afternoon Tea Meal'!$T$40</f>
        <v>0</v>
      </c>
      <c r="E542" s="26" t="str">
        <f>$E$22</f>
        <v>Cholestorole:</v>
      </c>
      <c r="F542" s="24">
        <f>'HA Afternoon Tea Meal'!$U$40</f>
        <v>0</v>
      </c>
      <c r="G542" s="26" t="str">
        <f>$G$22</f>
        <v>Fibre:</v>
      </c>
      <c r="H542" s="24">
        <f>'HA Afternoon Tea Meal'!$V$40</f>
        <v>0</v>
      </c>
      <c r="I542" s="26" t="str">
        <f>$I$22</f>
        <v>Potasium:</v>
      </c>
      <c r="J542" s="24">
        <f>'HA Afternoon Tea Meal'!$W$40</f>
        <v>0</v>
      </c>
    </row>
    <row r="543" spans="1:10">
      <c r="A543" s="26" t="str">
        <f>$A$23</f>
        <v>Magnesium:</v>
      </c>
      <c r="B543" s="24">
        <f>'HA Afternoon Tea Meal'!$X$40</f>
        <v>0</v>
      </c>
      <c r="C543" s="26" t="str">
        <f>$C$23</f>
        <v>Zinc:</v>
      </c>
      <c r="D543" s="24">
        <f>'HA Afternoon Tea Meal'!$Y$40</f>
        <v>0</v>
      </c>
      <c r="E543" s="45" t="str">
        <f>$E$23</f>
        <v>Calorie:</v>
      </c>
      <c r="F543" s="46"/>
      <c r="G543" s="46"/>
      <c r="H543" s="47"/>
      <c r="I543" s="61">
        <f>'HA Afternoon Tea Meal'!$N$40</f>
        <v>0</v>
      </c>
      <c r="J543" s="62"/>
    </row>
    <row r="544" spans="1:10">
      <c r="A544" s="27" t="str">
        <f>$A$24</f>
        <v>Dinner</v>
      </c>
      <c r="B544" s="28" t="str">
        <f>'HA Dinner Meal'!$B$3</f>
        <v>HA Dinner Meal</v>
      </c>
      <c r="C544" s="29"/>
      <c r="D544" s="28"/>
      <c r="E544" s="29"/>
      <c r="F544" s="28"/>
      <c r="G544" s="29"/>
      <c r="H544" s="28"/>
      <c r="I544" s="29"/>
      <c r="J544" s="28"/>
    </row>
    <row r="545" spans="1:10">
      <c r="A545" s="30" t="str">
        <f>$A$25</f>
        <v>Protein:</v>
      </c>
      <c r="B545" s="28">
        <f>'HA Dinner Meal'!$O$40</f>
        <v>0</v>
      </c>
      <c r="C545" s="30" t="str">
        <f>$C$25</f>
        <v>Carbonhydrate:</v>
      </c>
      <c r="D545" s="28">
        <f>'HA Dinner Meal'!$P$40</f>
        <v>0</v>
      </c>
      <c r="E545" s="30" t="str">
        <f>$E$25</f>
        <v>Sugar:</v>
      </c>
      <c r="F545" s="28">
        <f>'HA Dinner Meal'!$Q$40</f>
        <v>0</v>
      </c>
      <c r="G545" s="30" t="str">
        <f>$G$25</f>
        <v>Total Fat:</v>
      </c>
      <c r="H545" s="28">
        <f>'HA Dinner Meal'!$R$40</f>
        <v>0</v>
      </c>
      <c r="I545" s="30" t="str">
        <f>$I$25</f>
        <v>Iron:</v>
      </c>
      <c r="J545" s="28">
        <f>'HA Dinner Meal'!$Z$40</f>
        <v>0</v>
      </c>
    </row>
    <row r="546" spans="1:10">
      <c r="A546" s="30" t="str">
        <f>$A$26</f>
        <v>Sodium:</v>
      </c>
      <c r="B546" s="28">
        <f>'HA Dinner Meal'!$S$40</f>
        <v>0</v>
      </c>
      <c r="C546" s="30" t="str">
        <f>$C$26</f>
        <v>Calcium:</v>
      </c>
      <c r="D546" s="28">
        <f>'HA Dinner Meal'!$T$40</f>
        <v>0</v>
      </c>
      <c r="E546" s="30" t="str">
        <f>$E$26</f>
        <v>Cholestorole:</v>
      </c>
      <c r="F546" s="28">
        <f>'HA Dinner Meal'!$U$40</f>
        <v>0</v>
      </c>
      <c r="G546" s="30" t="str">
        <f>$G$26</f>
        <v>Fibre:</v>
      </c>
      <c r="H546" s="28">
        <f>'HA Dinner Meal'!$V$40</f>
        <v>0</v>
      </c>
      <c r="I546" s="30" t="str">
        <f>$I$26</f>
        <v>Potasium:</v>
      </c>
      <c r="J546" s="28">
        <f>'HA Dinner Meal'!$W$40</f>
        <v>0</v>
      </c>
    </row>
    <row r="547" spans="1:10">
      <c r="A547" s="30" t="str">
        <f>$A$27</f>
        <v>Magnesium:</v>
      </c>
      <c r="B547" s="28">
        <f>'HA Dinner Meal'!$X$40</f>
        <v>0</v>
      </c>
      <c r="C547" s="30" t="str">
        <f>$C$27</f>
        <v>Zinc:</v>
      </c>
      <c r="D547" s="28">
        <f>'HA Dinner Meal'!$Y$40</f>
        <v>0</v>
      </c>
      <c r="E547" s="48" t="str">
        <f>$E$27</f>
        <v>Calorie:</v>
      </c>
      <c r="F547" s="49"/>
      <c r="G547" s="49"/>
      <c r="H547" s="50"/>
      <c r="I547" s="63">
        <f>'HA Dinner Meal'!$N$40</f>
        <v>0</v>
      </c>
      <c r="J547" s="64"/>
    </row>
    <row r="548" spans="1:10">
      <c r="A548" s="31" t="str">
        <f>$A$28</f>
        <v>Before Bed</v>
      </c>
      <c r="B548" s="32" t="str">
        <f>'HA Before Bed Meal'!$B$3</f>
        <v>HA Before Bed Meal</v>
      </c>
      <c r="C548" s="33"/>
      <c r="D548" s="32"/>
      <c r="E548" s="33"/>
      <c r="F548" s="32"/>
      <c r="G548" s="33"/>
      <c r="H548" s="32"/>
      <c r="I548" s="33"/>
      <c r="J548" s="32"/>
    </row>
    <row r="549" spans="1:10">
      <c r="A549" s="34" t="str">
        <f>$A$29</f>
        <v>Protein:</v>
      </c>
      <c r="B549" s="32">
        <f>'HA Before Bed Meal'!$O$40</f>
        <v>0</v>
      </c>
      <c r="C549" s="34" t="str">
        <f>$C$29</f>
        <v>Carbonhydrate:</v>
      </c>
      <c r="D549" s="32">
        <f>'HA Before Bed Meal'!$P$40</f>
        <v>0</v>
      </c>
      <c r="E549" s="34" t="str">
        <f>$E$29</f>
        <v>Sugar:</v>
      </c>
      <c r="F549" s="32">
        <f>'HA Before Bed Meal'!$Q$40</f>
        <v>0</v>
      </c>
      <c r="G549" s="34" t="str">
        <f>$G$29</f>
        <v>Total Fat:</v>
      </c>
      <c r="H549" s="32">
        <f>'HA Before Bed Meal'!$R$40</f>
        <v>0</v>
      </c>
      <c r="I549" s="34" t="str">
        <f>$I$29</f>
        <v>Iron:</v>
      </c>
      <c r="J549" s="32">
        <f>'HA Before Bed Meal'!$Z$40</f>
        <v>0</v>
      </c>
    </row>
    <row r="550" spans="1:10">
      <c r="A550" s="34" t="str">
        <f>$A$30</f>
        <v>Sodium:</v>
      </c>
      <c r="B550" s="32">
        <f>'HA Before Bed Meal'!$S$40</f>
        <v>0</v>
      </c>
      <c r="C550" s="34" t="str">
        <f>$C$30</f>
        <v>Calcium:</v>
      </c>
      <c r="D550" s="32">
        <f>'HA Before Bed Meal'!$T$40</f>
        <v>0</v>
      </c>
      <c r="E550" s="34" t="str">
        <f>$E$30</f>
        <v>Cholestorole:</v>
      </c>
      <c r="F550" s="32">
        <f>'HA Before Bed Meal'!$U$40</f>
        <v>0</v>
      </c>
      <c r="G550" s="34" t="str">
        <f>$G$30</f>
        <v>Fibre:</v>
      </c>
      <c r="H550" s="32">
        <f>'HA Before Bed Meal'!$V$40</f>
        <v>0</v>
      </c>
      <c r="I550" s="34" t="str">
        <f>$I$30</f>
        <v>Potasium:</v>
      </c>
      <c r="J550" s="32">
        <f>'HA Before Bed Meal'!$W$40</f>
        <v>0</v>
      </c>
    </row>
    <row r="551" spans="1:10">
      <c r="A551" s="34" t="str">
        <f>$A$31</f>
        <v>Magnesium:</v>
      </c>
      <c r="B551" s="32">
        <f>'HA Before Bed Meal'!$X$40</f>
        <v>0</v>
      </c>
      <c r="C551" s="34" t="str">
        <f>$C$31</f>
        <v>Zinc:</v>
      </c>
      <c r="D551" s="32">
        <f>'HA Before Bed Meal'!$Y$40</f>
        <v>0</v>
      </c>
      <c r="E551" s="51" t="str">
        <f>$E$31</f>
        <v>Calorie:</v>
      </c>
      <c r="F551" s="52"/>
      <c r="G551" s="52"/>
      <c r="H551" s="53"/>
      <c r="I551" s="65">
        <f>'HA Before Bed Meal'!$N$40</f>
        <v>0</v>
      </c>
      <c r="J551" s="66"/>
    </row>
    <row r="552" spans="1:10">
      <c r="A552" s="35" t="str">
        <f>$A$32</f>
        <v>Total Calorie Intake:</v>
      </c>
      <c r="B552" s="35"/>
      <c r="C552" s="35"/>
      <c r="D552" s="35"/>
      <c r="E552" s="35"/>
      <c r="F552" s="35"/>
      <c r="G552" s="35"/>
      <c r="H552" s="35"/>
      <c r="I552" s="67">
        <f>$I531+$I535+$I539+$I543+$I547+$I551</f>
        <v>209.4995</v>
      </c>
      <c r="J552" s="68"/>
    </row>
    <row r="553" spans="1:10">
      <c r="A553" s="9" t="str">
        <f>$A$7</f>
        <v>Date:</v>
      </c>
      <c r="B553" s="10">
        <v>45738</v>
      </c>
      <c r="C553" s="10"/>
      <c r="D553" s="10"/>
      <c r="E553" s="10"/>
      <c r="F553" s="10"/>
      <c r="G553" s="10"/>
      <c r="H553" s="10"/>
      <c r="I553" s="10"/>
      <c r="J553" s="10"/>
    </row>
    <row r="554" spans="1:10">
      <c r="A554" s="11" t="str">
        <f>$A$8</f>
        <v>Morning:</v>
      </c>
      <c r="B554" s="12" t="str">
        <f>'HA Morning Meal'!$B$3</f>
        <v>HA Morning Meal</v>
      </c>
      <c r="C554" s="13"/>
      <c r="D554" s="12"/>
      <c r="E554" s="13"/>
      <c r="F554" s="12"/>
      <c r="G554" s="13"/>
      <c r="H554" s="12"/>
      <c r="I554" s="13"/>
      <c r="J554" s="12"/>
    </row>
    <row r="555" spans="1:10">
      <c r="A555" s="14" t="str">
        <f>$A$9</f>
        <v>Protein:</v>
      </c>
      <c r="B555" s="12">
        <f>'HA Morning Meal'!$O$40</f>
        <v>11.17</v>
      </c>
      <c r="C555" s="14" t="str">
        <f>$C$9</f>
        <v>Carbonhydrate:</v>
      </c>
      <c r="D555" s="12">
        <f>'HA Morning Meal'!$P$40</f>
        <v>28.235</v>
      </c>
      <c r="E555" s="14" t="str">
        <f>$E$9</f>
        <v>Sugar:</v>
      </c>
      <c r="F555" s="12">
        <f>'HA Morning Meal'!$Q$40</f>
        <v>0.7375</v>
      </c>
      <c r="G555" s="14" t="str">
        <f>$G$9</f>
        <v>Total Fat:</v>
      </c>
      <c r="H555" s="12">
        <f>'HA Morning Meal'!$R$40</f>
        <v>6.7</v>
      </c>
      <c r="I555" s="14" t="str">
        <f>$I$9</f>
        <v>Iron:</v>
      </c>
      <c r="J555" s="12">
        <f>'HA Morning Meal'!$Z$40</f>
        <v>0.92</v>
      </c>
    </row>
    <row r="556" spans="1:10">
      <c r="A556" s="14" t="str">
        <f>$A$10</f>
        <v>Sodium:</v>
      </c>
      <c r="B556" s="12">
        <f>'HA Morning Meal'!$S$40</f>
        <v>23.2</v>
      </c>
      <c r="C556" s="14" t="str">
        <f>$C$10</f>
        <v>Calcium:</v>
      </c>
      <c r="D556" s="12">
        <f>'HA Morning Meal'!$T$40</f>
        <v>7.5</v>
      </c>
      <c r="E556" s="14" t="str">
        <f>$E$10</f>
        <v>Cholestorole:</v>
      </c>
      <c r="F556" s="12">
        <f>'HA Morning Meal'!$U$40</f>
        <v>0</v>
      </c>
      <c r="G556" s="14" t="str">
        <f>$G$10</f>
        <v>Fibre:</v>
      </c>
      <c r="H556" s="12">
        <f>'HA Morning Meal'!$V$40</f>
        <v>4</v>
      </c>
      <c r="I556" s="14" t="str">
        <f>$I$10</f>
        <v>Potasium:</v>
      </c>
      <c r="J556" s="12">
        <f>'HA Morning Meal'!$W$40</f>
        <v>260</v>
      </c>
    </row>
    <row r="557" spans="1:10">
      <c r="A557" s="14" t="str">
        <f>$A$11</f>
        <v>Magnesium:</v>
      </c>
      <c r="B557" s="12">
        <f>'HA Morning Meal'!$X$40</f>
        <v>64</v>
      </c>
      <c r="C557" s="14" t="str">
        <f>$C$11</f>
        <v>Zinc:</v>
      </c>
      <c r="D557" s="12">
        <f>'HA Morning Meal'!$Y$40</f>
        <v>0.85</v>
      </c>
      <c r="E557" s="36" t="str">
        <f>$E$11</f>
        <v>Calorie:</v>
      </c>
      <c r="F557" s="37"/>
      <c r="G557" s="37"/>
      <c r="H557" s="38"/>
      <c r="I557" s="55">
        <f>'HA Morning Meal'!$N$40</f>
        <v>209.4995</v>
      </c>
      <c r="J557" s="56"/>
    </row>
    <row r="558" spans="1:10">
      <c r="A558" s="15" t="str">
        <f>$A$12</f>
        <v>Morning 10:01AM</v>
      </c>
      <c r="B558" s="16" t="str">
        <f>'HA Ten OClock Meal'!$B$3</f>
        <v>HA Ten OClock Meal</v>
      </c>
      <c r="C558" s="17"/>
      <c r="D558" s="16"/>
      <c r="E558" s="17"/>
      <c r="F558" s="16"/>
      <c r="G558" s="17"/>
      <c r="H558" s="16"/>
      <c r="I558" s="17"/>
      <c r="J558" s="16"/>
    </row>
    <row r="559" spans="1:10">
      <c r="A559" s="18" t="str">
        <f>$A$13</f>
        <v>Protein:</v>
      </c>
      <c r="B559" s="16">
        <f>'HA Ten OClock Meal'!$O$39</f>
        <v>0</v>
      </c>
      <c r="C559" s="18" t="str">
        <f>$C$13</f>
        <v>Carbonhydrate:</v>
      </c>
      <c r="D559" s="16">
        <f>'HA Ten OClock Meal'!$P$39</f>
        <v>0</v>
      </c>
      <c r="E559" s="18" t="str">
        <f>$E$13</f>
        <v>Sugar:</v>
      </c>
      <c r="F559" s="16">
        <f>'HA Ten OClock Meal'!$Q$39</f>
        <v>0</v>
      </c>
      <c r="G559" s="18" t="str">
        <f>$G$13</f>
        <v>Total Fat:</v>
      </c>
      <c r="H559" s="16">
        <f>'HA Ten OClock Meal'!$R$39</f>
        <v>0</v>
      </c>
      <c r="I559" s="18" t="str">
        <f>$I$13</f>
        <v>Iron:</v>
      </c>
      <c r="J559" s="16">
        <f>'HA Ten OClock Meal'!$Z$39</f>
        <v>0</v>
      </c>
    </row>
    <row r="560" spans="1:10">
      <c r="A560" s="18" t="str">
        <f>$A$14</f>
        <v>Sodium:</v>
      </c>
      <c r="B560" s="16">
        <f>'HA Ten OClock Meal'!$S$39</f>
        <v>0</v>
      </c>
      <c r="C560" s="18" t="str">
        <f>$C$14</f>
        <v>Calcium:</v>
      </c>
      <c r="D560" s="16">
        <f>'HA Ten OClock Meal'!$T$39</f>
        <v>0</v>
      </c>
      <c r="E560" s="18" t="str">
        <f>$E$14</f>
        <v>Cholestorole:</v>
      </c>
      <c r="F560" s="16">
        <f>'HA Ten OClock Meal'!$U$39</f>
        <v>0</v>
      </c>
      <c r="G560" s="18" t="str">
        <f>$G$14</f>
        <v>Fibre:</v>
      </c>
      <c r="H560" s="16">
        <f>'HA Ten OClock Meal'!$V$39</f>
        <v>0</v>
      </c>
      <c r="I560" s="18" t="str">
        <f>$I$14</f>
        <v>Potasium:</v>
      </c>
      <c r="J560" s="16">
        <f>'HA Ten OClock Meal'!$W$39</f>
        <v>0</v>
      </c>
    </row>
    <row r="561" spans="1:10">
      <c r="A561" s="18" t="str">
        <f>$A$15</f>
        <v>Magnesium:</v>
      </c>
      <c r="B561" s="16">
        <f>'HA Ten OClock Meal'!$X$39</f>
        <v>0</v>
      </c>
      <c r="C561" s="18" t="str">
        <f>$C$15</f>
        <v>Zinc:</v>
      </c>
      <c r="D561" s="16">
        <f>'HA Ten OClock Meal'!$Y$39</f>
        <v>0</v>
      </c>
      <c r="E561" s="39" t="str">
        <f>$E$15</f>
        <v>Calorie:</v>
      </c>
      <c r="F561" s="40"/>
      <c r="G561" s="40"/>
      <c r="H561" s="41"/>
      <c r="I561" s="57">
        <f>'HA Ten OClock Meal'!$N$39</f>
        <v>0</v>
      </c>
      <c r="J561" s="58"/>
    </row>
    <row r="562" spans="1:10">
      <c r="A562" s="19" t="str">
        <f>$A$16</f>
        <v>Lunch</v>
      </c>
      <c r="B562" s="20" t="str">
        <f>'HA Luch Meal'!$B$3</f>
        <v>HA Lunch Meal</v>
      </c>
      <c r="C562" s="21"/>
      <c r="D562" s="20"/>
      <c r="E562" s="21"/>
      <c r="F562" s="20"/>
      <c r="G562" s="21"/>
      <c r="H562" s="20"/>
      <c r="I562" s="21"/>
      <c r="J562" s="20"/>
    </row>
    <row r="563" spans="1:10">
      <c r="A563" s="22" t="str">
        <f>$A$17</f>
        <v>Protein:</v>
      </c>
      <c r="B563" s="20">
        <f>'HA Luch Meal'!$O$40</f>
        <v>0</v>
      </c>
      <c r="C563" s="22" t="str">
        <f>$C$17</f>
        <v>Carbonhydrate:</v>
      </c>
      <c r="D563" s="20">
        <f>'HA Luch Meal'!$P$40</f>
        <v>0</v>
      </c>
      <c r="E563" s="22" t="str">
        <f>$E$17</f>
        <v>Sugar:</v>
      </c>
      <c r="F563" s="20">
        <f>'HA Luch Meal'!$Q$40</f>
        <v>0</v>
      </c>
      <c r="G563" s="22" t="str">
        <f>$G$17</f>
        <v>Total Fat:</v>
      </c>
      <c r="H563" s="20">
        <f>'HA Luch Meal'!$R$40</f>
        <v>0</v>
      </c>
      <c r="I563" s="22" t="str">
        <f>$I$17</f>
        <v>Iron:</v>
      </c>
      <c r="J563" s="20">
        <f>'HA Luch Meal'!$Z$40</f>
        <v>0</v>
      </c>
    </row>
    <row r="564" spans="1:10">
      <c r="A564" s="22" t="str">
        <f>$A$18</f>
        <v>Sodium:</v>
      </c>
      <c r="B564" s="20">
        <f>'HA Luch Meal'!$S$40</f>
        <v>0</v>
      </c>
      <c r="C564" s="22" t="str">
        <f>$C$18</f>
        <v>Calcium:</v>
      </c>
      <c r="D564" s="20">
        <f>'HA Luch Meal'!$T$40</f>
        <v>0</v>
      </c>
      <c r="E564" s="22" t="str">
        <f>$E$18</f>
        <v>Cholestorole:</v>
      </c>
      <c r="F564" s="20">
        <f>'HA Luch Meal'!$U$40</f>
        <v>0</v>
      </c>
      <c r="G564" s="22" t="str">
        <f>$G$18</f>
        <v>Fibre:</v>
      </c>
      <c r="H564" s="20">
        <f>'HA Luch Meal'!$V$40</f>
        <v>0</v>
      </c>
      <c r="I564" s="22" t="str">
        <f>$I$18</f>
        <v>Potasium:</v>
      </c>
      <c r="J564" s="20">
        <f>'HA Luch Meal'!$W$40</f>
        <v>0</v>
      </c>
    </row>
    <row r="565" spans="1:10">
      <c r="A565" s="22" t="str">
        <f>$A$19</f>
        <v>Magnesium:</v>
      </c>
      <c r="B565" s="20">
        <f>'HA Luch Meal'!$X$40</f>
        <v>0</v>
      </c>
      <c r="C565" s="22" t="str">
        <f>$C$19</f>
        <v>Zinc:</v>
      </c>
      <c r="D565" s="20">
        <f>'HA Luch Meal'!$Y$40</f>
        <v>0</v>
      </c>
      <c r="E565" s="42" t="str">
        <f>$E$19</f>
        <v>Calorie:</v>
      </c>
      <c r="F565" s="43"/>
      <c r="G565" s="43"/>
      <c r="H565" s="44"/>
      <c r="I565" s="59">
        <f>'HA Luch Meal'!$N$40</f>
        <v>0</v>
      </c>
      <c r="J565" s="60"/>
    </row>
    <row r="566" spans="1:10">
      <c r="A566" s="23" t="str">
        <f>$A$20</f>
        <v>Afernoon Tea</v>
      </c>
      <c r="B566" s="24" t="str">
        <f>'HA Afternoon Tea Meal'!$B$3</f>
        <v>HA Afternoon Tea Meal</v>
      </c>
      <c r="C566" s="25"/>
      <c r="D566" s="24"/>
      <c r="E566" s="25"/>
      <c r="F566" s="24"/>
      <c r="G566" s="25"/>
      <c r="H566" s="24"/>
      <c r="I566" s="25"/>
      <c r="J566" s="24"/>
    </row>
    <row r="567" spans="1:10">
      <c r="A567" s="26" t="str">
        <f>$A$21</f>
        <v>Protein:</v>
      </c>
      <c r="B567" s="24">
        <f>'HA Afternoon Tea Meal'!$O$40</f>
        <v>0</v>
      </c>
      <c r="C567" s="26" t="str">
        <f>$C$21</f>
        <v>Carbonhydrate:</v>
      </c>
      <c r="D567" s="24">
        <f>'HA Afternoon Tea Meal'!$P$40</f>
        <v>0</v>
      </c>
      <c r="E567" s="26" t="str">
        <f>$E$21</f>
        <v>Sugar:</v>
      </c>
      <c r="F567" s="24">
        <f>'HA Afternoon Tea Meal'!$Q$40</f>
        <v>0</v>
      </c>
      <c r="G567" s="26" t="str">
        <f>$G$21</f>
        <v>Total Fat:</v>
      </c>
      <c r="H567" s="24">
        <f>'HA Afternoon Tea Meal'!$R$40</f>
        <v>0</v>
      </c>
      <c r="I567" s="26" t="str">
        <f>$I$21</f>
        <v>Iron:</v>
      </c>
      <c r="J567" s="24">
        <f>'HA Afternoon Tea Meal'!$Z$40</f>
        <v>0</v>
      </c>
    </row>
    <row r="568" spans="1:10">
      <c r="A568" s="26" t="str">
        <f>$A$22</f>
        <v>Sodium:</v>
      </c>
      <c r="B568" s="24">
        <f>'HA Afternoon Tea Meal'!$S$40</f>
        <v>0</v>
      </c>
      <c r="C568" s="26" t="str">
        <f>$C$22</f>
        <v>Calcium:</v>
      </c>
      <c r="D568" s="24">
        <f>'HA Afternoon Tea Meal'!$T$40</f>
        <v>0</v>
      </c>
      <c r="E568" s="26" t="str">
        <f>$E$22</f>
        <v>Cholestorole:</v>
      </c>
      <c r="F568" s="24">
        <f>'HA Afternoon Tea Meal'!$U$40</f>
        <v>0</v>
      </c>
      <c r="G568" s="26" t="str">
        <f>$G$22</f>
        <v>Fibre:</v>
      </c>
      <c r="H568" s="24">
        <f>'HA Afternoon Tea Meal'!$V$40</f>
        <v>0</v>
      </c>
      <c r="I568" s="26" t="str">
        <f>$I$22</f>
        <v>Potasium:</v>
      </c>
      <c r="J568" s="24">
        <f>'HA Afternoon Tea Meal'!$W$40</f>
        <v>0</v>
      </c>
    </row>
    <row r="569" spans="1:10">
      <c r="A569" s="26" t="str">
        <f>$A$23</f>
        <v>Magnesium:</v>
      </c>
      <c r="B569" s="24">
        <f>'HA Afternoon Tea Meal'!$X$40</f>
        <v>0</v>
      </c>
      <c r="C569" s="26" t="str">
        <f>$C$23</f>
        <v>Zinc:</v>
      </c>
      <c r="D569" s="24">
        <f>'HA Afternoon Tea Meal'!$Y$40</f>
        <v>0</v>
      </c>
      <c r="E569" s="45" t="str">
        <f>$E$23</f>
        <v>Calorie:</v>
      </c>
      <c r="F569" s="46"/>
      <c r="G569" s="46"/>
      <c r="H569" s="47"/>
      <c r="I569" s="61">
        <f>'HA Afternoon Tea Meal'!$N$40</f>
        <v>0</v>
      </c>
      <c r="J569" s="62"/>
    </row>
    <row r="570" spans="1:10">
      <c r="A570" s="27" t="str">
        <f>$A$24</f>
        <v>Dinner</v>
      </c>
      <c r="B570" s="28" t="str">
        <f>'HA Dinner Meal'!$B$3</f>
        <v>HA Dinner Meal</v>
      </c>
      <c r="C570" s="29"/>
      <c r="D570" s="28"/>
      <c r="E570" s="29"/>
      <c r="F570" s="28"/>
      <c r="G570" s="29"/>
      <c r="H570" s="28"/>
      <c r="I570" s="29"/>
      <c r="J570" s="28"/>
    </row>
    <row r="571" spans="1:10">
      <c r="A571" s="30" t="str">
        <f>$A$25</f>
        <v>Protein:</v>
      </c>
      <c r="B571" s="28">
        <f>'HA Dinner Meal'!$O$40</f>
        <v>0</v>
      </c>
      <c r="C571" s="30" t="str">
        <f>$C$25</f>
        <v>Carbonhydrate:</v>
      </c>
      <c r="D571" s="28">
        <f>'HA Dinner Meal'!$P$40</f>
        <v>0</v>
      </c>
      <c r="E571" s="30" t="str">
        <f>$E$25</f>
        <v>Sugar:</v>
      </c>
      <c r="F571" s="28">
        <f>'HA Dinner Meal'!$Q$40</f>
        <v>0</v>
      </c>
      <c r="G571" s="30" t="str">
        <f>$G$25</f>
        <v>Total Fat:</v>
      </c>
      <c r="H571" s="28">
        <f>'HA Dinner Meal'!$R$40</f>
        <v>0</v>
      </c>
      <c r="I571" s="30" t="str">
        <f>$I$25</f>
        <v>Iron:</v>
      </c>
      <c r="J571" s="28">
        <f>'HA Dinner Meal'!$Z$40</f>
        <v>0</v>
      </c>
    </row>
    <row r="572" spans="1:10">
      <c r="A572" s="30" t="str">
        <f>$A$26</f>
        <v>Sodium:</v>
      </c>
      <c r="B572" s="28">
        <f>'HA Dinner Meal'!$S$40</f>
        <v>0</v>
      </c>
      <c r="C572" s="30" t="str">
        <f>$C$26</f>
        <v>Calcium:</v>
      </c>
      <c r="D572" s="28">
        <f>'HA Dinner Meal'!$T$40</f>
        <v>0</v>
      </c>
      <c r="E572" s="30" t="str">
        <f>$E$26</f>
        <v>Cholestorole:</v>
      </c>
      <c r="F572" s="28">
        <f>'HA Dinner Meal'!$U$40</f>
        <v>0</v>
      </c>
      <c r="G572" s="30" t="str">
        <f>$G$26</f>
        <v>Fibre:</v>
      </c>
      <c r="H572" s="28">
        <f>'HA Dinner Meal'!$V$40</f>
        <v>0</v>
      </c>
      <c r="I572" s="30" t="str">
        <f>$I$26</f>
        <v>Potasium:</v>
      </c>
      <c r="J572" s="28">
        <f>'HA Dinner Meal'!$W$40</f>
        <v>0</v>
      </c>
    </row>
    <row r="573" spans="1:10">
      <c r="A573" s="30" t="str">
        <f>$A$27</f>
        <v>Magnesium:</v>
      </c>
      <c r="B573" s="28">
        <f>'HA Dinner Meal'!$X$40</f>
        <v>0</v>
      </c>
      <c r="C573" s="30" t="str">
        <f>$C$27</f>
        <v>Zinc:</v>
      </c>
      <c r="D573" s="28">
        <f>'HA Dinner Meal'!$Y$40</f>
        <v>0</v>
      </c>
      <c r="E573" s="48" t="str">
        <f>$E$27</f>
        <v>Calorie:</v>
      </c>
      <c r="F573" s="49"/>
      <c r="G573" s="49"/>
      <c r="H573" s="50"/>
      <c r="I573" s="63">
        <f>'HA Dinner Meal'!$N$40</f>
        <v>0</v>
      </c>
      <c r="J573" s="64"/>
    </row>
    <row r="574" spans="1:10">
      <c r="A574" s="31" t="str">
        <f>$A$28</f>
        <v>Before Bed</v>
      </c>
      <c r="B574" s="32" t="str">
        <f>'HA Before Bed Meal'!$B$3</f>
        <v>HA Before Bed Meal</v>
      </c>
      <c r="C574" s="33"/>
      <c r="D574" s="32"/>
      <c r="E574" s="33"/>
      <c r="F574" s="32"/>
      <c r="G574" s="33"/>
      <c r="H574" s="32"/>
      <c r="I574" s="33"/>
      <c r="J574" s="32"/>
    </row>
    <row r="575" spans="1:10">
      <c r="A575" s="34" t="str">
        <f>$A$29</f>
        <v>Protein:</v>
      </c>
      <c r="B575" s="32">
        <f>'HA Before Bed Meal'!$O$40</f>
        <v>0</v>
      </c>
      <c r="C575" s="34" t="str">
        <f>$C$29</f>
        <v>Carbonhydrate:</v>
      </c>
      <c r="D575" s="32">
        <f>'HA Before Bed Meal'!$P$40</f>
        <v>0</v>
      </c>
      <c r="E575" s="34" t="str">
        <f>$E$29</f>
        <v>Sugar:</v>
      </c>
      <c r="F575" s="32">
        <f>'HA Before Bed Meal'!$Q$40</f>
        <v>0</v>
      </c>
      <c r="G575" s="34" t="str">
        <f>$G$29</f>
        <v>Total Fat:</v>
      </c>
      <c r="H575" s="32">
        <f>'HA Before Bed Meal'!$R$40</f>
        <v>0</v>
      </c>
      <c r="I575" s="34" t="str">
        <f>$I$29</f>
        <v>Iron:</v>
      </c>
      <c r="J575" s="32">
        <f>'HA Before Bed Meal'!$Z$40</f>
        <v>0</v>
      </c>
    </row>
    <row r="576" spans="1:10">
      <c r="A576" s="34" t="str">
        <f>$A$30</f>
        <v>Sodium:</v>
      </c>
      <c r="B576" s="32">
        <f>'HA Before Bed Meal'!$S$40</f>
        <v>0</v>
      </c>
      <c r="C576" s="34" t="str">
        <f>$C$30</f>
        <v>Calcium:</v>
      </c>
      <c r="D576" s="32">
        <f>'HA Before Bed Meal'!$T$40</f>
        <v>0</v>
      </c>
      <c r="E576" s="34" t="str">
        <f>$E$30</f>
        <v>Cholestorole:</v>
      </c>
      <c r="F576" s="32">
        <f>'HA Before Bed Meal'!$U$40</f>
        <v>0</v>
      </c>
      <c r="G576" s="34" t="str">
        <f>$G$30</f>
        <v>Fibre:</v>
      </c>
      <c r="H576" s="32">
        <f>'HA Before Bed Meal'!$V$40</f>
        <v>0</v>
      </c>
      <c r="I576" s="34" t="str">
        <f>$I$30</f>
        <v>Potasium:</v>
      </c>
      <c r="J576" s="32">
        <f>'HA Before Bed Meal'!$W$40</f>
        <v>0</v>
      </c>
    </row>
    <row r="577" spans="1:10">
      <c r="A577" s="34" t="str">
        <f>$A$31</f>
        <v>Magnesium:</v>
      </c>
      <c r="B577" s="32">
        <f>'HA Before Bed Meal'!$X$40</f>
        <v>0</v>
      </c>
      <c r="C577" s="34" t="str">
        <f>$C$31</f>
        <v>Zinc:</v>
      </c>
      <c r="D577" s="32">
        <f>'HA Before Bed Meal'!$Y$40</f>
        <v>0</v>
      </c>
      <c r="E577" s="51" t="str">
        <f>$E$31</f>
        <v>Calorie:</v>
      </c>
      <c r="F577" s="52"/>
      <c r="G577" s="52"/>
      <c r="H577" s="53"/>
      <c r="I577" s="65">
        <f>'HA Before Bed Meal'!$N$40</f>
        <v>0</v>
      </c>
      <c r="J577" s="66"/>
    </row>
    <row r="578" spans="1:10">
      <c r="A578" s="35" t="str">
        <f>$A$32</f>
        <v>Total Calorie Intake:</v>
      </c>
      <c r="B578" s="35"/>
      <c r="C578" s="35"/>
      <c r="D578" s="35"/>
      <c r="E578" s="35"/>
      <c r="F578" s="35"/>
      <c r="G578" s="35"/>
      <c r="H578" s="35"/>
      <c r="I578" s="67">
        <f>$I557+$I561+$I565+$I569+$I573+$I577</f>
        <v>209.4995</v>
      </c>
      <c r="J578" s="68"/>
    </row>
    <row r="579" spans="1:10">
      <c r="A579" s="9" t="str">
        <f>$A$7</f>
        <v>Date:</v>
      </c>
      <c r="B579" s="10">
        <v>45739</v>
      </c>
      <c r="C579" s="10"/>
      <c r="D579" s="10"/>
      <c r="E579" s="10"/>
      <c r="F579" s="10"/>
      <c r="G579" s="10"/>
      <c r="H579" s="10"/>
      <c r="I579" s="10"/>
      <c r="J579" s="10"/>
    </row>
    <row r="580" spans="1:10">
      <c r="A580" s="11" t="str">
        <f>$A$8</f>
        <v>Morning:</v>
      </c>
      <c r="B580" s="12" t="str">
        <f>'HA Morning Meal'!$B$3</f>
        <v>HA Morning Meal</v>
      </c>
      <c r="C580" s="13"/>
      <c r="D580" s="12"/>
      <c r="E580" s="13"/>
      <c r="F580" s="12"/>
      <c r="G580" s="13"/>
      <c r="H580" s="12"/>
      <c r="I580" s="13"/>
      <c r="J580" s="12"/>
    </row>
    <row r="581" spans="1:10">
      <c r="A581" s="14" t="str">
        <f>$A$9</f>
        <v>Protein:</v>
      </c>
      <c r="B581" s="12">
        <f>'HA Morning Meal'!$O$40</f>
        <v>11.17</v>
      </c>
      <c r="C581" s="14" t="str">
        <f>$C$9</f>
        <v>Carbonhydrate:</v>
      </c>
      <c r="D581" s="12">
        <f>'HA Morning Meal'!$P$40</f>
        <v>28.235</v>
      </c>
      <c r="E581" s="14" t="str">
        <f>$E$9</f>
        <v>Sugar:</v>
      </c>
      <c r="F581" s="12">
        <f>'HA Morning Meal'!$Q$40</f>
        <v>0.7375</v>
      </c>
      <c r="G581" s="14" t="str">
        <f>$G$9</f>
        <v>Total Fat:</v>
      </c>
      <c r="H581" s="12">
        <f>'HA Morning Meal'!$R$40</f>
        <v>6.7</v>
      </c>
      <c r="I581" s="14" t="str">
        <f>$I$9</f>
        <v>Iron:</v>
      </c>
      <c r="J581" s="12">
        <f>'HA Morning Meal'!$Z$40</f>
        <v>0.92</v>
      </c>
    </row>
    <row r="582" spans="1:10">
      <c r="A582" s="14" t="str">
        <f>$A$10</f>
        <v>Sodium:</v>
      </c>
      <c r="B582" s="12">
        <f>'HA Morning Meal'!$S$40</f>
        <v>23.2</v>
      </c>
      <c r="C582" s="14" t="str">
        <f>$C$10</f>
        <v>Calcium:</v>
      </c>
      <c r="D582" s="12">
        <f>'HA Morning Meal'!$T$40</f>
        <v>7.5</v>
      </c>
      <c r="E582" s="14" t="str">
        <f>$E$10</f>
        <v>Cholestorole:</v>
      </c>
      <c r="F582" s="12">
        <f>'HA Morning Meal'!$U$40</f>
        <v>0</v>
      </c>
      <c r="G582" s="14" t="str">
        <f>$G$10</f>
        <v>Fibre:</v>
      </c>
      <c r="H582" s="12">
        <f>'HA Morning Meal'!$V$40</f>
        <v>4</v>
      </c>
      <c r="I582" s="14" t="str">
        <f>$I$10</f>
        <v>Potasium:</v>
      </c>
      <c r="J582" s="12">
        <f>'HA Morning Meal'!$W$40</f>
        <v>260</v>
      </c>
    </row>
    <row r="583" spans="1:10">
      <c r="A583" s="14" t="str">
        <f>$A$11</f>
        <v>Magnesium:</v>
      </c>
      <c r="B583" s="12">
        <f>'HA Morning Meal'!$X$40</f>
        <v>64</v>
      </c>
      <c r="C583" s="14" t="str">
        <f>$C$11</f>
        <v>Zinc:</v>
      </c>
      <c r="D583" s="12">
        <f>'HA Morning Meal'!$Y$40</f>
        <v>0.85</v>
      </c>
      <c r="E583" s="36" t="str">
        <f>$E$11</f>
        <v>Calorie:</v>
      </c>
      <c r="F583" s="37"/>
      <c r="G583" s="37"/>
      <c r="H583" s="38"/>
      <c r="I583" s="55">
        <f>'HA Morning Meal'!$N$40</f>
        <v>209.4995</v>
      </c>
      <c r="J583" s="56"/>
    </row>
    <row r="584" spans="1:10">
      <c r="A584" s="15" t="str">
        <f>$A$12</f>
        <v>Morning 10:01AM</v>
      </c>
      <c r="B584" s="16" t="str">
        <f>'HA Ten OClock Meal'!$B$3</f>
        <v>HA Ten OClock Meal</v>
      </c>
      <c r="C584" s="17"/>
      <c r="D584" s="16"/>
      <c r="E584" s="17"/>
      <c r="F584" s="16"/>
      <c r="G584" s="17"/>
      <c r="H584" s="16"/>
      <c r="I584" s="17"/>
      <c r="J584" s="16"/>
    </row>
    <row r="585" spans="1:10">
      <c r="A585" s="18" t="str">
        <f>$A$13</f>
        <v>Protein:</v>
      </c>
      <c r="B585" s="16">
        <f>'HA Ten OClock Meal'!$O$39</f>
        <v>0</v>
      </c>
      <c r="C585" s="18" t="str">
        <f>$C$13</f>
        <v>Carbonhydrate:</v>
      </c>
      <c r="D585" s="16">
        <f>'HA Ten OClock Meal'!$P$39</f>
        <v>0</v>
      </c>
      <c r="E585" s="18" t="str">
        <f>$E$13</f>
        <v>Sugar:</v>
      </c>
      <c r="F585" s="16">
        <f>'HA Ten OClock Meal'!$Q$39</f>
        <v>0</v>
      </c>
      <c r="G585" s="18" t="str">
        <f>$G$13</f>
        <v>Total Fat:</v>
      </c>
      <c r="H585" s="16">
        <f>'HA Ten OClock Meal'!$R$39</f>
        <v>0</v>
      </c>
      <c r="I585" s="18" t="str">
        <f>$I$13</f>
        <v>Iron:</v>
      </c>
      <c r="J585" s="16">
        <f>'HA Ten OClock Meal'!$Z$39</f>
        <v>0</v>
      </c>
    </row>
    <row r="586" spans="1:10">
      <c r="A586" s="18" t="str">
        <f>$A$14</f>
        <v>Sodium:</v>
      </c>
      <c r="B586" s="16">
        <f>'HA Ten OClock Meal'!$S$39</f>
        <v>0</v>
      </c>
      <c r="C586" s="18" t="str">
        <f>$C$14</f>
        <v>Calcium:</v>
      </c>
      <c r="D586" s="16">
        <f>'HA Ten OClock Meal'!$T$39</f>
        <v>0</v>
      </c>
      <c r="E586" s="18" t="str">
        <f>$E$14</f>
        <v>Cholestorole:</v>
      </c>
      <c r="F586" s="16">
        <f>'HA Ten OClock Meal'!$U$39</f>
        <v>0</v>
      </c>
      <c r="G586" s="18" t="str">
        <f>$G$14</f>
        <v>Fibre:</v>
      </c>
      <c r="H586" s="16">
        <f>'HA Ten OClock Meal'!$V$39</f>
        <v>0</v>
      </c>
      <c r="I586" s="18" t="str">
        <f>$I$14</f>
        <v>Potasium:</v>
      </c>
      <c r="J586" s="16">
        <f>'HA Ten OClock Meal'!$W$39</f>
        <v>0</v>
      </c>
    </row>
    <row r="587" spans="1:10">
      <c r="A587" s="18" t="str">
        <f>$A$15</f>
        <v>Magnesium:</v>
      </c>
      <c r="B587" s="16">
        <f>'HA Ten OClock Meal'!$X$39</f>
        <v>0</v>
      </c>
      <c r="C587" s="18" t="str">
        <f>$C$15</f>
        <v>Zinc:</v>
      </c>
      <c r="D587" s="16">
        <f>'HA Ten OClock Meal'!$Y$39</f>
        <v>0</v>
      </c>
      <c r="E587" s="39" t="str">
        <f>$E$15</f>
        <v>Calorie:</v>
      </c>
      <c r="F587" s="40"/>
      <c r="G587" s="40"/>
      <c r="H587" s="41"/>
      <c r="I587" s="57">
        <f>'HA Ten OClock Meal'!$N$39</f>
        <v>0</v>
      </c>
      <c r="J587" s="58"/>
    </row>
    <row r="588" spans="1:10">
      <c r="A588" s="19" t="str">
        <f>$A$16</f>
        <v>Lunch</v>
      </c>
      <c r="B588" s="20" t="str">
        <f>'HA Luch Meal'!$B$3</f>
        <v>HA Lunch Meal</v>
      </c>
      <c r="C588" s="21"/>
      <c r="D588" s="20"/>
      <c r="E588" s="21"/>
      <c r="F588" s="20"/>
      <c r="G588" s="21"/>
      <c r="H588" s="20"/>
      <c r="I588" s="21"/>
      <c r="J588" s="20"/>
    </row>
    <row r="589" spans="1:10">
      <c r="A589" s="22" t="str">
        <f>$A$17</f>
        <v>Protein:</v>
      </c>
      <c r="B589" s="20">
        <f>'HA Luch Meal'!$O$40</f>
        <v>0</v>
      </c>
      <c r="C589" s="22" t="str">
        <f>$C$17</f>
        <v>Carbonhydrate:</v>
      </c>
      <c r="D589" s="20">
        <f>'HA Luch Meal'!$P$40</f>
        <v>0</v>
      </c>
      <c r="E589" s="22" t="str">
        <f>$E$17</f>
        <v>Sugar:</v>
      </c>
      <c r="F589" s="20">
        <f>'HA Luch Meal'!$Q$40</f>
        <v>0</v>
      </c>
      <c r="G589" s="22" t="str">
        <f>$G$17</f>
        <v>Total Fat:</v>
      </c>
      <c r="H589" s="20">
        <f>'HA Luch Meal'!$R$40</f>
        <v>0</v>
      </c>
      <c r="I589" s="22" t="str">
        <f>$I$17</f>
        <v>Iron:</v>
      </c>
      <c r="J589" s="20">
        <f>'HA Luch Meal'!$Z$40</f>
        <v>0</v>
      </c>
    </row>
    <row r="590" spans="1:10">
      <c r="A590" s="22" t="str">
        <f>$A$18</f>
        <v>Sodium:</v>
      </c>
      <c r="B590" s="20">
        <f>'HA Luch Meal'!$S$40</f>
        <v>0</v>
      </c>
      <c r="C590" s="22" t="str">
        <f>$C$18</f>
        <v>Calcium:</v>
      </c>
      <c r="D590" s="20">
        <f>'HA Luch Meal'!$T$40</f>
        <v>0</v>
      </c>
      <c r="E590" s="22" t="str">
        <f>$E$18</f>
        <v>Cholestorole:</v>
      </c>
      <c r="F590" s="20">
        <f>'HA Luch Meal'!$U$40</f>
        <v>0</v>
      </c>
      <c r="G590" s="22" t="str">
        <f>$G$18</f>
        <v>Fibre:</v>
      </c>
      <c r="H590" s="20">
        <f>'HA Luch Meal'!$V$40</f>
        <v>0</v>
      </c>
      <c r="I590" s="22" t="str">
        <f>$I$18</f>
        <v>Potasium:</v>
      </c>
      <c r="J590" s="20">
        <f>'HA Luch Meal'!$W$40</f>
        <v>0</v>
      </c>
    </row>
    <row r="591" spans="1:10">
      <c r="A591" s="22" t="str">
        <f>$A$19</f>
        <v>Magnesium:</v>
      </c>
      <c r="B591" s="20">
        <f>'HA Luch Meal'!$X$40</f>
        <v>0</v>
      </c>
      <c r="C591" s="22" t="str">
        <f>$C$19</f>
        <v>Zinc:</v>
      </c>
      <c r="D591" s="20">
        <f>'HA Luch Meal'!$Y$40</f>
        <v>0</v>
      </c>
      <c r="E591" s="42" t="str">
        <f>$E$19</f>
        <v>Calorie:</v>
      </c>
      <c r="F591" s="43"/>
      <c r="G591" s="43"/>
      <c r="H591" s="44"/>
      <c r="I591" s="59">
        <f>'HA Luch Meal'!$N$40</f>
        <v>0</v>
      </c>
      <c r="J591" s="60"/>
    </row>
    <row r="592" spans="1:10">
      <c r="A592" s="23" t="str">
        <f>$A$20</f>
        <v>Afernoon Tea</v>
      </c>
      <c r="B592" s="24" t="str">
        <f>'HA Afternoon Tea Meal'!$B$3</f>
        <v>HA Afternoon Tea Meal</v>
      </c>
      <c r="C592" s="25"/>
      <c r="D592" s="24"/>
      <c r="E592" s="25"/>
      <c r="F592" s="24"/>
      <c r="G592" s="25"/>
      <c r="H592" s="24"/>
      <c r="I592" s="25"/>
      <c r="J592" s="24"/>
    </row>
    <row r="593" spans="1:10">
      <c r="A593" s="26" t="str">
        <f>$A$21</f>
        <v>Protein:</v>
      </c>
      <c r="B593" s="24">
        <f>'HA Afternoon Tea Meal'!$O$40</f>
        <v>0</v>
      </c>
      <c r="C593" s="26" t="str">
        <f>$C$21</f>
        <v>Carbonhydrate:</v>
      </c>
      <c r="D593" s="24">
        <f>'HA Afternoon Tea Meal'!$P$40</f>
        <v>0</v>
      </c>
      <c r="E593" s="26" t="str">
        <f>$E$21</f>
        <v>Sugar:</v>
      </c>
      <c r="F593" s="24">
        <f>'HA Afternoon Tea Meal'!$Q$40</f>
        <v>0</v>
      </c>
      <c r="G593" s="26" t="str">
        <f>$G$21</f>
        <v>Total Fat:</v>
      </c>
      <c r="H593" s="24">
        <f>'HA Afternoon Tea Meal'!$R$40</f>
        <v>0</v>
      </c>
      <c r="I593" s="26" t="str">
        <f>$I$21</f>
        <v>Iron:</v>
      </c>
      <c r="J593" s="24">
        <f>'HA Afternoon Tea Meal'!$Z$40</f>
        <v>0</v>
      </c>
    </row>
    <row r="594" spans="1:10">
      <c r="A594" s="26" t="str">
        <f>$A$22</f>
        <v>Sodium:</v>
      </c>
      <c r="B594" s="24">
        <f>'HA Afternoon Tea Meal'!$S$40</f>
        <v>0</v>
      </c>
      <c r="C594" s="26" t="str">
        <f>$C$22</f>
        <v>Calcium:</v>
      </c>
      <c r="D594" s="24">
        <f>'HA Afternoon Tea Meal'!$T$40</f>
        <v>0</v>
      </c>
      <c r="E594" s="26" t="str">
        <f>$E$22</f>
        <v>Cholestorole:</v>
      </c>
      <c r="F594" s="24">
        <f>'HA Afternoon Tea Meal'!$U$40</f>
        <v>0</v>
      </c>
      <c r="G594" s="26" t="str">
        <f>$G$22</f>
        <v>Fibre:</v>
      </c>
      <c r="H594" s="24">
        <f>'HA Afternoon Tea Meal'!$V$40</f>
        <v>0</v>
      </c>
      <c r="I594" s="26" t="str">
        <f>$I$22</f>
        <v>Potasium:</v>
      </c>
      <c r="J594" s="24">
        <f>'HA Afternoon Tea Meal'!$W$40</f>
        <v>0</v>
      </c>
    </row>
    <row r="595" spans="1:10">
      <c r="A595" s="26" t="str">
        <f>$A$23</f>
        <v>Magnesium:</v>
      </c>
      <c r="B595" s="24">
        <f>'HA Afternoon Tea Meal'!$X$40</f>
        <v>0</v>
      </c>
      <c r="C595" s="26" t="str">
        <f>$C$23</f>
        <v>Zinc:</v>
      </c>
      <c r="D595" s="24">
        <f>'HA Afternoon Tea Meal'!$Y$40</f>
        <v>0</v>
      </c>
      <c r="E595" s="45" t="str">
        <f>$E$23</f>
        <v>Calorie:</v>
      </c>
      <c r="F595" s="46"/>
      <c r="G595" s="46"/>
      <c r="H595" s="47"/>
      <c r="I595" s="61">
        <f>'HA Afternoon Tea Meal'!$N$40</f>
        <v>0</v>
      </c>
      <c r="J595" s="62"/>
    </row>
    <row r="596" spans="1:10">
      <c r="A596" s="27" t="str">
        <f>$A$24</f>
        <v>Dinner</v>
      </c>
      <c r="B596" s="28" t="str">
        <f>'HA Dinner Meal'!$B$3</f>
        <v>HA Dinner Meal</v>
      </c>
      <c r="C596" s="29"/>
      <c r="D596" s="28"/>
      <c r="E596" s="29"/>
      <c r="F596" s="28"/>
      <c r="G596" s="29"/>
      <c r="H596" s="28"/>
      <c r="I596" s="29"/>
      <c r="J596" s="28"/>
    </row>
    <row r="597" spans="1:10">
      <c r="A597" s="30" t="str">
        <f>$A$25</f>
        <v>Protein:</v>
      </c>
      <c r="B597" s="28">
        <f>'HA Dinner Meal'!$O$40</f>
        <v>0</v>
      </c>
      <c r="C597" s="30" t="str">
        <f>$C$25</f>
        <v>Carbonhydrate:</v>
      </c>
      <c r="D597" s="28">
        <f>'HA Dinner Meal'!$P$40</f>
        <v>0</v>
      </c>
      <c r="E597" s="30" t="str">
        <f>$E$25</f>
        <v>Sugar:</v>
      </c>
      <c r="F597" s="28">
        <f>'HA Dinner Meal'!$Q$40</f>
        <v>0</v>
      </c>
      <c r="G597" s="30" t="str">
        <f>$G$25</f>
        <v>Total Fat:</v>
      </c>
      <c r="H597" s="28">
        <f>'HA Dinner Meal'!$R$40</f>
        <v>0</v>
      </c>
      <c r="I597" s="30" t="str">
        <f>$I$25</f>
        <v>Iron:</v>
      </c>
      <c r="J597" s="28">
        <f>'HA Dinner Meal'!$Z$40</f>
        <v>0</v>
      </c>
    </row>
    <row r="598" spans="1:10">
      <c r="A598" s="30" t="str">
        <f>$A$26</f>
        <v>Sodium:</v>
      </c>
      <c r="B598" s="28">
        <f>'HA Dinner Meal'!$S$40</f>
        <v>0</v>
      </c>
      <c r="C598" s="30" t="str">
        <f>$C$26</f>
        <v>Calcium:</v>
      </c>
      <c r="D598" s="28">
        <f>'HA Dinner Meal'!$T$40</f>
        <v>0</v>
      </c>
      <c r="E598" s="30" t="str">
        <f>$E$26</f>
        <v>Cholestorole:</v>
      </c>
      <c r="F598" s="28">
        <f>'HA Dinner Meal'!$U$40</f>
        <v>0</v>
      </c>
      <c r="G598" s="30" t="str">
        <f>$G$26</f>
        <v>Fibre:</v>
      </c>
      <c r="H598" s="28">
        <f>'HA Dinner Meal'!$V$40</f>
        <v>0</v>
      </c>
      <c r="I598" s="30" t="str">
        <f>$I$26</f>
        <v>Potasium:</v>
      </c>
      <c r="J598" s="28">
        <f>'HA Dinner Meal'!$W$40</f>
        <v>0</v>
      </c>
    </row>
    <row r="599" spans="1:10">
      <c r="A599" s="30" t="str">
        <f>$A$27</f>
        <v>Magnesium:</v>
      </c>
      <c r="B599" s="28">
        <f>'HA Dinner Meal'!$X$40</f>
        <v>0</v>
      </c>
      <c r="C599" s="30" t="str">
        <f>$C$27</f>
        <v>Zinc:</v>
      </c>
      <c r="D599" s="28">
        <f>'HA Dinner Meal'!$Y$40</f>
        <v>0</v>
      </c>
      <c r="E599" s="48" t="str">
        <f>$E$27</f>
        <v>Calorie:</v>
      </c>
      <c r="F599" s="49"/>
      <c r="G599" s="49"/>
      <c r="H599" s="50"/>
      <c r="I599" s="63">
        <f>'HA Dinner Meal'!$N$40</f>
        <v>0</v>
      </c>
      <c r="J599" s="64"/>
    </row>
    <row r="600" spans="1:10">
      <c r="A600" s="31" t="str">
        <f>$A$28</f>
        <v>Before Bed</v>
      </c>
      <c r="B600" s="32" t="str">
        <f>'HA Before Bed Meal'!$B$3</f>
        <v>HA Before Bed Meal</v>
      </c>
      <c r="C600" s="33"/>
      <c r="D600" s="32"/>
      <c r="E600" s="33"/>
      <c r="F600" s="32"/>
      <c r="G600" s="33"/>
      <c r="H600" s="32"/>
      <c r="I600" s="33"/>
      <c r="J600" s="32"/>
    </row>
    <row r="601" spans="1:10">
      <c r="A601" s="34" t="str">
        <f>$A$29</f>
        <v>Protein:</v>
      </c>
      <c r="B601" s="32">
        <f>'HA Before Bed Meal'!$O$40</f>
        <v>0</v>
      </c>
      <c r="C601" s="34" t="str">
        <f>$C$29</f>
        <v>Carbonhydrate:</v>
      </c>
      <c r="D601" s="32">
        <f>'HA Before Bed Meal'!$P$40</f>
        <v>0</v>
      </c>
      <c r="E601" s="34" t="str">
        <f>$E$29</f>
        <v>Sugar:</v>
      </c>
      <c r="F601" s="32">
        <f>'HA Before Bed Meal'!$Q$40</f>
        <v>0</v>
      </c>
      <c r="G601" s="34" t="str">
        <f>$G$29</f>
        <v>Total Fat:</v>
      </c>
      <c r="H601" s="32">
        <f>'HA Before Bed Meal'!$R$40</f>
        <v>0</v>
      </c>
      <c r="I601" s="34" t="str">
        <f>$I$29</f>
        <v>Iron:</v>
      </c>
      <c r="J601" s="32">
        <f>'HA Before Bed Meal'!$Z$40</f>
        <v>0</v>
      </c>
    </row>
    <row r="602" spans="1:10">
      <c r="A602" s="34" t="str">
        <f>$A$30</f>
        <v>Sodium:</v>
      </c>
      <c r="B602" s="32">
        <f>'HA Before Bed Meal'!$S$40</f>
        <v>0</v>
      </c>
      <c r="C602" s="34" t="str">
        <f>$C$30</f>
        <v>Calcium:</v>
      </c>
      <c r="D602" s="32">
        <f>'HA Before Bed Meal'!$T$40</f>
        <v>0</v>
      </c>
      <c r="E602" s="34" t="str">
        <f>$E$30</f>
        <v>Cholestorole:</v>
      </c>
      <c r="F602" s="32">
        <f>'HA Before Bed Meal'!$U$40</f>
        <v>0</v>
      </c>
      <c r="G602" s="34" t="str">
        <f>$G$30</f>
        <v>Fibre:</v>
      </c>
      <c r="H602" s="32">
        <f>'HA Before Bed Meal'!$V$40</f>
        <v>0</v>
      </c>
      <c r="I602" s="34" t="str">
        <f>$I$30</f>
        <v>Potasium:</v>
      </c>
      <c r="J602" s="32">
        <f>'HA Before Bed Meal'!$W$40</f>
        <v>0</v>
      </c>
    </row>
    <row r="603" spans="1:10">
      <c r="A603" s="34" t="str">
        <f>$A$31</f>
        <v>Magnesium:</v>
      </c>
      <c r="B603" s="32">
        <f>'HA Before Bed Meal'!$X$40</f>
        <v>0</v>
      </c>
      <c r="C603" s="34" t="str">
        <f>$C$31</f>
        <v>Zinc:</v>
      </c>
      <c r="D603" s="32">
        <f>'HA Before Bed Meal'!$Y$40</f>
        <v>0</v>
      </c>
      <c r="E603" s="51" t="str">
        <f>$E$31</f>
        <v>Calorie:</v>
      </c>
      <c r="F603" s="52"/>
      <c r="G603" s="52"/>
      <c r="H603" s="53"/>
      <c r="I603" s="65">
        <f>'HA Before Bed Meal'!$N$40</f>
        <v>0</v>
      </c>
      <c r="J603" s="66"/>
    </row>
    <row r="604" spans="1:10">
      <c r="A604" s="35" t="str">
        <f>$A$32</f>
        <v>Total Calorie Intake:</v>
      </c>
      <c r="B604" s="35"/>
      <c r="C604" s="35"/>
      <c r="D604" s="35"/>
      <c r="E604" s="35"/>
      <c r="F604" s="35"/>
      <c r="G604" s="35"/>
      <c r="H604" s="35"/>
      <c r="I604" s="67">
        <f>$I583+$I587+$I591+$I595+$I599+$I603</f>
        <v>209.4995</v>
      </c>
      <c r="J604" s="68"/>
    </row>
    <row r="605" spans="1:10">
      <c r="A605" s="9" t="str">
        <f>$A$7</f>
        <v>Date:</v>
      </c>
      <c r="B605" s="10">
        <v>45740</v>
      </c>
      <c r="C605" s="10"/>
      <c r="D605" s="10"/>
      <c r="E605" s="10"/>
      <c r="F605" s="10"/>
      <c r="G605" s="10"/>
      <c r="H605" s="10"/>
      <c r="I605" s="10"/>
      <c r="J605" s="10"/>
    </row>
    <row r="606" spans="1:10">
      <c r="A606" s="11" t="str">
        <f>$A$8</f>
        <v>Morning:</v>
      </c>
      <c r="B606" s="12" t="str">
        <f>'HA Morning Meal'!$B$3</f>
        <v>HA Morning Meal</v>
      </c>
      <c r="C606" s="13"/>
      <c r="D606" s="12"/>
      <c r="E606" s="13"/>
      <c r="F606" s="12"/>
      <c r="G606" s="13"/>
      <c r="H606" s="12"/>
      <c r="I606" s="13"/>
      <c r="J606" s="12"/>
    </row>
    <row r="607" spans="1:10">
      <c r="A607" s="14" t="str">
        <f>$A$9</f>
        <v>Protein:</v>
      </c>
      <c r="B607" s="12">
        <f>'HA Morning Meal'!$O$40</f>
        <v>11.17</v>
      </c>
      <c r="C607" s="14" t="str">
        <f>$C$9</f>
        <v>Carbonhydrate:</v>
      </c>
      <c r="D607" s="12">
        <f>'HA Morning Meal'!$P$40</f>
        <v>28.235</v>
      </c>
      <c r="E607" s="14" t="str">
        <f>$E$9</f>
        <v>Sugar:</v>
      </c>
      <c r="F607" s="12">
        <f>'HA Morning Meal'!$Q$40</f>
        <v>0.7375</v>
      </c>
      <c r="G607" s="14" t="str">
        <f>$G$9</f>
        <v>Total Fat:</v>
      </c>
      <c r="H607" s="12">
        <f>'HA Morning Meal'!$R$40</f>
        <v>6.7</v>
      </c>
      <c r="I607" s="14" t="str">
        <f>$I$9</f>
        <v>Iron:</v>
      </c>
      <c r="J607" s="12">
        <f>'HA Morning Meal'!$Z$40</f>
        <v>0.92</v>
      </c>
    </row>
    <row r="608" spans="1:10">
      <c r="A608" s="14" t="str">
        <f>$A$10</f>
        <v>Sodium:</v>
      </c>
      <c r="B608" s="12">
        <f>'HA Morning Meal'!$S$40</f>
        <v>23.2</v>
      </c>
      <c r="C608" s="14" t="str">
        <f>$C$10</f>
        <v>Calcium:</v>
      </c>
      <c r="D608" s="12">
        <f>'HA Morning Meal'!$T$40</f>
        <v>7.5</v>
      </c>
      <c r="E608" s="14" t="str">
        <f>$E$10</f>
        <v>Cholestorole:</v>
      </c>
      <c r="F608" s="12">
        <f>'HA Morning Meal'!$U$40</f>
        <v>0</v>
      </c>
      <c r="G608" s="14" t="str">
        <f>$G$10</f>
        <v>Fibre:</v>
      </c>
      <c r="H608" s="12">
        <f>'HA Morning Meal'!$V$40</f>
        <v>4</v>
      </c>
      <c r="I608" s="14" t="str">
        <f>$I$10</f>
        <v>Potasium:</v>
      </c>
      <c r="J608" s="12">
        <f>'HA Morning Meal'!$W$40</f>
        <v>260</v>
      </c>
    </row>
    <row r="609" spans="1:10">
      <c r="A609" s="14" t="str">
        <f>$A$11</f>
        <v>Magnesium:</v>
      </c>
      <c r="B609" s="12">
        <f>'HA Morning Meal'!$X$40</f>
        <v>64</v>
      </c>
      <c r="C609" s="14" t="str">
        <f>$C$11</f>
        <v>Zinc:</v>
      </c>
      <c r="D609" s="12">
        <f>'HA Morning Meal'!$Y$40</f>
        <v>0.85</v>
      </c>
      <c r="E609" s="36" t="str">
        <f>$E$11</f>
        <v>Calorie:</v>
      </c>
      <c r="F609" s="37"/>
      <c r="G609" s="37"/>
      <c r="H609" s="38"/>
      <c r="I609" s="55">
        <f>'HA Morning Meal'!$N$40</f>
        <v>209.4995</v>
      </c>
      <c r="J609" s="56"/>
    </row>
    <row r="610" spans="1:10">
      <c r="A610" s="15" t="str">
        <f>$A$12</f>
        <v>Morning 10:01AM</v>
      </c>
      <c r="B610" s="16" t="str">
        <f>'HA Ten OClock Meal'!$B$3</f>
        <v>HA Ten OClock Meal</v>
      </c>
      <c r="C610" s="17"/>
      <c r="D610" s="16"/>
      <c r="E610" s="17"/>
      <c r="F610" s="16"/>
      <c r="G610" s="17"/>
      <c r="H610" s="16"/>
      <c r="I610" s="17"/>
      <c r="J610" s="16"/>
    </row>
    <row r="611" spans="1:10">
      <c r="A611" s="18" t="str">
        <f>$A$13</f>
        <v>Protein:</v>
      </c>
      <c r="B611" s="16">
        <f>'HA Ten OClock Meal'!$O$39</f>
        <v>0</v>
      </c>
      <c r="C611" s="18" t="str">
        <f>$C$13</f>
        <v>Carbonhydrate:</v>
      </c>
      <c r="D611" s="16">
        <f>'HA Ten OClock Meal'!$P$39</f>
        <v>0</v>
      </c>
      <c r="E611" s="18" t="str">
        <f>$E$13</f>
        <v>Sugar:</v>
      </c>
      <c r="F611" s="16">
        <f>'HA Ten OClock Meal'!$Q$39</f>
        <v>0</v>
      </c>
      <c r="G611" s="18" t="str">
        <f>$G$13</f>
        <v>Total Fat:</v>
      </c>
      <c r="H611" s="16">
        <f>'HA Ten OClock Meal'!$R$39</f>
        <v>0</v>
      </c>
      <c r="I611" s="18" t="str">
        <f>$I$13</f>
        <v>Iron:</v>
      </c>
      <c r="J611" s="16">
        <f>'HA Ten OClock Meal'!$Z$39</f>
        <v>0</v>
      </c>
    </row>
    <row r="612" spans="1:10">
      <c r="A612" s="18" t="str">
        <f>$A$14</f>
        <v>Sodium:</v>
      </c>
      <c r="B612" s="16">
        <f>'HA Ten OClock Meal'!$S$39</f>
        <v>0</v>
      </c>
      <c r="C612" s="18" t="str">
        <f>$C$14</f>
        <v>Calcium:</v>
      </c>
      <c r="D612" s="16">
        <f>'HA Ten OClock Meal'!$T$39</f>
        <v>0</v>
      </c>
      <c r="E612" s="18" t="str">
        <f>$E$14</f>
        <v>Cholestorole:</v>
      </c>
      <c r="F612" s="16">
        <f>'HA Ten OClock Meal'!$U$39</f>
        <v>0</v>
      </c>
      <c r="G612" s="18" t="str">
        <f>$G$14</f>
        <v>Fibre:</v>
      </c>
      <c r="H612" s="16">
        <f>'HA Ten OClock Meal'!$V$39</f>
        <v>0</v>
      </c>
      <c r="I612" s="18" t="str">
        <f>$I$14</f>
        <v>Potasium:</v>
      </c>
      <c r="J612" s="16">
        <f>'HA Ten OClock Meal'!$W$39</f>
        <v>0</v>
      </c>
    </row>
    <row r="613" spans="1:10">
      <c r="A613" s="18" t="str">
        <f>$A$15</f>
        <v>Magnesium:</v>
      </c>
      <c r="B613" s="16">
        <f>'HA Ten OClock Meal'!$X$39</f>
        <v>0</v>
      </c>
      <c r="C613" s="18" t="str">
        <f>$C$15</f>
        <v>Zinc:</v>
      </c>
      <c r="D613" s="16">
        <f>'HA Ten OClock Meal'!$Y$39</f>
        <v>0</v>
      </c>
      <c r="E613" s="39" t="str">
        <f>$E$15</f>
        <v>Calorie:</v>
      </c>
      <c r="F613" s="40"/>
      <c r="G613" s="40"/>
      <c r="H613" s="41"/>
      <c r="I613" s="57">
        <f>'HA Ten OClock Meal'!$N$39</f>
        <v>0</v>
      </c>
      <c r="J613" s="58"/>
    </row>
    <row r="614" spans="1:10">
      <c r="A614" s="19" t="str">
        <f>$A$16</f>
        <v>Lunch</v>
      </c>
      <c r="B614" s="20" t="str">
        <f>'HA Luch Meal'!$B$3</f>
        <v>HA Lunch Meal</v>
      </c>
      <c r="C614" s="21"/>
      <c r="D614" s="20"/>
      <c r="E614" s="21"/>
      <c r="F614" s="20"/>
      <c r="G614" s="21"/>
      <c r="H614" s="20"/>
      <c r="I614" s="21"/>
      <c r="J614" s="20"/>
    </row>
    <row r="615" spans="1:10">
      <c r="A615" s="22" t="str">
        <f>$A$17</f>
        <v>Protein:</v>
      </c>
      <c r="B615" s="20">
        <f>'HA Luch Meal'!$O$40</f>
        <v>0</v>
      </c>
      <c r="C615" s="22" t="str">
        <f>$C$17</f>
        <v>Carbonhydrate:</v>
      </c>
      <c r="D615" s="20">
        <f>'HA Luch Meal'!$P$40</f>
        <v>0</v>
      </c>
      <c r="E615" s="22" t="str">
        <f>$E$17</f>
        <v>Sugar:</v>
      </c>
      <c r="F615" s="20">
        <f>'HA Luch Meal'!$Q$40</f>
        <v>0</v>
      </c>
      <c r="G615" s="22" t="str">
        <f>$G$17</f>
        <v>Total Fat:</v>
      </c>
      <c r="H615" s="20">
        <f>'HA Luch Meal'!$R$40</f>
        <v>0</v>
      </c>
      <c r="I615" s="22" t="str">
        <f>$I$17</f>
        <v>Iron:</v>
      </c>
      <c r="J615" s="20">
        <f>'HA Luch Meal'!$Z$40</f>
        <v>0</v>
      </c>
    </row>
    <row r="616" spans="1:10">
      <c r="A616" s="22" t="str">
        <f>$A$18</f>
        <v>Sodium:</v>
      </c>
      <c r="B616" s="20">
        <f>'HA Luch Meal'!$S$40</f>
        <v>0</v>
      </c>
      <c r="C616" s="22" t="str">
        <f>$C$18</f>
        <v>Calcium:</v>
      </c>
      <c r="D616" s="20">
        <f>'HA Luch Meal'!$T$40</f>
        <v>0</v>
      </c>
      <c r="E616" s="22" t="str">
        <f>$E$18</f>
        <v>Cholestorole:</v>
      </c>
      <c r="F616" s="20">
        <f>'HA Luch Meal'!$U$40</f>
        <v>0</v>
      </c>
      <c r="G616" s="22" t="str">
        <f>$G$18</f>
        <v>Fibre:</v>
      </c>
      <c r="H616" s="20">
        <f>'HA Luch Meal'!$V$40</f>
        <v>0</v>
      </c>
      <c r="I616" s="22" t="str">
        <f>$I$18</f>
        <v>Potasium:</v>
      </c>
      <c r="J616" s="20">
        <f>'HA Luch Meal'!$W$40</f>
        <v>0</v>
      </c>
    </row>
    <row r="617" spans="1:10">
      <c r="A617" s="22" t="str">
        <f>$A$19</f>
        <v>Magnesium:</v>
      </c>
      <c r="B617" s="20">
        <f>'HA Luch Meal'!$X$40</f>
        <v>0</v>
      </c>
      <c r="C617" s="22" t="str">
        <f>$C$19</f>
        <v>Zinc:</v>
      </c>
      <c r="D617" s="20">
        <f>'HA Luch Meal'!$Y$40</f>
        <v>0</v>
      </c>
      <c r="E617" s="42" t="str">
        <f>$E$19</f>
        <v>Calorie:</v>
      </c>
      <c r="F617" s="43"/>
      <c r="G617" s="43"/>
      <c r="H617" s="44"/>
      <c r="I617" s="59">
        <f>'HA Luch Meal'!$N$40</f>
        <v>0</v>
      </c>
      <c r="J617" s="60"/>
    </row>
    <row r="618" spans="1:10">
      <c r="A618" s="23" t="str">
        <f>$A$20</f>
        <v>Afernoon Tea</v>
      </c>
      <c r="B618" s="24" t="str">
        <f>'HA Afternoon Tea Meal'!$B$3</f>
        <v>HA Afternoon Tea Meal</v>
      </c>
      <c r="C618" s="25"/>
      <c r="D618" s="24"/>
      <c r="E618" s="25"/>
      <c r="F618" s="24"/>
      <c r="G618" s="25"/>
      <c r="H618" s="24"/>
      <c r="I618" s="25"/>
      <c r="J618" s="24"/>
    </row>
    <row r="619" spans="1:10">
      <c r="A619" s="26" t="str">
        <f>$A$21</f>
        <v>Protein:</v>
      </c>
      <c r="B619" s="24">
        <f>'HA Afternoon Tea Meal'!$O$40</f>
        <v>0</v>
      </c>
      <c r="C619" s="26" t="str">
        <f>$C$21</f>
        <v>Carbonhydrate:</v>
      </c>
      <c r="D619" s="24">
        <f>'HA Afternoon Tea Meal'!$P$40</f>
        <v>0</v>
      </c>
      <c r="E619" s="26" t="str">
        <f>$E$21</f>
        <v>Sugar:</v>
      </c>
      <c r="F619" s="24">
        <f>'HA Afternoon Tea Meal'!$Q$40</f>
        <v>0</v>
      </c>
      <c r="G619" s="26" t="str">
        <f>$G$21</f>
        <v>Total Fat:</v>
      </c>
      <c r="H619" s="24">
        <f>'HA Afternoon Tea Meal'!$R$40</f>
        <v>0</v>
      </c>
      <c r="I619" s="26" t="str">
        <f>$I$21</f>
        <v>Iron:</v>
      </c>
      <c r="J619" s="24">
        <f>'HA Afternoon Tea Meal'!$Z$40</f>
        <v>0</v>
      </c>
    </row>
    <row r="620" spans="1:10">
      <c r="A620" s="26" t="str">
        <f>$A$22</f>
        <v>Sodium:</v>
      </c>
      <c r="B620" s="24">
        <f>'HA Afternoon Tea Meal'!$S$40</f>
        <v>0</v>
      </c>
      <c r="C620" s="26" t="str">
        <f>$C$22</f>
        <v>Calcium:</v>
      </c>
      <c r="D620" s="24">
        <f>'HA Afternoon Tea Meal'!$T$40</f>
        <v>0</v>
      </c>
      <c r="E620" s="26" t="str">
        <f>$E$22</f>
        <v>Cholestorole:</v>
      </c>
      <c r="F620" s="24">
        <f>'HA Afternoon Tea Meal'!$U$40</f>
        <v>0</v>
      </c>
      <c r="G620" s="26" t="str">
        <f>$G$22</f>
        <v>Fibre:</v>
      </c>
      <c r="H620" s="24">
        <f>'HA Afternoon Tea Meal'!$V$40</f>
        <v>0</v>
      </c>
      <c r="I620" s="26" t="str">
        <f>$I$22</f>
        <v>Potasium:</v>
      </c>
      <c r="J620" s="24">
        <f>'HA Afternoon Tea Meal'!$W$40</f>
        <v>0</v>
      </c>
    </row>
    <row r="621" spans="1:10">
      <c r="A621" s="26" t="str">
        <f>$A$23</f>
        <v>Magnesium:</v>
      </c>
      <c r="B621" s="24">
        <f>'HA Afternoon Tea Meal'!$X$40</f>
        <v>0</v>
      </c>
      <c r="C621" s="26" t="str">
        <f>$C$23</f>
        <v>Zinc:</v>
      </c>
      <c r="D621" s="24">
        <f>'HA Afternoon Tea Meal'!$Y$40</f>
        <v>0</v>
      </c>
      <c r="E621" s="45" t="str">
        <f>$E$23</f>
        <v>Calorie:</v>
      </c>
      <c r="F621" s="46"/>
      <c r="G621" s="46"/>
      <c r="H621" s="47"/>
      <c r="I621" s="61">
        <f>'HA Afternoon Tea Meal'!$N$40</f>
        <v>0</v>
      </c>
      <c r="J621" s="62"/>
    </row>
    <row r="622" spans="1:10">
      <c r="A622" s="27" t="str">
        <f>$A$24</f>
        <v>Dinner</v>
      </c>
      <c r="B622" s="28" t="str">
        <f>'HA Dinner Meal'!$B$3</f>
        <v>HA Dinner Meal</v>
      </c>
      <c r="C622" s="29"/>
      <c r="D622" s="28"/>
      <c r="E622" s="29"/>
      <c r="F622" s="28"/>
      <c r="G622" s="29"/>
      <c r="H622" s="28"/>
      <c r="I622" s="29"/>
      <c r="J622" s="28"/>
    </row>
    <row r="623" spans="1:10">
      <c r="A623" s="30" t="str">
        <f>$A$25</f>
        <v>Protein:</v>
      </c>
      <c r="B623" s="28">
        <f>'HA Dinner Meal'!$O$40</f>
        <v>0</v>
      </c>
      <c r="C623" s="30" t="str">
        <f>$C$25</f>
        <v>Carbonhydrate:</v>
      </c>
      <c r="D623" s="28">
        <f>'HA Dinner Meal'!$P$40</f>
        <v>0</v>
      </c>
      <c r="E623" s="30" t="str">
        <f>$E$25</f>
        <v>Sugar:</v>
      </c>
      <c r="F623" s="28">
        <f>'HA Dinner Meal'!$Q$40</f>
        <v>0</v>
      </c>
      <c r="G623" s="30" t="str">
        <f>$G$25</f>
        <v>Total Fat:</v>
      </c>
      <c r="H623" s="28">
        <f>'HA Dinner Meal'!$R$40</f>
        <v>0</v>
      </c>
      <c r="I623" s="30" t="str">
        <f>$I$25</f>
        <v>Iron:</v>
      </c>
      <c r="J623" s="28">
        <f>'HA Dinner Meal'!$Z$40</f>
        <v>0</v>
      </c>
    </row>
    <row r="624" spans="1:10">
      <c r="A624" s="30" t="str">
        <f>$A$26</f>
        <v>Sodium:</v>
      </c>
      <c r="B624" s="28">
        <f>'HA Dinner Meal'!$S$40</f>
        <v>0</v>
      </c>
      <c r="C624" s="30" t="str">
        <f>$C$26</f>
        <v>Calcium:</v>
      </c>
      <c r="D624" s="28">
        <f>'HA Dinner Meal'!$T$40</f>
        <v>0</v>
      </c>
      <c r="E624" s="30" t="str">
        <f>$E$26</f>
        <v>Cholestorole:</v>
      </c>
      <c r="F624" s="28">
        <f>'HA Dinner Meal'!$U$40</f>
        <v>0</v>
      </c>
      <c r="G624" s="30" t="str">
        <f>$G$26</f>
        <v>Fibre:</v>
      </c>
      <c r="H624" s="28">
        <f>'HA Dinner Meal'!$V$40</f>
        <v>0</v>
      </c>
      <c r="I624" s="30" t="str">
        <f>$I$26</f>
        <v>Potasium:</v>
      </c>
      <c r="J624" s="28">
        <f>'HA Dinner Meal'!$W$40</f>
        <v>0</v>
      </c>
    </row>
    <row r="625" spans="1:10">
      <c r="A625" s="30" t="str">
        <f>$A$27</f>
        <v>Magnesium:</v>
      </c>
      <c r="B625" s="28">
        <f>'HA Dinner Meal'!$X$40</f>
        <v>0</v>
      </c>
      <c r="C625" s="30" t="str">
        <f>$C$27</f>
        <v>Zinc:</v>
      </c>
      <c r="D625" s="28">
        <f>'HA Dinner Meal'!$Y$40</f>
        <v>0</v>
      </c>
      <c r="E625" s="48" t="str">
        <f>$E$27</f>
        <v>Calorie:</v>
      </c>
      <c r="F625" s="49"/>
      <c r="G625" s="49"/>
      <c r="H625" s="50"/>
      <c r="I625" s="63">
        <f>'HA Dinner Meal'!$N$40</f>
        <v>0</v>
      </c>
      <c r="J625" s="64"/>
    </row>
    <row r="626" spans="1:10">
      <c r="A626" s="31" t="str">
        <f>$A$28</f>
        <v>Before Bed</v>
      </c>
      <c r="B626" s="32" t="str">
        <f>'HA Before Bed Meal'!$B$3</f>
        <v>HA Before Bed Meal</v>
      </c>
      <c r="C626" s="33"/>
      <c r="D626" s="32"/>
      <c r="E626" s="33"/>
      <c r="F626" s="32"/>
      <c r="G626" s="33"/>
      <c r="H626" s="32"/>
      <c r="I626" s="33"/>
      <c r="J626" s="32"/>
    </row>
    <row r="627" spans="1:10">
      <c r="A627" s="34" t="str">
        <f>$A$29</f>
        <v>Protein:</v>
      </c>
      <c r="B627" s="32">
        <f>'HA Before Bed Meal'!$O$40</f>
        <v>0</v>
      </c>
      <c r="C627" s="34" t="str">
        <f>$C$29</f>
        <v>Carbonhydrate:</v>
      </c>
      <c r="D627" s="32">
        <f>'HA Before Bed Meal'!$P$40</f>
        <v>0</v>
      </c>
      <c r="E627" s="34" t="str">
        <f>$E$29</f>
        <v>Sugar:</v>
      </c>
      <c r="F627" s="32">
        <f>'HA Before Bed Meal'!$Q$40</f>
        <v>0</v>
      </c>
      <c r="G627" s="34" t="str">
        <f>$G$29</f>
        <v>Total Fat:</v>
      </c>
      <c r="H627" s="32">
        <f>'HA Before Bed Meal'!$R$40</f>
        <v>0</v>
      </c>
      <c r="I627" s="34" t="str">
        <f>$I$29</f>
        <v>Iron:</v>
      </c>
      <c r="J627" s="32">
        <f>'HA Before Bed Meal'!$Z$40</f>
        <v>0</v>
      </c>
    </row>
    <row r="628" spans="1:10">
      <c r="A628" s="34" t="str">
        <f>$A$30</f>
        <v>Sodium:</v>
      </c>
      <c r="B628" s="32">
        <f>'HA Before Bed Meal'!$S$40</f>
        <v>0</v>
      </c>
      <c r="C628" s="34" t="str">
        <f>$C$30</f>
        <v>Calcium:</v>
      </c>
      <c r="D628" s="32">
        <f>'HA Before Bed Meal'!$T$40</f>
        <v>0</v>
      </c>
      <c r="E628" s="34" t="str">
        <f>$E$30</f>
        <v>Cholestorole:</v>
      </c>
      <c r="F628" s="32">
        <f>'HA Before Bed Meal'!$U$40</f>
        <v>0</v>
      </c>
      <c r="G628" s="34" t="str">
        <f>$G$30</f>
        <v>Fibre:</v>
      </c>
      <c r="H628" s="32">
        <f>'HA Before Bed Meal'!$V$40</f>
        <v>0</v>
      </c>
      <c r="I628" s="34" t="str">
        <f>$I$30</f>
        <v>Potasium:</v>
      </c>
      <c r="J628" s="32">
        <f>'HA Before Bed Meal'!$W$40</f>
        <v>0</v>
      </c>
    </row>
    <row r="629" spans="1:10">
      <c r="A629" s="34" t="str">
        <f>$A$31</f>
        <v>Magnesium:</v>
      </c>
      <c r="B629" s="32">
        <f>'HA Before Bed Meal'!$X$40</f>
        <v>0</v>
      </c>
      <c r="C629" s="34" t="str">
        <f>$C$31</f>
        <v>Zinc:</v>
      </c>
      <c r="D629" s="32">
        <f>'HA Before Bed Meal'!$Y$40</f>
        <v>0</v>
      </c>
      <c r="E629" s="51" t="str">
        <f>$E$31</f>
        <v>Calorie:</v>
      </c>
      <c r="F629" s="52"/>
      <c r="G629" s="52"/>
      <c r="H629" s="53"/>
      <c r="I629" s="65">
        <f>'HA Before Bed Meal'!$N$40</f>
        <v>0</v>
      </c>
      <c r="J629" s="66"/>
    </row>
    <row r="630" spans="1:10">
      <c r="A630" s="35" t="str">
        <f>$A$32</f>
        <v>Total Calorie Intake:</v>
      </c>
      <c r="B630" s="35"/>
      <c r="C630" s="35"/>
      <c r="D630" s="35"/>
      <c r="E630" s="35"/>
      <c r="F630" s="35"/>
      <c r="G630" s="35"/>
      <c r="H630" s="35"/>
      <c r="I630" s="67">
        <f>$I609+$I613+$I617+$I621+$I625+$I629</f>
        <v>209.4995</v>
      </c>
      <c r="J630" s="68"/>
    </row>
    <row r="631" spans="1:10">
      <c r="A631" s="9" t="str">
        <f>$A$7</f>
        <v>Date:</v>
      </c>
      <c r="B631" s="10">
        <v>45741</v>
      </c>
      <c r="C631" s="10"/>
      <c r="D631" s="10"/>
      <c r="E631" s="10"/>
      <c r="F631" s="10"/>
      <c r="G631" s="10"/>
      <c r="H631" s="10"/>
      <c r="I631" s="10"/>
      <c r="J631" s="10"/>
    </row>
    <row r="632" spans="1:10">
      <c r="A632" s="11" t="str">
        <f>$A$8</f>
        <v>Morning:</v>
      </c>
      <c r="B632" s="12" t="str">
        <f>'HA Morning Meal'!$B$3</f>
        <v>HA Morning Meal</v>
      </c>
      <c r="C632" s="13"/>
      <c r="D632" s="12"/>
      <c r="E632" s="13"/>
      <c r="F632" s="12"/>
      <c r="G632" s="13"/>
      <c r="H632" s="12"/>
      <c r="I632" s="13"/>
      <c r="J632" s="12"/>
    </row>
    <row r="633" spans="1:10">
      <c r="A633" s="14" t="str">
        <f>$A$9</f>
        <v>Protein:</v>
      </c>
      <c r="B633" s="12">
        <f>'HA Morning Meal'!$O$40</f>
        <v>11.17</v>
      </c>
      <c r="C633" s="14" t="str">
        <f>$C$9</f>
        <v>Carbonhydrate:</v>
      </c>
      <c r="D633" s="12">
        <f>'HA Morning Meal'!$P$40</f>
        <v>28.235</v>
      </c>
      <c r="E633" s="14" t="str">
        <f>$E$9</f>
        <v>Sugar:</v>
      </c>
      <c r="F633" s="12">
        <f>'HA Morning Meal'!$Q$40</f>
        <v>0.7375</v>
      </c>
      <c r="G633" s="14" t="str">
        <f>$G$9</f>
        <v>Total Fat:</v>
      </c>
      <c r="H633" s="12">
        <f>'HA Morning Meal'!$R$40</f>
        <v>6.7</v>
      </c>
      <c r="I633" s="14" t="str">
        <f>$I$9</f>
        <v>Iron:</v>
      </c>
      <c r="J633" s="12">
        <f>'HA Morning Meal'!$Z$40</f>
        <v>0.92</v>
      </c>
    </row>
    <row r="634" spans="1:10">
      <c r="A634" s="14" t="str">
        <f>$A$10</f>
        <v>Sodium:</v>
      </c>
      <c r="B634" s="12">
        <f>'HA Morning Meal'!$S$40</f>
        <v>23.2</v>
      </c>
      <c r="C634" s="14" t="str">
        <f>$C$10</f>
        <v>Calcium:</v>
      </c>
      <c r="D634" s="12">
        <f>'HA Morning Meal'!$T$40</f>
        <v>7.5</v>
      </c>
      <c r="E634" s="14" t="str">
        <f>$E$10</f>
        <v>Cholestorole:</v>
      </c>
      <c r="F634" s="12">
        <f>'HA Morning Meal'!$U$40</f>
        <v>0</v>
      </c>
      <c r="G634" s="14" t="str">
        <f>$G$10</f>
        <v>Fibre:</v>
      </c>
      <c r="H634" s="12">
        <f>'HA Morning Meal'!$V$40</f>
        <v>4</v>
      </c>
      <c r="I634" s="14" t="str">
        <f>$I$10</f>
        <v>Potasium:</v>
      </c>
      <c r="J634" s="12">
        <f>'HA Morning Meal'!$W$40</f>
        <v>260</v>
      </c>
    </row>
    <row r="635" spans="1:10">
      <c r="A635" s="14" t="str">
        <f>$A$11</f>
        <v>Magnesium:</v>
      </c>
      <c r="B635" s="12">
        <f>'HA Morning Meal'!$X$40</f>
        <v>64</v>
      </c>
      <c r="C635" s="14" t="str">
        <f>$C$11</f>
        <v>Zinc:</v>
      </c>
      <c r="D635" s="12">
        <f>'HA Morning Meal'!$Y$40</f>
        <v>0.85</v>
      </c>
      <c r="E635" s="36" t="str">
        <f>$E$11</f>
        <v>Calorie:</v>
      </c>
      <c r="F635" s="37"/>
      <c r="G635" s="37"/>
      <c r="H635" s="38"/>
      <c r="I635" s="55">
        <f>'HA Morning Meal'!$N$40</f>
        <v>209.4995</v>
      </c>
      <c r="J635" s="56"/>
    </row>
    <row r="636" spans="1:10">
      <c r="A636" s="15" t="str">
        <f>$A$12</f>
        <v>Morning 10:01AM</v>
      </c>
      <c r="B636" s="16" t="str">
        <f>'HA Ten OClock Meal'!$B$3</f>
        <v>HA Ten OClock Meal</v>
      </c>
      <c r="C636" s="17"/>
      <c r="D636" s="16"/>
      <c r="E636" s="17"/>
      <c r="F636" s="16"/>
      <c r="G636" s="17"/>
      <c r="H636" s="16"/>
      <c r="I636" s="17"/>
      <c r="J636" s="16"/>
    </row>
    <row r="637" spans="1:10">
      <c r="A637" s="18" t="str">
        <f>$A$13</f>
        <v>Protein:</v>
      </c>
      <c r="B637" s="16">
        <f>'HA Ten OClock Meal'!$O$39</f>
        <v>0</v>
      </c>
      <c r="C637" s="18" t="str">
        <f>$C$13</f>
        <v>Carbonhydrate:</v>
      </c>
      <c r="D637" s="16">
        <f>'HA Ten OClock Meal'!$P$39</f>
        <v>0</v>
      </c>
      <c r="E637" s="18" t="str">
        <f>$E$13</f>
        <v>Sugar:</v>
      </c>
      <c r="F637" s="16">
        <f>'HA Ten OClock Meal'!$Q$39</f>
        <v>0</v>
      </c>
      <c r="G637" s="18" t="str">
        <f>$G$13</f>
        <v>Total Fat:</v>
      </c>
      <c r="H637" s="16">
        <f>'HA Ten OClock Meal'!$R$39</f>
        <v>0</v>
      </c>
      <c r="I637" s="18" t="str">
        <f>$I$13</f>
        <v>Iron:</v>
      </c>
      <c r="J637" s="16">
        <f>'HA Ten OClock Meal'!$Z$39</f>
        <v>0</v>
      </c>
    </row>
    <row r="638" spans="1:10">
      <c r="A638" s="18" t="str">
        <f>$A$14</f>
        <v>Sodium:</v>
      </c>
      <c r="B638" s="16">
        <f>'HA Ten OClock Meal'!$S$39</f>
        <v>0</v>
      </c>
      <c r="C638" s="18" t="str">
        <f>$C$14</f>
        <v>Calcium:</v>
      </c>
      <c r="D638" s="16">
        <f>'HA Ten OClock Meal'!$T$39</f>
        <v>0</v>
      </c>
      <c r="E638" s="18" t="str">
        <f>$E$14</f>
        <v>Cholestorole:</v>
      </c>
      <c r="F638" s="16">
        <f>'HA Ten OClock Meal'!$U$39</f>
        <v>0</v>
      </c>
      <c r="G638" s="18" t="str">
        <f>$G$14</f>
        <v>Fibre:</v>
      </c>
      <c r="H638" s="16">
        <f>'HA Ten OClock Meal'!$V$39</f>
        <v>0</v>
      </c>
      <c r="I638" s="18" t="str">
        <f>$I$14</f>
        <v>Potasium:</v>
      </c>
      <c r="J638" s="16">
        <f>'HA Ten OClock Meal'!$W$39</f>
        <v>0</v>
      </c>
    </row>
    <row r="639" spans="1:10">
      <c r="A639" s="18" t="str">
        <f>$A$15</f>
        <v>Magnesium:</v>
      </c>
      <c r="B639" s="16">
        <f>'HA Ten OClock Meal'!$X$39</f>
        <v>0</v>
      </c>
      <c r="C639" s="18" t="str">
        <f>$C$15</f>
        <v>Zinc:</v>
      </c>
      <c r="D639" s="16">
        <f>'HA Ten OClock Meal'!$Y$39</f>
        <v>0</v>
      </c>
      <c r="E639" s="39" t="str">
        <f>$E$15</f>
        <v>Calorie:</v>
      </c>
      <c r="F639" s="40"/>
      <c r="G639" s="40"/>
      <c r="H639" s="41"/>
      <c r="I639" s="57">
        <f>'HA Ten OClock Meal'!$N$39</f>
        <v>0</v>
      </c>
      <c r="J639" s="58"/>
    </row>
    <row r="640" spans="1:10">
      <c r="A640" s="19" t="str">
        <f>$A$16</f>
        <v>Lunch</v>
      </c>
      <c r="B640" s="20" t="str">
        <f>'HA Luch Meal'!$B$3</f>
        <v>HA Lunch Meal</v>
      </c>
      <c r="C640" s="21"/>
      <c r="D640" s="20"/>
      <c r="E640" s="21"/>
      <c r="F640" s="20"/>
      <c r="G640" s="21"/>
      <c r="H640" s="20"/>
      <c r="I640" s="21"/>
      <c r="J640" s="20"/>
    </row>
    <row r="641" spans="1:10">
      <c r="A641" s="22" t="str">
        <f>$A$17</f>
        <v>Protein:</v>
      </c>
      <c r="B641" s="20">
        <f>'HA Luch Meal'!$O$40</f>
        <v>0</v>
      </c>
      <c r="C641" s="22" t="str">
        <f>$C$17</f>
        <v>Carbonhydrate:</v>
      </c>
      <c r="D641" s="20">
        <f>'HA Luch Meal'!$P$40</f>
        <v>0</v>
      </c>
      <c r="E641" s="22" t="str">
        <f>$E$17</f>
        <v>Sugar:</v>
      </c>
      <c r="F641" s="20">
        <f>'HA Luch Meal'!$Q$40</f>
        <v>0</v>
      </c>
      <c r="G641" s="22" t="str">
        <f>$G$17</f>
        <v>Total Fat:</v>
      </c>
      <c r="H641" s="20">
        <f>'HA Luch Meal'!$R$40</f>
        <v>0</v>
      </c>
      <c r="I641" s="22" t="str">
        <f>$I$17</f>
        <v>Iron:</v>
      </c>
      <c r="J641" s="20">
        <f>'HA Luch Meal'!$Z$40</f>
        <v>0</v>
      </c>
    </row>
    <row r="642" spans="1:10">
      <c r="A642" s="22" t="str">
        <f>$A$18</f>
        <v>Sodium:</v>
      </c>
      <c r="B642" s="20">
        <f>'HA Luch Meal'!$S$40</f>
        <v>0</v>
      </c>
      <c r="C642" s="22" t="str">
        <f>$C$18</f>
        <v>Calcium:</v>
      </c>
      <c r="D642" s="20">
        <f>'HA Luch Meal'!$T$40</f>
        <v>0</v>
      </c>
      <c r="E642" s="22" t="str">
        <f>$E$18</f>
        <v>Cholestorole:</v>
      </c>
      <c r="F642" s="20">
        <f>'HA Luch Meal'!$U$40</f>
        <v>0</v>
      </c>
      <c r="G642" s="22" t="str">
        <f>$G$18</f>
        <v>Fibre:</v>
      </c>
      <c r="H642" s="20">
        <f>'HA Luch Meal'!$V$40</f>
        <v>0</v>
      </c>
      <c r="I642" s="22" t="str">
        <f>$I$18</f>
        <v>Potasium:</v>
      </c>
      <c r="J642" s="20">
        <f>'HA Luch Meal'!$W$40</f>
        <v>0</v>
      </c>
    </row>
    <row r="643" spans="1:10">
      <c r="A643" s="22" t="str">
        <f>$A$19</f>
        <v>Magnesium:</v>
      </c>
      <c r="B643" s="20">
        <f>'HA Luch Meal'!$X$40</f>
        <v>0</v>
      </c>
      <c r="C643" s="22" t="str">
        <f>$C$19</f>
        <v>Zinc:</v>
      </c>
      <c r="D643" s="20">
        <f>'HA Luch Meal'!$Y$40</f>
        <v>0</v>
      </c>
      <c r="E643" s="42" t="str">
        <f>$E$19</f>
        <v>Calorie:</v>
      </c>
      <c r="F643" s="43"/>
      <c r="G643" s="43"/>
      <c r="H643" s="44"/>
      <c r="I643" s="59">
        <f>'HA Luch Meal'!$N$40</f>
        <v>0</v>
      </c>
      <c r="J643" s="60"/>
    </row>
    <row r="644" spans="1:10">
      <c r="A644" s="23" t="str">
        <f>$A$20</f>
        <v>Afernoon Tea</v>
      </c>
      <c r="B644" s="24" t="str">
        <f>'HA Afternoon Tea Meal'!$B$3</f>
        <v>HA Afternoon Tea Meal</v>
      </c>
      <c r="C644" s="25"/>
      <c r="D644" s="24"/>
      <c r="E644" s="25"/>
      <c r="F644" s="24"/>
      <c r="G644" s="25"/>
      <c r="H644" s="24"/>
      <c r="I644" s="25"/>
      <c r="J644" s="24"/>
    </row>
    <row r="645" spans="1:10">
      <c r="A645" s="26" t="str">
        <f>$A$21</f>
        <v>Protein:</v>
      </c>
      <c r="B645" s="24">
        <f>'HA Afternoon Tea Meal'!$O$40</f>
        <v>0</v>
      </c>
      <c r="C645" s="26" t="str">
        <f>$C$21</f>
        <v>Carbonhydrate:</v>
      </c>
      <c r="D645" s="24">
        <f>'HA Afternoon Tea Meal'!$P$40</f>
        <v>0</v>
      </c>
      <c r="E645" s="26" t="str">
        <f>$E$21</f>
        <v>Sugar:</v>
      </c>
      <c r="F645" s="24">
        <f>'HA Afternoon Tea Meal'!$Q$40</f>
        <v>0</v>
      </c>
      <c r="G645" s="26" t="str">
        <f>$G$21</f>
        <v>Total Fat:</v>
      </c>
      <c r="H645" s="24">
        <f>'HA Afternoon Tea Meal'!$R$40</f>
        <v>0</v>
      </c>
      <c r="I645" s="26" t="str">
        <f>$I$21</f>
        <v>Iron:</v>
      </c>
      <c r="J645" s="24">
        <f>'HA Afternoon Tea Meal'!$Z$40</f>
        <v>0</v>
      </c>
    </row>
    <row r="646" spans="1:10">
      <c r="A646" s="26" t="str">
        <f>$A$22</f>
        <v>Sodium:</v>
      </c>
      <c r="B646" s="24">
        <f>'HA Afternoon Tea Meal'!$S$40</f>
        <v>0</v>
      </c>
      <c r="C646" s="26" t="str">
        <f>$C$22</f>
        <v>Calcium:</v>
      </c>
      <c r="D646" s="24">
        <f>'HA Afternoon Tea Meal'!$T$40</f>
        <v>0</v>
      </c>
      <c r="E646" s="26" t="str">
        <f>$E$22</f>
        <v>Cholestorole:</v>
      </c>
      <c r="F646" s="24">
        <f>'HA Afternoon Tea Meal'!$U$40</f>
        <v>0</v>
      </c>
      <c r="G646" s="26" t="str">
        <f>$G$22</f>
        <v>Fibre:</v>
      </c>
      <c r="H646" s="24">
        <f>'HA Afternoon Tea Meal'!$V$40</f>
        <v>0</v>
      </c>
      <c r="I646" s="26" t="str">
        <f>$I$22</f>
        <v>Potasium:</v>
      </c>
      <c r="J646" s="24">
        <f>'HA Afternoon Tea Meal'!$W$40</f>
        <v>0</v>
      </c>
    </row>
    <row r="647" spans="1:10">
      <c r="A647" s="26" t="str">
        <f>$A$23</f>
        <v>Magnesium:</v>
      </c>
      <c r="B647" s="24">
        <f>'HA Afternoon Tea Meal'!$X$40</f>
        <v>0</v>
      </c>
      <c r="C647" s="26" t="str">
        <f>$C$23</f>
        <v>Zinc:</v>
      </c>
      <c r="D647" s="24">
        <f>'HA Afternoon Tea Meal'!$Y$40</f>
        <v>0</v>
      </c>
      <c r="E647" s="45" t="str">
        <f>$E$23</f>
        <v>Calorie:</v>
      </c>
      <c r="F647" s="46"/>
      <c r="G647" s="46"/>
      <c r="H647" s="47"/>
      <c r="I647" s="61">
        <f>'HA Afternoon Tea Meal'!$N$40</f>
        <v>0</v>
      </c>
      <c r="J647" s="62"/>
    </row>
    <row r="648" spans="1:10">
      <c r="A648" s="27" t="str">
        <f>$A$24</f>
        <v>Dinner</v>
      </c>
      <c r="B648" s="28" t="str">
        <f>'HA Dinner Meal'!$B$3</f>
        <v>HA Dinner Meal</v>
      </c>
      <c r="C648" s="29"/>
      <c r="D648" s="28"/>
      <c r="E648" s="29"/>
      <c r="F648" s="28"/>
      <c r="G648" s="29"/>
      <c r="H648" s="28"/>
      <c r="I648" s="29"/>
      <c r="J648" s="28"/>
    </row>
    <row r="649" spans="1:10">
      <c r="A649" s="30" t="str">
        <f>$A$25</f>
        <v>Protein:</v>
      </c>
      <c r="B649" s="28">
        <f>'HA Dinner Meal'!$O$40</f>
        <v>0</v>
      </c>
      <c r="C649" s="30" t="str">
        <f>$C$25</f>
        <v>Carbonhydrate:</v>
      </c>
      <c r="D649" s="28">
        <f>'HA Dinner Meal'!$P$40</f>
        <v>0</v>
      </c>
      <c r="E649" s="30" t="str">
        <f>$E$25</f>
        <v>Sugar:</v>
      </c>
      <c r="F649" s="28">
        <f>'HA Dinner Meal'!$Q$40</f>
        <v>0</v>
      </c>
      <c r="G649" s="30" t="str">
        <f>$G$25</f>
        <v>Total Fat:</v>
      </c>
      <c r="H649" s="28">
        <f>'HA Dinner Meal'!$R$40</f>
        <v>0</v>
      </c>
      <c r="I649" s="30" t="str">
        <f>$I$25</f>
        <v>Iron:</v>
      </c>
      <c r="J649" s="28">
        <f>'HA Dinner Meal'!$Z$40</f>
        <v>0</v>
      </c>
    </row>
    <row r="650" spans="1:10">
      <c r="A650" s="30" t="str">
        <f>$A$26</f>
        <v>Sodium:</v>
      </c>
      <c r="B650" s="28">
        <f>'HA Dinner Meal'!$S$40</f>
        <v>0</v>
      </c>
      <c r="C650" s="30" t="str">
        <f>$C$26</f>
        <v>Calcium:</v>
      </c>
      <c r="D650" s="28">
        <f>'HA Dinner Meal'!$T$40</f>
        <v>0</v>
      </c>
      <c r="E650" s="30" t="str">
        <f>$E$26</f>
        <v>Cholestorole:</v>
      </c>
      <c r="F650" s="28">
        <f>'HA Dinner Meal'!$U$40</f>
        <v>0</v>
      </c>
      <c r="G650" s="30" t="str">
        <f>$G$26</f>
        <v>Fibre:</v>
      </c>
      <c r="H650" s="28">
        <f>'HA Dinner Meal'!$V$40</f>
        <v>0</v>
      </c>
      <c r="I650" s="30" t="str">
        <f>$I$26</f>
        <v>Potasium:</v>
      </c>
      <c r="J650" s="28">
        <f>'HA Dinner Meal'!$W$40</f>
        <v>0</v>
      </c>
    </row>
    <row r="651" spans="1:10">
      <c r="A651" s="30" t="str">
        <f>$A$27</f>
        <v>Magnesium:</v>
      </c>
      <c r="B651" s="28">
        <f>'HA Dinner Meal'!$X$40</f>
        <v>0</v>
      </c>
      <c r="C651" s="30" t="str">
        <f>$C$27</f>
        <v>Zinc:</v>
      </c>
      <c r="D651" s="28">
        <f>'HA Dinner Meal'!$Y$40</f>
        <v>0</v>
      </c>
      <c r="E651" s="48" t="str">
        <f>$E$27</f>
        <v>Calorie:</v>
      </c>
      <c r="F651" s="49"/>
      <c r="G651" s="49"/>
      <c r="H651" s="50"/>
      <c r="I651" s="63">
        <f>'HA Dinner Meal'!$N$40</f>
        <v>0</v>
      </c>
      <c r="J651" s="64"/>
    </row>
    <row r="652" spans="1:10">
      <c r="A652" s="31" t="str">
        <f>$A$28</f>
        <v>Before Bed</v>
      </c>
      <c r="B652" s="32" t="str">
        <f>'HA Before Bed Meal'!$B$3</f>
        <v>HA Before Bed Meal</v>
      </c>
      <c r="C652" s="33"/>
      <c r="D652" s="32"/>
      <c r="E652" s="33"/>
      <c r="F652" s="32"/>
      <c r="G652" s="33"/>
      <c r="H652" s="32"/>
      <c r="I652" s="33"/>
      <c r="J652" s="32"/>
    </row>
    <row r="653" spans="1:10">
      <c r="A653" s="34" t="str">
        <f>$A$29</f>
        <v>Protein:</v>
      </c>
      <c r="B653" s="32">
        <f>'HA Before Bed Meal'!$O$40</f>
        <v>0</v>
      </c>
      <c r="C653" s="34" t="str">
        <f>$C$29</f>
        <v>Carbonhydrate:</v>
      </c>
      <c r="D653" s="32">
        <f>'HA Before Bed Meal'!$P$40</f>
        <v>0</v>
      </c>
      <c r="E653" s="34" t="str">
        <f>$E$29</f>
        <v>Sugar:</v>
      </c>
      <c r="F653" s="32">
        <f>'HA Before Bed Meal'!$Q$40</f>
        <v>0</v>
      </c>
      <c r="G653" s="34" t="str">
        <f>$G$29</f>
        <v>Total Fat:</v>
      </c>
      <c r="H653" s="32">
        <f>'HA Before Bed Meal'!$R$40</f>
        <v>0</v>
      </c>
      <c r="I653" s="34" t="str">
        <f>$I$29</f>
        <v>Iron:</v>
      </c>
      <c r="J653" s="32">
        <f>'HA Before Bed Meal'!$Z$40</f>
        <v>0</v>
      </c>
    </row>
    <row r="654" spans="1:10">
      <c r="A654" s="34" t="str">
        <f>$A$30</f>
        <v>Sodium:</v>
      </c>
      <c r="B654" s="32">
        <f>'HA Before Bed Meal'!$S$40</f>
        <v>0</v>
      </c>
      <c r="C654" s="34" t="str">
        <f>$C$30</f>
        <v>Calcium:</v>
      </c>
      <c r="D654" s="32">
        <f>'HA Before Bed Meal'!$T$40</f>
        <v>0</v>
      </c>
      <c r="E654" s="34" t="str">
        <f>$E$30</f>
        <v>Cholestorole:</v>
      </c>
      <c r="F654" s="32">
        <f>'HA Before Bed Meal'!$U$40</f>
        <v>0</v>
      </c>
      <c r="G654" s="34" t="str">
        <f>$G$30</f>
        <v>Fibre:</v>
      </c>
      <c r="H654" s="32">
        <f>'HA Before Bed Meal'!$V$40</f>
        <v>0</v>
      </c>
      <c r="I654" s="34" t="str">
        <f>$I$30</f>
        <v>Potasium:</v>
      </c>
      <c r="J654" s="32">
        <f>'HA Before Bed Meal'!$W$40</f>
        <v>0</v>
      </c>
    </row>
    <row r="655" spans="1:10">
      <c r="A655" s="34" t="str">
        <f>$A$31</f>
        <v>Magnesium:</v>
      </c>
      <c r="B655" s="32">
        <f>'HA Before Bed Meal'!$X$40</f>
        <v>0</v>
      </c>
      <c r="C655" s="34" t="str">
        <f>$C$31</f>
        <v>Zinc:</v>
      </c>
      <c r="D655" s="32">
        <f>'HA Before Bed Meal'!$Y$40</f>
        <v>0</v>
      </c>
      <c r="E655" s="51" t="str">
        <f>$E$31</f>
        <v>Calorie:</v>
      </c>
      <c r="F655" s="52"/>
      <c r="G655" s="52"/>
      <c r="H655" s="53"/>
      <c r="I655" s="65">
        <f>'HA Before Bed Meal'!$N$40</f>
        <v>0</v>
      </c>
      <c r="J655" s="66"/>
    </row>
    <row r="656" spans="1:10">
      <c r="A656" s="35" t="str">
        <f>$A$32</f>
        <v>Total Calorie Intake:</v>
      </c>
      <c r="B656" s="35"/>
      <c r="C656" s="35"/>
      <c r="D656" s="35"/>
      <c r="E656" s="35"/>
      <c r="F656" s="35"/>
      <c r="G656" s="35"/>
      <c r="H656" s="35"/>
      <c r="I656" s="67">
        <f>$I635+$I639+$I643+$I647+$I651+$I655</f>
        <v>209.4995</v>
      </c>
      <c r="J656" s="68"/>
    </row>
    <row r="657" spans="1:10">
      <c r="A657" s="9" t="str">
        <f>$A$7</f>
        <v>Date:</v>
      </c>
      <c r="B657" s="10">
        <v>45742</v>
      </c>
      <c r="C657" s="10"/>
      <c r="D657" s="10"/>
      <c r="E657" s="10"/>
      <c r="F657" s="10"/>
      <c r="G657" s="10"/>
      <c r="H657" s="10"/>
      <c r="I657" s="10"/>
      <c r="J657" s="10"/>
    </row>
    <row r="658" spans="1:10">
      <c r="A658" s="11" t="str">
        <f>$A$8</f>
        <v>Morning:</v>
      </c>
      <c r="B658" s="12" t="str">
        <f>'HA Morning Meal'!$B$3</f>
        <v>HA Morning Meal</v>
      </c>
      <c r="C658" s="13"/>
      <c r="D658" s="12"/>
      <c r="E658" s="13"/>
      <c r="F658" s="12"/>
      <c r="G658" s="13"/>
      <c r="H658" s="12"/>
      <c r="I658" s="13"/>
      <c r="J658" s="12"/>
    </row>
    <row r="659" spans="1:10">
      <c r="A659" s="14" t="str">
        <f>$A$9</f>
        <v>Protein:</v>
      </c>
      <c r="B659" s="12">
        <f>'HA Morning Meal'!$O$40</f>
        <v>11.17</v>
      </c>
      <c r="C659" s="14" t="str">
        <f>$C$9</f>
        <v>Carbonhydrate:</v>
      </c>
      <c r="D659" s="12">
        <f>'HA Morning Meal'!$P$40</f>
        <v>28.235</v>
      </c>
      <c r="E659" s="14" t="str">
        <f>$E$9</f>
        <v>Sugar:</v>
      </c>
      <c r="F659" s="12">
        <f>'HA Morning Meal'!$Q$40</f>
        <v>0.7375</v>
      </c>
      <c r="G659" s="14" t="str">
        <f>$G$9</f>
        <v>Total Fat:</v>
      </c>
      <c r="H659" s="12">
        <f>'HA Morning Meal'!$R$40</f>
        <v>6.7</v>
      </c>
      <c r="I659" s="14" t="str">
        <f>$I$9</f>
        <v>Iron:</v>
      </c>
      <c r="J659" s="12">
        <f>'HA Morning Meal'!$Z$40</f>
        <v>0.92</v>
      </c>
    </row>
    <row r="660" spans="1:10">
      <c r="A660" s="14" t="str">
        <f>$A$10</f>
        <v>Sodium:</v>
      </c>
      <c r="B660" s="12">
        <f>'HA Morning Meal'!$S$40</f>
        <v>23.2</v>
      </c>
      <c r="C660" s="14" t="str">
        <f>$C$10</f>
        <v>Calcium:</v>
      </c>
      <c r="D660" s="12">
        <f>'HA Morning Meal'!$T$40</f>
        <v>7.5</v>
      </c>
      <c r="E660" s="14" t="str">
        <f>$E$10</f>
        <v>Cholestorole:</v>
      </c>
      <c r="F660" s="12">
        <f>'HA Morning Meal'!$U$40</f>
        <v>0</v>
      </c>
      <c r="G660" s="14" t="str">
        <f>$G$10</f>
        <v>Fibre:</v>
      </c>
      <c r="H660" s="12">
        <f>'HA Morning Meal'!$V$40</f>
        <v>4</v>
      </c>
      <c r="I660" s="14" t="str">
        <f>$I$10</f>
        <v>Potasium:</v>
      </c>
      <c r="J660" s="12">
        <f>'HA Morning Meal'!$W$40</f>
        <v>260</v>
      </c>
    </row>
    <row r="661" spans="1:10">
      <c r="A661" s="14" t="str">
        <f>$A$11</f>
        <v>Magnesium:</v>
      </c>
      <c r="B661" s="12">
        <f>'HA Morning Meal'!$X$40</f>
        <v>64</v>
      </c>
      <c r="C661" s="14" t="str">
        <f>$C$11</f>
        <v>Zinc:</v>
      </c>
      <c r="D661" s="12">
        <f>'HA Morning Meal'!$Y$40</f>
        <v>0.85</v>
      </c>
      <c r="E661" s="36" t="str">
        <f>$E$11</f>
        <v>Calorie:</v>
      </c>
      <c r="F661" s="37"/>
      <c r="G661" s="37"/>
      <c r="H661" s="38"/>
      <c r="I661" s="55">
        <f>'HA Morning Meal'!$N$40</f>
        <v>209.4995</v>
      </c>
      <c r="J661" s="56"/>
    </row>
    <row r="662" spans="1:10">
      <c r="A662" s="15" t="str">
        <f>$A$12</f>
        <v>Morning 10:01AM</v>
      </c>
      <c r="B662" s="16" t="str">
        <f>'HA Ten OClock Meal'!$B$3</f>
        <v>HA Ten OClock Meal</v>
      </c>
      <c r="C662" s="17"/>
      <c r="D662" s="16"/>
      <c r="E662" s="17"/>
      <c r="F662" s="16"/>
      <c r="G662" s="17"/>
      <c r="H662" s="16"/>
      <c r="I662" s="17"/>
      <c r="J662" s="16"/>
    </row>
    <row r="663" spans="1:10">
      <c r="A663" s="18" t="str">
        <f>$A$13</f>
        <v>Protein:</v>
      </c>
      <c r="B663" s="16">
        <f>'HA Ten OClock Meal'!$O$39</f>
        <v>0</v>
      </c>
      <c r="C663" s="18" t="str">
        <f>$C$13</f>
        <v>Carbonhydrate:</v>
      </c>
      <c r="D663" s="16">
        <f>'HA Ten OClock Meal'!$P$39</f>
        <v>0</v>
      </c>
      <c r="E663" s="18" t="str">
        <f>$E$13</f>
        <v>Sugar:</v>
      </c>
      <c r="F663" s="16">
        <f>'HA Ten OClock Meal'!$Q$39</f>
        <v>0</v>
      </c>
      <c r="G663" s="18" t="str">
        <f>$G$13</f>
        <v>Total Fat:</v>
      </c>
      <c r="H663" s="16">
        <f>'HA Ten OClock Meal'!$R$39</f>
        <v>0</v>
      </c>
      <c r="I663" s="18" t="str">
        <f>$I$13</f>
        <v>Iron:</v>
      </c>
      <c r="J663" s="16">
        <f>'HA Ten OClock Meal'!$Z$39</f>
        <v>0</v>
      </c>
    </row>
    <row r="664" spans="1:10">
      <c r="A664" s="18" t="str">
        <f>$A$14</f>
        <v>Sodium:</v>
      </c>
      <c r="B664" s="16">
        <f>'HA Ten OClock Meal'!$S$39</f>
        <v>0</v>
      </c>
      <c r="C664" s="18" t="str">
        <f>$C$14</f>
        <v>Calcium:</v>
      </c>
      <c r="D664" s="16">
        <f>'HA Ten OClock Meal'!$T$39</f>
        <v>0</v>
      </c>
      <c r="E664" s="18" t="str">
        <f>$E$14</f>
        <v>Cholestorole:</v>
      </c>
      <c r="F664" s="16">
        <f>'HA Ten OClock Meal'!$U$39</f>
        <v>0</v>
      </c>
      <c r="G664" s="18" t="str">
        <f>$G$14</f>
        <v>Fibre:</v>
      </c>
      <c r="H664" s="16">
        <f>'HA Ten OClock Meal'!$V$39</f>
        <v>0</v>
      </c>
      <c r="I664" s="18" t="str">
        <f>$I$14</f>
        <v>Potasium:</v>
      </c>
      <c r="J664" s="16">
        <f>'HA Ten OClock Meal'!$W$39</f>
        <v>0</v>
      </c>
    </row>
    <row r="665" spans="1:10">
      <c r="A665" s="18" t="str">
        <f>$A$15</f>
        <v>Magnesium:</v>
      </c>
      <c r="B665" s="16">
        <f>'HA Ten OClock Meal'!$X$39</f>
        <v>0</v>
      </c>
      <c r="C665" s="18" t="str">
        <f>$C$15</f>
        <v>Zinc:</v>
      </c>
      <c r="D665" s="16">
        <f>'HA Ten OClock Meal'!$Y$39</f>
        <v>0</v>
      </c>
      <c r="E665" s="39" t="str">
        <f>$E$15</f>
        <v>Calorie:</v>
      </c>
      <c r="F665" s="40"/>
      <c r="G665" s="40"/>
      <c r="H665" s="41"/>
      <c r="I665" s="57">
        <f>'HA Ten OClock Meal'!$N$39</f>
        <v>0</v>
      </c>
      <c r="J665" s="58"/>
    </row>
    <row r="666" spans="1:10">
      <c r="A666" s="19" t="str">
        <f>$A$16</f>
        <v>Lunch</v>
      </c>
      <c r="B666" s="20" t="str">
        <f>'HA Luch Meal'!$B$3</f>
        <v>HA Lunch Meal</v>
      </c>
      <c r="C666" s="21"/>
      <c r="D666" s="20"/>
      <c r="E666" s="21"/>
      <c r="F666" s="20"/>
      <c r="G666" s="21"/>
      <c r="H666" s="20"/>
      <c r="I666" s="21"/>
      <c r="J666" s="20"/>
    </row>
    <row r="667" spans="1:10">
      <c r="A667" s="22" t="str">
        <f>$A$17</f>
        <v>Protein:</v>
      </c>
      <c r="B667" s="20">
        <f>'HA Luch Meal'!$O$40</f>
        <v>0</v>
      </c>
      <c r="C667" s="22" t="str">
        <f>$C$17</f>
        <v>Carbonhydrate:</v>
      </c>
      <c r="D667" s="20">
        <f>'HA Luch Meal'!$P$40</f>
        <v>0</v>
      </c>
      <c r="E667" s="22" t="str">
        <f>$E$17</f>
        <v>Sugar:</v>
      </c>
      <c r="F667" s="20">
        <f>'HA Luch Meal'!$Q$40</f>
        <v>0</v>
      </c>
      <c r="G667" s="22" t="str">
        <f>$G$17</f>
        <v>Total Fat:</v>
      </c>
      <c r="H667" s="20">
        <f>'HA Luch Meal'!$R$40</f>
        <v>0</v>
      </c>
      <c r="I667" s="22" t="str">
        <f>$I$17</f>
        <v>Iron:</v>
      </c>
      <c r="J667" s="20">
        <f>'HA Luch Meal'!$Z$40</f>
        <v>0</v>
      </c>
    </row>
    <row r="668" spans="1:10">
      <c r="A668" s="22" t="str">
        <f>$A$18</f>
        <v>Sodium:</v>
      </c>
      <c r="B668" s="20">
        <f>'HA Luch Meal'!$S$40</f>
        <v>0</v>
      </c>
      <c r="C668" s="22" t="str">
        <f>$C$18</f>
        <v>Calcium:</v>
      </c>
      <c r="D668" s="20">
        <f>'HA Luch Meal'!$T$40</f>
        <v>0</v>
      </c>
      <c r="E668" s="22" t="str">
        <f>$E$18</f>
        <v>Cholestorole:</v>
      </c>
      <c r="F668" s="20">
        <f>'HA Luch Meal'!$U$40</f>
        <v>0</v>
      </c>
      <c r="G668" s="22" t="str">
        <f>$G$18</f>
        <v>Fibre:</v>
      </c>
      <c r="H668" s="20">
        <f>'HA Luch Meal'!$V$40</f>
        <v>0</v>
      </c>
      <c r="I668" s="22" t="str">
        <f>$I$18</f>
        <v>Potasium:</v>
      </c>
      <c r="J668" s="20">
        <f>'HA Luch Meal'!$W$40</f>
        <v>0</v>
      </c>
    </row>
    <row r="669" spans="1:10">
      <c r="A669" s="22" t="str">
        <f>$A$19</f>
        <v>Magnesium:</v>
      </c>
      <c r="B669" s="20">
        <f>'HA Luch Meal'!$X$40</f>
        <v>0</v>
      </c>
      <c r="C669" s="22" t="str">
        <f>$C$19</f>
        <v>Zinc:</v>
      </c>
      <c r="D669" s="20">
        <f>'HA Luch Meal'!$Y$40</f>
        <v>0</v>
      </c>
      <c r="E669" s="42" t="str">
        <f>$E$19</f>
        <v>Calorie:</v>
      </c>
      <c r="F669" s="43"/>
      <c r="G669" s="43"/>
      <c r="H669" s="44"/>
      <c r="I669" s="59">
        <f>'HA Luch Meal'!$N$40</f>
        <v>0</v>
      </c>
      <c r="J669" s="60"/>
    </row>
    <row r="670" spans="1:10">
      <c r="A670" s="23" t="str">
        <f>$A$20</f>
        <v>Afernoon Tea</v>
      </c>
      <c r="B670" s="24" t="str">
        <f>'HA Afternoon Tea Meal'!$B$3</f>
        <v>HA Afternoon Tea Meal</v>
      </c>
      <c r="C670" s="25"/>
      <c r="D670" s="24"/>
      <c r="E670" s="25"/>
      <c r="F670" s="24"/>
      <c r="G670" s="25"/>
      <c r="H670" s="24"/>
      <c r="I670" s="25"/>
      <c r="J670" s="24"/>
    </row>
    <row r="671" spans="1:10">
      <c r="A671" s="26" t="str">
        <f>$A$21</f>
        <v>Protein:</v>
      </c>
      <c r="B671" s="24">
        <f>'HA Afternoon Tea Meal'!$O$40</f>
        <v>0</v>
      </c>
      <c r="C671" s="26" t="str">
        <f>$C$21</f>
        <v>Carbonhydrate:</v>
      </c>
      <c r="D671" s="24">
        <f>'HA Afternoon Tea Meal'!$P$40</f>
        <v>0</v>
      </c>
      <c r="E671" s="26" t="str">
        <f>$E$21</f>
        <v>Sugar:</v>
      </c>
      <c r="F671" s="24">
        <f>'HA Afternoon Tea Meal'!$Q$40</f>
        <v>0</v>
      </c>
      <c r="G671" s="26" t="str">
        <f>$G$21</f>
        <v>Total Fat:</v>
      </c>
      <c r="H671" s="24">
        <f>'HA Afternoon Tea Meal'!$R$40</f>
        <v>0</v>
      </c>
      <c r="I671" s="26" t="str">
        <f>$I$21</f>
        <v>Iron:</v>
      </c>
      <c r="J671" s="24">
        <f>'HA Afternoon Tea Meal'!$Z$40</f>
        <v>0</v>
      </c>
    </row>
    <row r="672" spans="1:10">
      <c r="A672" s="26" t="str">
        <f>$A$22</f>
        <v>Sodium:</v>
      </c>
      <c r="B672" s="24">
        <f>'HA Afternoon Tea Meal'!$S$40</f>
        <v>0</v>
      </c>
      <c r="C672" s="26" t="str">
        <f>$C$22</f>
        <v>Calcium:</v>
      </c>
      <c r="D672" s="24">
        <f>'HA Afternoon Tea Meal'!$T$40</f>
        <v>0</v>
      </c>
      <c r="E672" s="26" t="str">
        <f>$E$22</f>
        <v>Cholestorole:</v>
      </c>
      <c r="F672" s="24">
        <f>'HA Afternoon Tea Meal'!$U$40</f>
        <v>0</v>
      </c>
      <c r="G672" s="26" t="str">
        <f>$G$22</f>
        <v>Fibre:</v>
      </c>
      <c r="H672" s="24">
        <f>'HA Afternoon Tea Meal'!$V$40</f>
        <v>0</v>
      </c>
      <c r="I672" s="26" t="str">
        <f>$I$22</f>
        <v>Potasium:</v>
      </c>
      <c r="J672" s="24">
        <f>'HA Afternoon Tea Meal'!$W$40</f>
        <v>0</v>
      </c>
    </row>
    <row r="673" spans="1:10">
      <c r="A673" s="26" t="str">
        <f>$A$23</f>
        <v>Magnesium:</v>
      </c>
      <c r="B673" s="24">
        <f>'HA Afternoon Tea Meal'!$X$40</f>
        <v>0</v>
      </c>
      <c r="C673" s="26" t="str">
        <f>$C$23</f>
        <v>Zinc:</v>
      </c>
      <c r="D673" s="24">
        <f>'HA Afternoon Tea Meal'!$Y$40</f>
        <v>0</v>
      </c>
      <c r="E673" s="45" t="str">
        <f>$E$23</f>
        <v>Calorie:</v>
      </c>
      <c r="F673" s="46"/>
      <c r="G673" s="46"/>
      <c r="H673" s="47"/>
      <c r="I673" s="61">
        <f>'HA Afternoon Tea Meal'!$N$40</f>
        <v>0</v>
      </c>
      <c r="J673" s="62"/>
    </row>
    <row r="674" spans="1:10">
      <c r="A674" s="27" t="str">
        <f>$A$24</f>
        <v>Dinner</v>
      </c>
      <c r="B674" s="28" t="str">
        <f>'HA Dinner Meal'!$B$3</f>
        <v>HA Dinner Meal</v>
      </c>
      <c r="C674" s="29"/>
      <c r="D674" s="28"/>
      <c r="E674" s="29"/>
      <c r="F674" s="28"/>
      <c r="G674" s="29"/>
      <c r="H674" s="28"/>
      <c r="I674" s="29"/>
      <c r="J674" s="28"/>
    </row>
    <row r="675" spans="1:10">
      <c r="A675" s="30" t="str">
        <f>$A$25</f>
        <v>Protein:</v>
      </c>
      <c r="B675" s="28">
        <f>'HA Dinner Meal'!$O$40</f>
        <v>0</v>
      </c>
      <c r="C675" s="30" t="str">
        <f>$C$25</f>
        <v>Carbonhydrate:</v>
      </c>
      <c r="D675" s="28">
        <f>'HA Dinner Meal'!$P$40</f>
        <v>0</v>
      </c>
      <c r="E675" s="30" t="str">
        <f>$E$25</f>
        <v>Sugar:</v>
      </c>
      <c r="F675" s="28">
        <f>'HA Dinner Meal'!$Q$40</f>
        <v>0</v>
      </c>
      <c r="G675" s="30" t="str">
        <f>$G$25</f>
        <v>Total Fat:</v>
      </c>
      <c r="H675" s="28">
        <f>'HA Dinner Meal'!$R$40</f>
        <v>0</v>
      </c>
      <c r="I675" s="30" t="str">
        <f>$I$25</f>
        <v>Iron:</v>
      </c>
      <c r="J675" s="28">
        <f>'HA Dinner Meal'!$Z$40</f>
        <v>0</v>
      </c>
    </row>
    <row r="676" spans="1:10">
      <c r="A676" s="30" t="str">
        <f>$A$26</f>
        <v>Sodium:</v>
      </c>
      <c r="B676" s="28">
        <f>'HA Dinner Meal'!$S$40</f>
        <v>0</v>
      </c>
      <c r="C676" s="30" t="str">
        <f>$C$26</f>
        <v>Calcium:</v>
      </c>
      <c r="D676" s="28">
        <f>'HA Dinner Meal'!$T$40</f>
        <v>0</v>
      </c>
      <c r="E676" s="30" t="str">
        <f>$E$26</f>
        <v>Cholestorole:</v>
      </c>
      <c r="F676" s="28">
        <f>'HA Dinner Meal'!$U$40</f>
        <v>0</v>
      </c>
      <c r="G676" s="30" t="str">
        <f>$G$26</f>
        <v>Fibre:</v>
      </c>
      <c r="H676" s="28">
        <f>'HA Dinner Meal'!$V$40</f>
        <v>0</v>
      </c>
      <c r="I676" s="30" t="str">
        <f>$I$26</f>
        <v>Potasium:</v>
      </c>
      <c r="J676" s="28">
        <f>'HA Dinner Meal'!$W$40</f>
        <v>0</v>
      </c>
    </row>
    <row r="677" spans="1:10">
      <c r="A677" s="30" t="str">
        <f>$A$27</f>
        <v>Magnesium:</v>
      </c>
      <c r="B677" s="28">
        <f>'HA Dinner Meal'!$X$40</f>
        <v>0</v>
      </c>
      <c r="C677" s="30" t="str">
        <f>$C$27</f>
        <v>Zinc:</v>
      </c>
      <c r="D677" s="28">
        <f>'HA Dinner Meal'!$Y$40</f>
        <v>0</v>
      </c>
      <c r="E677" s="48" t="str">
        <f>$E$27</f>
        <v>Calorie:</v>
      </c>
      <c r="F677" s="49"/>
      <c r="G677" s="49"/>
      <c r="H677" s="50"/>
      <c r="I677" s="63">
        <f>'HA Dinner Meal'!$N$40</f>
        <v>0</v>
      </c>
      <c r="J677" s="64"/>
    </row>
    <row r="678" spans="1:10">
      <c r="A678" s="31" t="str">
        <f>$A$28</f>
        <v>Before Bed</v>
      </c>
      <c r="B678" s="32" t="str">
        <f>'HA Before Bed Meal'!$B$3</f>
        <v>HA Before Bed Meal</v>
      </c>
      <c r="C678" s="33"/>
      <c r="D678" s="32"/>
      <c r="E678" s="33"/>
      <c r="F678" s="32"/>
      <c r="G678" s="33"/>
      <c r="H678" s="32"/>
      <c r="I678" s="33"/>
      <c r="J678" s="32"/>
    </row>
    <row r="679" spans="1:10">
      <c r="A679" s="34" t="str">
        <f>$A$29</f>
        <v>Protein:</v>
      </c>
      <c r="B679" s="32">
        <f>'HA Before Bed Meal'!$O$40</f>
        <v>0</v>
      </c>
      <c r="C679" s="34" t="str">
        <f>$C$29</f>
        <v>Carbonhydrate:</v>
      </c>
      <c r="D679" s="32">
        <f>'HA Before Bed Meal'!$P$40</f>
        <v>0</v>
      </c>
      <c r="E679" s="34" t="str">
        <f>$E$29</f>
        <v>Sugar:</v>
      </c>
      <c r="F679" s="32">
        <f>'HA Before Bed Meal'!$Q$40</f>
        <v>0</v>
      </c>
      <c r="G679" s="34" t="str">
        <f>$G$29</f>
        <v>Total Fat:</v>
      </c>
      <c r="H679" s="32">
        <f>'HA Before Bed Meal'!$R$40</f>
        <v>0</v>
      </c>
      <c r="I679" s="34" t="str">
        <f>$I$29</f>
        <v>Iron:</v>
      </c>
      <c r="J679" s="32">
        <f>'HA Before Bed Meal'!$Z$40</f>
        <v>0</v>
      </c>
    </row>
    <row r="680" spans="1:10">
      <c r="A680" s="34" t="str">
        <f>$A$30</f>
        <v>Sodium:</v>
      </c>
      <c r="B680" s="32">
        <f>'HA Before Bed Meal'!$S$40</f>
        <v>0</v>
      </c>
      <c r="C680" s="34" t="str">
        <f>$C$30</f>
        <v>Calcium:</v>
      </c>
      <c r="D680" s="32">
        <f>'HA Before Bed Meal'!$T$40</f>
        <v>0</v>
      </c>
      <c r="E680" s="34" t="str">
        <f>$E$30</f>
        <v>Cholestorole:</v>
      </c>
      <c r="F680" s="32">
        <f>'HA Before Bed Meal'!$U$40</f>
        <v>0</v>
      </c>
      <c r="G680" s="34" t="str">
        <f>$G$30</f>
        <v>Fibre:</v>
      </c>
      <c r="H680" s="32">
        <f>'HA Before Bed Meal'!$V$40</f>
        <v>0</v>
      </c>
      <c r="I680" s="34" t="str">
        <f>$I$30</f>
        <v>Potasium:</v>
      </c>
      <c r="J680" s="32">
        <f>'HA Before Bed Meal'!$W$40</f>
        <v>0</v>
      </c>
    </row>
    <row r="681" spans="1:10">
      <c r="A681" s="34" t="str">
        <f>$A$31</f>
        <v>Magnesium:</v>
      </c>
      <c r="B681" s="32">
        <f>'HA Before Bed Meal'!$X$40</f>
        <v>0</v>
      </c>
      <c r="C681" s="34" t="str">
        <f>$C$31</f>
        <v>Zinc:</v>
      </c>
      <c r="D681" s="32">
        <f>'HA Before Bed Meal'!$Y$40</f>
        <v>0</v>
      </c>
      <c r="E681" s="51" t="str">
        <f>$E$31</f>
        <v>Calorie:</v>
      </c>
      <c r="F681" s="52"/>
      <c r="G681" s="52"/>
      <c r="H681" s="53"/>
      <c r="I681" s="65">
        <f>'HA Before Bed Meal'!$N$40</f>
        <v>0</v>
      </c>
      <c r="J681" s="66"/>
    </row>
    <row r="682" spans="1:10">
      <c r="A682" s="35" t="str">
        <f>$A$32</f>
        <v>Total Calorie Intake:</v>
      </c>
      <c r="B682" s="35"/>
      <c r="C682" s="35"/>
      <c r="D682" s="35"/>
      <c r="E682" s="35"/>
      <c r="F682" s="35"/>
      <c r="G682" s="35"/>
      <c r="H682" s="35"/>
      <c r="I682" s="67">
        <f>$I661+$I665+$I669+$I673+$I677+$I681</f>
        <v>209.4995</v>
      </c>
      <c r="J682" s="68"/>
    </row>
    <row r="683" spans="1:10">
      <c r="A683" s="9" t="str">
        <f>$A$7</f>
        <v>Date:</v>
      </c>
      <c r="B683" s="10">
        <v>45743</v>
      </c>
      <c r="C683" s="10"/>
      <c r="D683" s="10"/>
      <c r="E683" s="10"/>
      <c r="F683" s="10"/>
      <c r="G683" s="10"/>
      <c r="H683" s="10"/>
      <c r="I683" s="10"/>
      <c r="J683" s="10"/>
    </row>
    <row r="684" spans="1:10">
      <c r="A684" s="11" t="str">
        <f>$A$8</f>
        <v>Morning:</v>
      </c>
      <c r="B684" s="12" t="str">
        <f>'HA Morning Meal'!$B$3</f>
        <v>HA Morning Meal</v>
      </c>
      <c r="C684" s="13"/>
      <c r="D684" s="12"/>
      <c r="E684" s="13"/>
      <c r="F684" s="12"/>
      <c r="G684" s="13"/>
      <c r="H684" s="12"/>
      <c r="I684" s="13"/>
      <c r="J684" s="12"/>
    </row>
    <row r="685" spans="1:10">
      <c r="A685" s="14" t="str">
        <f>$A$9</f>
        <v>Protein:</v>
      </c>
      <c r="B685" s="12">
        <f>'HA Morning Meal'!$O$40</f>
        <v>11.17</v>
      </c>
      <c r="C685" s="14" t="str">
        <f>$C$9</f>
        <v>Carbonhydrate:</v>
      </c>
      <c r="D685" s="12">
        <f>'HA Morning Meal'!$P$40</f>
        <v>28.235</v>
      </c>
      <c r="E685" s="14" t="str">
        <f>$E$9</f>
        <v>Sugar:</v>
      </c>
      <c r="F685" s="12">
        <f>'HA Morning Meal'!$Q$40</f>
        <v>0.7375</v>
      </c>
      <c r="G685" s="14" t="str">
        <f>$G$9</f>
        <v>Total Fat:</v>
      </c>
      <c r="H685" s="12">
        <f>'HA Morning Meal'!$R$40</f>
        <v>6.7</v>
      </c>
      <c r="I685" s="14" t="str">
        <f>$I$9</f>
        <v>Iron:</v>
      </c>
      <c r="J685" s="12">
        <f>'HA Morning Meal'!$Z$40</f>
        <v>0.92</v>
      </c>
    </row>
    <row r="686" spans="1:10">
      <c r="A686" s="14" t="str">
        <f>$A$10</f>
        <v>Sodium:</v>
      </c>
      <c r="B686" s="12">
        <f>'HA Morning Meal'!$S$40</f>
        <v>23.2</v>
      </c>
      <c r="C686" s="14" t="str">
        <f>$C$10</f>
        <v>Calcium:</v>
      </c>
      <c r="D686" s="12">
        <f>'HA Morning Meal'!$T$40</f>
        <v>7.5</v>
      </c>
      <c r="E686" s="14" t="str">
        <f>$E$10</f>
        <v>Cholestorole:</v>
      </c>
      <c r="F686" s="12">
        <f>'HA Morning Meal'!$U$40</f>
        <v>0</v>
      </c>
      <c r="G686" s="14" t="str">
        <f>$G$10</f>
        <v>Fibre:</v>
      </c>
      <c r="H686" s="12">
        <f>'HA Morning Meal'!$V$40</f>
        <v>4</v>
      </c>
      <c r="I686" s="14" t="str">
        <f>$I$10</f>
        <v>Potasium:</v>
      </c>
      <c r="J686" s="12">
        <f>'HA Morning Meal'!$W$40</f>
        <v>260</v>
      </c>
    </row>
    <row r="687" spans="1:10">
      <c r="A687" s="14" t="str">
        <f>$A$11</f>
        <v>Magnesium:</v>
      </c>
      <c r="B687" s="12">
        <f>'HA Morning Meal'!$X$40</f>
        <v>64</v>
      </c>
      <c r="C687" s="14" t="str">
        <f>$C$11</f>
        <v>Zinc:</v>
      </c>
      <c r="D687" s="12">
        <f>'HA Morning Meal'!$Y$40</f>
        <v>0.85</v>
      </c>
      <c r="E687" s="36" t="str">
        <f>$E$11</f>
        <v>Calorie:</v>
      </c>
      <c r="F687" s="37"/>
      <c r="G687" s="37"/>
      <c r="H687" s="38"/>
      <c r="I687" s="55">
        <f>'HA Morning Meal'!$N$40</f>
        <v>209.4995</v>
      </c>
      <c r="J687" s="56"/>
    </row>
    <row r="688" spans="1:10">
      <c r="A688" s="15" t="str">
        <f>$A$12</f>
        <v>Morning 10:01AM</v>
      </c>
      <c r="B688" s="16" t="str">
        <f>'HA Ten OClock Meal'!$B$3</f>
        <v>HA Ten OClock Meal</v>
      </c>
      <c r="C688" s="17"/>
      <c r="D688" s="16"/>
      <c r="E688" s="17"/>
      <c r="F688" s="16"/>
      <c r="G688" s="17"/>
      <c r="H688" s="16"/>
      <c r="I688" s="17"/>
      <c r="J688" s="16"/>
    </row>
    <row r="689" spans="1:10">
      <c r="A689" s="18" t="str">
        <f>$A$13</f>
        <v>Protein:</v>
      </c>
      <c r="B689" s="16">
        <f>'HA Ten OClock Meal'!$O$39</f>
        <v>0</v>
      </c>
      <c r="C689" s="18" t="str">
        <f>$C$13</f>
        <v>Carbonhydrate:</v>
      </c>
      <c r="D689" s="16">
        <f>'HA Ten OClock Meal'!$P$39</f>
        <v>0</v>
      </c>
      <c r="E689" s="18" t="str">
        <f>$E$13</f>
        <v>Sugar:</v>
      </c>
      <c r="F689" s="16">
        <f>'HA Ten OClock Meal'!$Q$39</f>
        <v>0</v>
      </c>
      <c r="G689" s="18" t="str">
        <f>$G$13</f>
        <v>Total Fat:</v>
      </c>
      <c r="H689" s="16">
        <f>'HA Ten OClock Meal'!$R$39</f>
        <v>0</v>
      </c>
      <c r="I689" s="18" t="str">
        <f>$I$13</f>
        <v>Iron:</v>
      </c>
      <c r="J689" s="16">
        <f>'HA Ten OClock Meal'!$Z$39</f>
        <v>0</v>
      </c>
    </row>
    <row r="690" spans="1:10">
      <c r="A690" s="18" t="str">
        <f>$A$14</f>
        <v>Sodium:</v>
      </c>
      <c r="B690" s="16">
        <f>'HA Ten OClock Meal'!$S$39</f>
        <v>0</v>
      </c>
      <c r="C690" s="18" t="str">
        <f>$C$14</f>
        <v>Calcium:</v>
      </c>
      <c r="D690" s="16">
        <f>'HA Ten OClock Meal'!$T$39</f>
        <v>0</v>
      </c>
      <c r="E690" s="18" t="str">
        <f>$E$14</f>
        <v>Cholestorole:</v>
      </c>
      <c r="F690" s="16">
        <f>'HA Ten OClock Meal'!$U$39</f>
        <v>0</v>
      </c>
      <c r="G690" s="18" t="str">
        <f>$G$14</f>
        <v>Fibre:</v>
      </c>
      <c r="H690" s="16">
        <f>'HA Ten OClock Meal'!$V$39</f>
        <v>0</v>
      </c>
      <c r="I690" s="18" t="str">
        <f>$I$14</f>
        <v>Potasium:</v>
      </c>
      <c r="J690" s="16">
        <f>'HA Ten OClock Meal'!$W$39</f>
        <v>0</v>
      </c>
    </row>
    <row r="691" spans="1:10">
      <c r="A691" s="18" t="str">
        <f>$A$15</f>
        <v>Magnesium:</v>
      </c>
      <c r="B691" s="16">
        <f>'HA Ten OClock Meal'!$X$39</f>
        <v>0</v>
      </c>
      <c r="C691" s="18" t="str">
        <f>$C$15</f>
        <v>Zinc:</v>
      </c>
      <c r="D691" s="16">
        <f>'HA Ten OClock Meal'!$Y$39</f>
        <v>0</v>
      </c>
      <c r="E691" s="39" t="str">
        <f>$E$15</f>
        <v>Calorie:</v>
      </c>
      <c r="F691" s="40"/>
      <c r="G691" s="40"/>
      <c r="H691" s="41"/>
      <c r="I691" s="57">
        <f>'HA Ten OClock Meal'!$N$39</f>
        <v>0</v>
      </c>
      <c r="J691" s="58"/>
    </row>
    <row r="692" spans="1:10">
      <c r="A692" s="19" t="str">
        <f>$A$16</f>
        <v>Lunch</v>
      </c>
      <c r="B692" s="20" t="str">
        <f>'HA Luch Meal'!$B$3</f>
        <v>HA Lunch Meal</v>
      </c>
      <c r="C692" s="21"/>
      <c r="D692" s="20"/>
      <c r="E692" s="21"/>
      <c r="F692" s="20"/>
      <c r="G692" s="21"/>
      <c r="H692" s="20"/>
      <c r="I692" s="21"/>
      <c r="J692" s="20"/>
    </row>
    <row r="693" spans="1:10">
      <c r="A693" s="22" t="str">
        <f>$A$17</f>
        <v>Protein:</v>
      </c>
      <c r="B693" s="20">
        <f>'HA Luch Meal'!$O$40</f>
        <v>0</v>
      </c>
      <c r="C693" s="22" t="str">
        <f>$C$17</f>
        <v>Carbonhydrate:</v>
      </c>
      <c r="D693" s="20">
        <f>'HA Luch Meal'!$P$40</f>
        <v>0</v>
      </c>
      <c r="E693" s="22" t="str">
        <f>$E$17</f>
        <v>Sugar:</v>
      </c>
      <c r="F693" s="20">
        <f>'HA Luch Meal'!$Q$40</f>
        <v>0</v>
      </c>
      <c r="G693" s="22" t="str">
        <f>$G$17</f>
        <v>Total Fat:</v>
      </c>
      <c r="H693" s="20">
        <f>'HA Luch Meal'!$R$40</f>
        <v>0</v>
      </c>
      <c r="I693" s="22" t="str">
        <f>$I$17</f>
        <v>Iron:</v>
      </c>
      <c r="J693" s="20">
        <f>'HA Luch Meal'!$Z$40</f>
        <v>0</v>
      </c>
    </row>
    <row r="694" spans="1:10">
      <c r="A694" s="22" t="str">
        <f>$A$18</f>
        <v>Sodium:</v>
      </c>
      <c r="B694" s="20">
        <f>'HA Luch Meal'!$S$40</f>
        <v>0</v>
      </c>
      <c r="C694" s="22" t="str">
        <f>$C$18</f>
        <v>Calcium:</v>
      </c>
      <c r="D694" s="20">
        <f>'HA Luch Meal'!$T$40</f>
        <v>0</v>
      </c>
      <c r="E694" s="22" t="str">
        <f>$E$18</f>
        <v>Cholestorole:</v>
      </c>
      <c r="F694" s="20">
        <f>'HA Luch Meal'!$U$40</f>
        <v>0</v>
      </c>
      <c r="G694" s="22" t="str">
        <f>$G$18</f>
        <v>Fibre:</v>
      </c>
      <c r="H694" s="20">
        <f>'HA Luch Meal'!$V$40</f>
        <v>0</v>
      </c>
      <c r="I694" s="22" t="str">
        <f>$I$18</f>
        <v>Potasium:</v>
      </c>
      <c r="J694" s="20">
        <f>'HA Luch Meal'!$W$40</f>
        <v>0</v>
      </c>
    </row>
    <row r="695" spans="1:10">
      <c r="A695" s="22" t="str">
        <f>$A$19</f>
        <v>Magnesium:</v>
      </c>
      <c r="B695" s="20">
        <f>'HA Luch Meal'!$X$40</f>
        <v>0</v>
      </c>
      <c r="C695" s="22" t="str">
        <f>$C$19</f>
        <v>Zinc:</v>
      </c>
      <c r="D695" s="20">
        <f>'HA Luch Meal'!$Y$40</f>
        <v>0</v>
      </c>
      <c r="E695" s="42" t="str">
        <f>$E$19</f>
        <v>Calorie:</v>
      </c>
      <c r="F695" s="43"/>
      <c r="G695" s="43"/>
      <c r="H695" s="44"/>
      <c r="I695" s="59">
        <f>'HA Luch Meal'!$N$40</f>
        <v>0</v>
      </c>
      <c r="J695" s="60"/>
    </row>
    <row r="696" spans="1:10">
      <c r="A696" s="23" t="str">
        <f>$A$20</f>
        <v>Afernoon Tea</v>
      </c>
      <c r="B696" s="24" t="str">
        <f>'HA Afternoon Tea Meal'!$B$3</f>
        <v>HA Afternoon Tea Meal</v>
      </c>
      <c r="C696" s="25"/>
      <c r="D696" s="24"/>
      <c r="E696" s="25"/>
      <c r="F696" s="24"/>
      <c r="G696" s="25"/>
      <c r="H696" s="24"/>
      <c r="I696" s="25"/>
      <c r="J696" s="24"/>
    </row>
    <row r="697" spans="1:10">
      <c r="A697" s="26" t="str">
        <f>$A$21</f>
        <v>Protein:</v>
      </c>
      <c r="B697" s="24">
        <f>'HA Afternoon Tea Meal'!$O$40</f>
        <v>0</v>
      </c>
      <c r="C697" s="26" t="str">
        <f>$C$21</f>
        <v>Carbonhydrate:</v>
      </c>
      <c r="D697" s="24">
        <f>'HA Afternoon Tea Meal'!$P$40</f>
        <v>0</v>
      </c>
      <c r="E697" s="26" t="str">
        <f>$E$21</f>
        <v>Sugar:</v>
      </c>
      <c r="F697" s="24">
        <f>'HA Afternoon Tea Meal'!$Q$40</f>
        <v>0</v>
      </c>
      <c r="G697" s="26" t="str">
        <f>$G$21</f>
        <v>Total Fat:</v>
      </c>
      <c r="H697" s="24">
        <f>'HA Afternoon Tea Meal'!$R$40</f>
        <v>0</v>
      </c>
      <c r="I697" s="26" t="str">
        <f>$I$21</f>
        <v>Iron:</v>
      </c>
      <c r="J697" s="24">
        <f>'HA Afternoon Tea Meal'!$Z$40</f>
        <v>0</v>
      </c>
    </row>
    <row r="698" spans="1:10">
      <c r="A698" s="26" t="str">
        <f>$A$22</f>
        <v>Sodium:</v>
      </c>
      <c r="B698" s="24">
        <f>'HA Afternoon Tea Meal'!$S$40</f>
        <v>0</v>
      </c>
      <c r="C698" s="26" t="str">
        <f>$C$22</f>
        <v>Calcium:</v>
      </c>
      <c r="D698" s="24">
        <f>'HA Afternoon Tea Meal'!$T$40</f>
        <v>0</v>
      </c>
      <c r="E698" s="26" t="str">
        <f>$E$22</f>
        <v>Cholestorole:</v>
      </c>
      <c r="F698" s="24">
        <f>'HA Afternoon Tea Meal'!$U$40</f>
        <v>0</v>
      </c>
      <c r="G698" s="26" t="str">
        <f>$G$22</f>
        <v>Fibre:</v>
      </c>
      <c r="H698" s="24">
        <f>'HA Afternoon Tea Meal'!$V$40</f>
        <v>0</v>
      </c>
      <c r="I698" s="26" t="str">
        <f>$I$22</f>
        <v>Potasium:</v>
      </c>
      <c r="J698" s="24">
        <f>'HA Afternoon Tea Meal'!$W$40</f>
        <v>0</v>
      </c>
    </row>
    <row r="699" spans="1:10">
      <c r="A699" s="26" t="str">
        <f>$A$23</f>
        <v>Magnesium:</v>
      </c>
      <c r="B699" s="24">
        <f>'HA Afternoon Tea Meal'!$X$40</f>
        <v>0</v>
      </c>
      <c r="C699" s="26" t="str">
        <f>$C$23</f>
        <v>Zinc:</v>
      </c>
      <c r="D699" s="24">
        <f>'HA Afternoon Tea Meal'!$Y$40</f>
        <v>0</v>
      </c>
      <c r="E699" s="45" t="str">
        <f>$E$23</f>
        <v>Calorie:</v>
      </c>
      <c r="F699" s="46"/>
      <c r="G699" s="46"/>
      <c r="H699" s="47"/>
      <c r="I699" s="61">
        <f>'HA Afternoon Tea Meal'!$N$40</f>
        <v>0</v>
      </c>
      <c r="J699" s="62"/>
    </row>
    <row r="700" spans="1:10">
      <c r="A700" s="27" t="str">
        <f>$A$24</f>
        <v>Dinner</v>
      </c>
      <c r="B700" s="28" t="str">
        <f>'HA Dinner Meal'!$B$3</f>
        <v>HA Dinner Meal</v>
      </c>
      <c r="C700" s="29"/>
      <c r="D700" s="28"/>
      <c r="E700" s="29"/>
      <c r="F700" s="28"/>
      <c r="G700" s="29"/>
      <c r="H700" s="28"/>
      <c r="I700" s="29"/>
      <c r="J700" s="28"/>
    </row>
    <row r="701" spans="1:10">
      <c r="A701" s="30" t="str">
        <f>$A$25</f>
        <v>Protein:</v>
      </c>
      <c r="B701" s="28">
        <f>'HA Dinner Meal'!$O$40</f>
        <v>0</v>
      </c>
      <c r="C701" s="30" t="str">
        <f>$C$25</f>
        <v>Carbonhydrate:</v>
      </c>
      <c r="D701" s="28">
        <f>'HA Dinner Meal'!$P$40</f>
        <v>0</v>
      </c>
      <c r="E701" s="30" t="str">
        <f>$E$25</f>
        <v>Sugar:</v>
      </c>
      <c r="F701" s="28">
        <f>'HA Dinner Meal'!$Q$40</f>
        <v>0</v>
      </c>
      <c r="G701" s="30" t="str">
        <f>$G$25</f>
        <v>Total Fat:</v>
      </c>
      <c r="H701" s="28">
        <f>'HA Dinner Meal'!$R$40</f>
        <v>0</v>
      </c>
      <c r="I701" s="30" t="str">
        <f>$I$25</f>
        <v>Iron:</v>
      </c>
      <c r="J701" s="28">
        <f>'HA Dinner Meal'!$Z$40</f>
        <v>0</v>
      </c>
    </row>
    <row r="702" spans="1:10">
      <c r="A702" s="30" t="str">
        <f>$A$26</f>
        <v>Sodium:</v>
      </c>
      <c r="B702" s="28">
        <f>'HA Dinner Meal'!$S$40</f>
        <v>0</v>
      </c>
      <c r="C702" s="30" t="str">
        <f>$C$26</f>
        <v>Calcium:</v>
      </c>
      <c r="D702" s="28">
        <f>'HA Dinner Meal'!$T$40</f>
        <v>0</v>
      </c>
      <c r="E702" s="30" t="str">
        <f>$E$26</f>
        <v>Cholestorole:</v>
      </c>
      <c r="F702" s="28">
        <f>'HA Dinner Meal'!$U$40</f>
        <v>0</v>
      </c>
      <c r="G702" s="30" t="str">
        <f>$G$26</f>
        <v>Fibre:</v>
      </c>
      <c r="H702" s="28">
        <f>'HA Dinner Meal'!$V$40</f>
        <v>0</v>
      </c>
      <c r="I702" s="30" t="str">
        <f>$I$26</f>
        <v>Potasium:</v>
      </c>
      <c r="J702" s="28">
        <f>'HA Dinner Meal'!$W$40</f>
        <v>0</v>
      </c>
    </row>
    <row r="703" spans="1:10">
      <c r="A703" s="30" t="str">
        <f>$A$27</f>
        <v>Magnesium:</v>
      </c>
      <c r="B703" s="28">
        <f>'HA Dinner Meal'!$X$40</f>
        <v>0</v>
      </c>
      <c r="C703" s="30" t="str">
        <f>$C$27</f>
        <v>Zinc:</v>
      </c>
      <c r="D703" s="28">
        <f>'HA Dinner Meal'!$Y$40</f>
        <v>0</v>
      </c>
      <c r="E703" s="48" t="str">
        <f>$E$27</f>
        <v>Calorie:</v>
      </c>
      <c r="F703" s="49"/>
      <c r="G703" s="49"/>
      <c r="H703" s="50"/>
      <c r="I703" s="63">
        <f>'HA Dinner Meal'!$N$40</f>
        <v>0</v>
      </c>
      <c r="J703" s="64"/>
    </row>
    <row r="704" spans="1:10">
      <c r="A704" s="31" t="str">
        <f>$A$28</f>
        <v>Before Bed</v>
      </c>
      <c r="B704" s="32" t="str">
        <f>'HA Before Bed Meal'!$B$3</f>
        <v>HA Before Bed Meal</v>
      </c>
      <c r="C704" s="33"/>
      <c r="D704" s="32"/>
      <c r="E704" s="33"/>
      <c r="F704" s="32"/>
      <c r="G704" s="33"/>
      <c r="H704" s="32"/>
      <c r="I704" s="33"/>
      <c r="J704" s="32"/>
    </row>
    <row r="705" spans="1:10">
      <c r="A705" s="34" t="str">
        <f>$A$29</f>
        <v>Protein:</v>
      </c>
      <c r="B705" s="32">
        <f>'HA Before Bed Meal'!$O$40</f>
        <v>0</v>
      </c>
      <c r="C705" s="34" t="str">
        <f>$C$29</f>
        <v>Carbonhydrate:</v>
      </c>
      <c r="D705" s="32">
        <f>'HA Before Bed Meal'!$P$40</f>
        <v>0</v>
      </c>
      <c r="E705" s="34" t="str">
        <f>$E$29</f>
        <v>Sugar:</v>
      </c>
      <c r="F705" s="32">
        <f>'HA Before Bed Meal'!$Q$40</f>
        <v>0</v>
      </c>
      <c r="G705" s="34" t="str">
        <f>$G$29</f>
        <v>Total Fat:</v>
      </c>
      <c r="H705" s="32">
        <f>'HA Before Bed Meal'!$R$40</f>
        <v>0</v>
      </c>
      <c r="I705" s="34" t="str">
        <f>$I$29</f>
        <v>Iron:</v>
      </c>
      <c r="J705" s="32">
        <f>'HA Before Bed Meal'!$Z$40</f>
        <v>0</v>
      </c>
    </row>
    <row r="706" spans="1:10">
      <c r="A706" s="34" t="str">
        <f>$A$30</f>
        <v>Sodium:</v>
      </c>
      <c r="B706" s="32">
        <f>'HA Before Bed Meal'!$S$40</f>
        <v>0</v>
      </c>
      <c r="C706" s="34" t="str">
        <f>$C$30</f>
        <v>Calcium:</v>
      </c>
      <c r="D706" s="32">
        <f>'HA Before Bed Meal'!$T$40</f>
        <v>0</v>
      </c>
      <c r="E706" s="34" t="str">
        <f>$E$30</f>
        <v>Cholestorole:</v>
      </c>
      <c r="F706" s="32">
        <f>'HA Before Bed Meal'!$U$40</f>
        <v>0</v>
      </c>
      <c r="G706" s="34" t="str">
        <f>$G$30</f>
        <v>Fibre:</v>
      </c>
      <c r="H706" s="32">
        <f>'HA Before Bed Meal'!$V$40</f>
        <v>0</v>
      </c>
      <c r="I706" s="34" t="str">
        <f>$I$30</f>
        <v>Potasium:</v>
      </c>
      <c r="J706" s="32">
        <f>'HA Before Bed Meal'!$W$40</f>
        <v>0</v>
      </c>
    </row>
    <row r="707" spans="1:10">
      <c r="A707" s="34" t="str">
        <f>$A$31</f>
        <v>Magnesium:</v>
      </c>
      <c r="B707" s="32">
        <f>'HA Before Bed Meal'!$X$40</f>
        <v>0</v>
      </c>
      <c r="C707" s="34" t="str">
        <f>$C$31</f>
        <v>Zinc:</v>
      </c>
      <c r="D707" s="32">
        <f>'HA Before Bed Meal'!$Y$40</f>
        <v>0</v>
      </c>
      <c r="E707" s="51" t="str">
        <f>$E$31</f>
        <v>Calorie:</v>
      </c>
      <c r="F707" s="52"/>
      <c r="G707" s="52"/>
      <c r="H707" s="53"/>
      <c r="I707" s="65">
        <f>'HA Before Bed Meal'!$N$40</f>
        <v>0</v>
      </c>
      <c r="J707" s="66"/>
    </row>
    <row r="708" spans="1:10">
      <c r="A708" s="35" t="str">
        <f>$A$32</f>
        <v>Total Calorie Intake:</v>
      </c>
      <c r="B708" s="35"/>
      <c r="C708" s="35"/>
      <c r="D708" s="35"/>
      <c r="E708" s="35"/>
      <c r="F708" s="35"/>
      <c r="G708" s="35"/>
      <c r="H708" s="35"/>
      <c r="I708" s="67">
        <f>$I687+$I691+$I695+$I699+$I703+$I707</f>
        <v>209.4995</v>
      </c>
      <c r="J708" s="68"/>
    </row>
    <row r="709" spans="1:10">
      <c r="A709" s="9" t="str">
        <f>$A$7</f>
        <v>Date:</v>
      </c>
      <c r="B709" s="10">
        <v>45744</v>
      </c>
      <c r="C709" s="10"/>
      <c r="D709" s="10"/>
      <c r="E709" s="10"/>
      <c r="F709" s="10"/>
      <c r="G709" s="10"/>
      <c r="H709" s="10"/>
      <c r="I709" s="10"/>
      <c r="J709" s="10"/>
    </row>
    <row r="710" spans="1:10">
      <c r="A710" s="11" t="str">
        <f>$A$8</f>
        <v>Morning:</v>
      </c>
      <c r="B710" s="12" t="str">
        <f>'HA Morning Meal'!$B$3</f>
        <v>HA Morning Meal</v>
      </c>
      <c r="C710" s="13"/>
      <c r="D710" s="12"/>
      <c r="E710" s="13"/>
      <c r="F710" s="12"/>
      <c r="G710" s="13"/>
      <c r="H710" s="12"/>
      <c r="I710" s="13"/>
      <c r="J710" s="12"/>
    </row>
    <row r="711" spans="1:10">
      <c r="A711" s="14" t="str">
        <f>$A$9</f>
        <v>Protein:</v>
      </c>
      <c r="B711" s="12">
        <f>'HA Morning Meal'!$O$40</f>
        <v>11.17</v>
      </c>
      <c r="C711" s="14" t="str">
        <f>$C$9</f>
        <v>Carbonhydrate:</v>
      </c>
      <c r="D711" s="12">
        <f>'HA Morning Meal'!$P$40</f>
        <v>28.235</v>
      </c>
      <c r="E711" s="14" t="str">
        <f>$E$9</f>
        <v>Sugar:</v>
      </c>
      <c r="F711" s="12">
        <f>'HA Morning Meal'!$Q$40</f>
        <v>0.7375</v>
      </c>
      <c r="G711" s="14" t="str">
        <f>$G$9</f>
        <v>Total Fat:</v>
      </c>
      <c r="H711" s="12">
        <f>'HA Morning Meal'!$R$40</f>
        <v>6.7</v>
      </c>
      <c r="I711" s="14" t="str">
        <f>$I$9</f>
        <v>Iron:</v>
      </c>
      <c r="J711" s="12">
        <f>'HA Morning Meal'!$Z$40</f>
        <v>0.92</v>
      </c>
    </row>
    <row r="712" spans="1:10">
      <c r="A712" s="14" t="str">
        <f>$A$10</f>
        <v>Sodium:</v>
      </c>
      <c r="B712" s="12">
        <f>'HA Morning Meal'!$S$40</f>
        <v>23.2</v>
      </c>
      <c r="C712" s="14" t="str">
        <f>$C$10</f>
        <v>Calcium:</v>
      </c>
      <c r="D712" s="12">
        <f>'HA Morning Meal'!$T$40</f>
        <v>7.5</v>
      </c>
      <c r="E712" s="14" t="str">
        <f>$E$10</f>
        <v>Cholestorole:</v>
      </c>
      <c r="F712" s="12">
        <f>'HA Morning Meal'!$U$40</f>
        <v>0</v>
      </c>
      <c r="G712" s="14" t="str">
        <f>$G$10</f>
        <v>Fibre:</v>
      </c>
      <c r="H712" s="12">
        <f>'HA Morning Meal'!$V$40</f>
        <v>4</v>
      </c>
      <c r="I712" s="14" t="str">
        <f>$I$10</f>
        <v>Potasium:</v>
      </c>
      <c r="J712" s="12">
        <f>'HA Morning Meal'!$W$40</f>
        <v>260</v>
      </c>
    </row>
    <row r="713" spans="1:10">
      <c r="A713" s="14" t="str">
        <f>$A$11</f>
        <v>Magnesium:</v>
      </c>
      <c r="B713" s="12">
        <f>'HA Morning Meal'!$X$40</f>
        <v>64</v>
      </c>
      <c r="C713" s="14" t="str">
        <f>$C$11</f>
        <v>Zinc:</v>
      </c>
      <c r="D713" s="12">
        <f>'HA Morning Meal'!$Y$40</f>
        <v>0.85</v>
      </c>
      <c r="E713" s="36" t="str">
        <f>$E$11</f>
        <v>Calorie:</v>
      </c>
      <c r="F713" s="37"/>
      <c r="G713" s="37"/>
      <c r="H713" s="38"/>
      <c r="I713" s="55">
        <f>'HA Morning Meal'!$N$40</f>
        <v>209.4995</v>
      </c>
      <c r="J713" s="56"/>
    </row>
    <row r="714" spans="1:10">
      <c r="A714" s="15" t="str">
        <f>$A$12</f>
        <v>Morning 10:01AM</v>
      </c>
      <c r="B714" s="16" t="str">
        <f>'HA Ten OClock Meal'!$B$3</f>
        <v>HA Ten OClock Meal</v>
      </c>
      <c r="C714" s="17"/>
      <c r="D714" s="16"/>
      <c r="E714" s="17"/>
      <c r="F714" s="16"/>
      <c r="G714" s="17"/>
      <c r="H714" s="16"/>
      <c r="I714" s="17"/>
      <c r="J714" s="16"/>
    </row>
    <row r="715" spans="1:10">
      <c r="A715" s="18" t="str">
        <f>$A$13</f>
        <v>Protein:</v>
      </c>
      <c r="B715" s="16">
        <f>'HA Ten OClock Meal'!$O$39</f>
        <v>0</v>
      </c>
      <c r="C715" s="18" t="str">
        <f>$C$13</f>
        <v>Carbonhydrate:</v>
      </c>
      <c r="D715" s="16">
        <f>'HA Ten OClock Meal'!$P$39</f>
        <v>0</v>
      </c>
      <c r="E715" s="18" t="str">
        <f>$E$13</f>
        <v>Sugar:</v>
      </c>
      <c r="F715" s="16">
        <f>'HA Ten OClock Meal'!$Q$39</f>
        <v>0</v>
      </c>
      <c r="G715" s="18" t="str">
        <f>$G$13</f>
        <v>Total Fat:</v>
      </c>
      <c r="H715" s="16">
        <f>'HA Ten OClock Meal'!$R$39</f>
        <v>0</v>
      </c>
      <c r="I715" s="18" t="str">
        <f>$I$13</f>
        <v>Iron:</v>
      </c>
      <c r="J715" s="16">
        <f>'HA Ten OClock Meal'!$Z$39</f>
        <v>0</v>
      </c>
    </row>
    <row r="716" spans="1:10">
      <c r="A716" s="18" t="str">
        <f>$A$14</f>
        <v>Sodium:</v>
      </c>
      <c r="B716" s="16">
        <f>'HA Ten OClock Meal'!$S$39</f>
        <v>0</v>
      </c>
      <c r="C716" s="18" t="str">
        <f>$C$14</f>
        <v>Calcium:</v>
      </c>
      <c r="D716" s="16">
        <f>'HA Ten OClock Meal'!$T$39</f>
        <v>0</v>
      </c>
      <c r="E716" s="18" t="str">
        <f>$E$14</f>
        <v>Cholestorole:</v>
      </c>
      <c r="F716" s="16">
        <f>'HA Ten OClock Meal'!$U$39</f>
        <v>0</v>
      </c>
      <c r="G716" s="18" t="str">
        <f>$G$14</f>
        <v>Fibre:</v>
      </c>
      <c r="H716" s="16">
        <f>'HA Ten OClock Meal'!$V$39</f>
        <v>0</v>
      </c>
      <c r="I716" s="18" t="str">
        <f>$I$14</f>
        <v>Potasium:</v>
      </c>
      <c r="J716" s="16">
        <f>'HA Ten OClock Meal'!$W$39</f>
        <v>0</v>
      </c>
    </row>
    <row r="717" spans="1:10">
      <c r="A717" s="18" t="str">
        <f>$A$15</f>
        <v>Magnesium:</v>
      </c>
      <c r="B717" s="16">
        <f>'HA Ten OClock Meal'!$X$39</f>
        <v>0</v>
      </c>
      <c r="C717" s="18" t="str">
        <f>$C$15</f>
        <v>Zinc:</v>
      </c>
      <c r="D717" s="16">
        <f>'HA Ten OClock Meal'!$Y$39</f>
        <v>0</v>
      </c>
      <c r="E717" s="39" t="str">
        <f>$E$15</f>
        <v>Calorie:</v>
      </c>
      <c r="F717" s="40"/>
      <c r="G717" s="40"/>
      <c r="H717" s="41"/>
      <c r="I717" s="57">
        <f>'HA Ten OClock Meal'!$N$39</f>
        <v>0</v>
      </c>
      <c r="J717" s="58"/>
    </row>
    <row r="718" spans="1:10">
      <c r="A718" s="19" t="str">
        <f>$A$16</f>
        <v>Lunch</v>
      </c>
      <c r="B718" s="20" t="str">
        <f>'HA Luch Meal'!$B$3</f>
        <v>HA Lunch Meal</v>
      </c>
      <c r="C718" s="21"/>
      <c r="D718" s="20"/>
      <c r="E718" s="21"/>
      <c r="F718" s="20"/>
      <c r="G718" s="21"/>
      <c r="H718" s="20"/>
      <c r="I718" s="21"/>
      <c r="J718" s="20"/>
    </row>
    <row r="719" spans="1:10">
      <c r="A719" s="22" t="str">
        <f>$A$17</f>
        <v>Protein:</v>
      </c>
      <c r="B719" s="20">
        <f>'HA Luch Meal'!$O$40</f>
        <v>0</v>
      </c>
      <c r="C719" s="22" t="str">
        <f>$C$17</f>
        <v>Carbonhydrate:</v>
      </c>
      <c r="D719" s="20">
        <f>'HA Luch Meal'!$P$40</f>
        <v>0</v>
      </c>
      <c r="E719" s="22" t="str">
        <f>$E$17</f>
        <v>Sugar:</v>
      </c>
      <c r="F719" s="20">
        <f>'HA Luch Meal'!$Q$40</f>
        <v>0</v>
      </c>
      <c r="G719" s="22" t="str">
        <f>$G$17</f>
        <v>Total Fat:</v>
      </c>
      <c r="H719" s="20">
        <f>'HA Luch Meal'!$R$40</f>
        <v>0</v>
      </c>
      <c r="I719" s="22" t="str">
        <f>$I$17</f>
        <v>Iron:</v>
      </c>
      <c r="J719" s="20">
        <f>'HA Luch Meal'!$Z$40</f>
        <v>0</v>
      </c>
    </row>
    <row r="720" spans="1:10">
      <c r="A720" s="22" t="str">
        <f>$A$18</f>
        <v>Sodium:</v>
      </c>
      <c r="B720" s="20">
        <f>'HA Luch Meal'!$S$40</f>
        <v>0</v>
      </c>
      <c r="C720" s="22" t="str">
        <f>$C$18</f>
        <v>Calcium:</v>
      </c>
      <c r="D720" s="20">
        <f>'HA Luch Meal'!$T$40</f>
        <v>0</v>
      </c>
      <c r="E720" s="22" t="str">
        <f>$E$18</f>
        <v>Cholestorole:</v>
      </c>
      <c r="F720" s="20">
        <f>'HA Luch Meal'!$U$40</f>
        <v>0</v>
      </c>
      <c r="G720" s="22" t="str">
        <f>$G$18</f>
        <v>Fibre:</v>
      </c>
      <c r="H720" s="20">
        <f>'HA Luch Meal'!$V$40</f>
        <v>0</v>
      </c>
      <c r="I720" s="22" t="str">
        <f>$I$18</f>
        <v>Potasium:</v>
      </c>
      <c r="J720" s="20">
        <f>'HA Luch Meal'!$W$40</f>
        <v>0</v>
      </c>
    </row>
    <row r="721" spans="1:10">
      <c r="A721" s="22" t="str">
        <f>$A$19</f>
        <v>Magnesium:</v>
      </c>
      <c r="B721" s="20">
        <f>'HA Luch Meal'!$X$40</f>
        <v>0</v>
      </c>
      <c r="C721" s="22" t="str">
        <f>$C$19</f>
        <v>Zinc:</v>
      </c>
      <c r="D721" s="20">
        <f>'HA Luch Meal'!$Y$40</f>
        <v>0</v>
      </c>
      <c r="E721" s="42" t="str">
        <f>$E$19</f>
        <v>Calorie:</v>
      </c>
      <c r="F721" s="43"/>
      <c r="G721" s="43"/>
      <c r="H721" s="44"/>
      <c r="I721" s="59">
        <f>'HA Luch Meal'!$N$40</f>
        <v>0</v>
      </c>
      <c r="J721" s="60"/>
    </row>
    <row r="722" spans="1:10">
      <c r="A722" s="23" t="str">
        <f>$A$20</f>
        <v>Afernoon Tea</v>
      </c>
      <c r="B722" s="24" t="str">
        <f>'HA Afternoon Tea Meal'!$B$3</f>
        <v>HA Afternoon Tea Meal</v>
      </c>
      <c r="C722" s="25"/>
      <c r="D722" s="24"/>
      <c r="E722" s="25"/>
      <c r="F722" s="24"/>
      <c r="G722" s="25"/>
      <c r="H722" s="24"/>
      <c r="I722" s="25"/>
      <c r="J722" s="24"/>
    </row>
    <row r="723" spans="1:10">
      <c r="A723" s="26" t="str">
        <f>$A$21</f>
        <v>Protein:</v>
      </c>
      <c r="B723" s="24">
        <f>'HA Afternoon Tea Meal'!$O$40</f>
        <v>0</v>
      </c>
      <c r="C723" s="26" t="str">
        <f>$C$21</f>
        <v>Carbonhydrate:</v>
      </c>
      <c r="D723" s="24">
        <f>'HA Afternoon Tea Meal'!$P$40</f>
        <v>0</v>
      </c>
      <c r="E723" s="26" t="str">
        <f>$E$21</f>
        <v>Sugar:</v>
      </c>
      <c r="F723" s="24">
        <f>'HA Afternoon Tea Meal'!$Q$40</f>
        <v>0</v>
      </c>
      <c r="G723" s="26" t="str">
        <f>$G$21</f>
        <v>Total Fat:</v>
      </c>
      <c r="H723" s="24">
        <f>'HA Afternoon Tea Meal'!$R$40</f>
        <v>0</v>
      </c>
      <c r="I723" s="26" t="str">
        <f>$I$21</f>
        <v>Iron:</v>
      </c>
      <c r="J723" s="24">
        <f>'HA Afternoon Tea Meal'!$Z$40</f>
        <v>0</v>
      </c>
    </row>
    <row r="724" spans="1:10">
      <c r="A724" s="26" t="str">
        <f>$A$22</f>
        <v>Sodium:</v>
      </c>
      <c r="B724" s="24">
        <f>'HA Afternoon Tea Meal'!$S$40</f>
        <v>0</v>
      </c>
      <c r="C724" s="26" t="str">
        <f>$C$22</f>
        <v>Calcium:</v>
      </c>
      <c r="D724" s="24">
        <f>'HA Afternoon Tea Meal'!$T$40</f>
        <v>0</v>
      </c>
      <c r="E724" s="26" t="str">
        <f>$E$22</f>
        <v>Cholestorole:</v>
      </c>
      <c r="F724" s="24">
        <f>'HA Afternoon Tea Meal'!$U$40</f>
        <v>0</v>
      </c>
      <c r="G724" s="26" t="str">
        <f>$G$22</f>
        <v>Fibre:</v>
      </c>
      <c r="H724" s="24">
        <f>'HA Afternoon Tea Meal'!$V$40</f>
        <v>0</v>
      </c>
      <c r="I724" s="26" t="str">
        <f>$I$22</f>
        <v>Potasium:</v>
      </c>
      <c r="J724" s="24">
        <f>'HA Afternoon Tea Meal'!$W$40</f>
        <v>0</v>
      </c>
    </row>
    <row r="725" spans="1:10">
      <c r="A725" s="26" t="str">
        <f>$A$23</f>
        <v>Magnesium:</v>
      </c>
      <c r="B725" s="24">
        <f>'HA Afternoon Tea Meal'!$X$40</f>
        <v>0</v>
      </c>
      <c r="C725" s="26" t="str">
        <f>$C$23</f>
        <v>Zinc:</v>
      </c>
      <c r="D725" s="24">
        <f>'HA Afternoon Tea Meal'!$Y$40</f>
        <v>0</v>
      </c>
      <c r="E725" s="45" t="str">
        <f>$E$23</f>
        <v>Calorie:</v>
      </c>
      <c r="F725" s="46"/>
      <c r="G725" s="46"/>
      <c r="H725" s="47"/>
      <c r="I725" s="61">
        <f>'HA Afternoon Tea Meal'!$N$40</f>
        <v>0</v>
      </c>
      <c r="J725" s="62"/>
    </row>
    <row r="726" spans="1:10">
      <c r="A726" s="27" t="str">
        <f>$A$24</f>
        <v>Dinner</v>
      </c>
      <c r="B726" s="28" t="str">
        <f>'HA Dinner Meal'!$B$3</f>
        <v>HA Dinner Meal</v>
      </c>
      <c r="C726" s="29"/>
      <c r="D726" s="28"/>
      <c r="E726" s="29"/>
      <c r="F726" s="28"/>
      <c r="G726" s="29"/>
      <c r="H726" s="28"/>
      <c r="I726" s="29"/>
      <c r="J726" s="28"/>
    </row>
    <row r="727" spans="1:10">
      <c r="A727" s="30" t="str">
        <f>$A$25</f>
        <v>Protein:</v>
      </c>
      <c r="B727" s="28">
        <f>'HA Dinner Meal'!$O$40</f>
        <v>0</v>
      </c>
      <c r="C727" s="30" t="str">
        <f>$C$25</f>
        <v>Carbonhydrate:</v>
      </c>
      <c r="D727" s="28">
        <f>'HA Dinner Meal'!$P$40</f>
        <v>0</v>
      </c>
      <c r="E727" s="30" t="str">
        <f>$E$25</f>
        <v>Sugar:</v>
      </c>
      <c r="F727" s="28">
        <f>'HA Dinner Meal'!$Q$40</f>
        <v>0</v>
      </c>
      <c r="G727" s="30" t="str">
        <f>$G$25</f>
        <v>Total Fat:</v>
      </c>
      <c r="H727" s="28">
        <f>'HA Dinner Meal'!$R$40</f>
        <v>0</v>
      </c>
      <c r="I727" s="30" t="str">
        <f>$I$25</f>
        <v>Iron:</v>
      </c>
      <c r="J727" s="28">
        <f>'HA Dinner Meal'!$Z$40</f>
        <v>0</v>
      </c>
    </row>
    <row r="728" spans="1:10">
      <c r="A728" s="30" t="str">
        <f>$A$26</f>
        <v>Sodium:</v>
      </c>
      <c r="B728" s="28">
        <f>'HA Dinner Meal'!$S$40</f>
        <v>0</v>
      </c>
      <c r="C728" s="30" t="str">
        <f>$C$26</f>
        <v>Calcium:</v>
      </c>
      <c r="D728" s="28">
        <f>'HA Dinner Meal'!$T$40</f>
        <v>0</v>
      </c>
      <c r="E728" s="30" t="str">
        <f>$E$26</f>
        <v>Cholestorole:</v>
      </c>
      <c r="F728" s="28">
        <f>'HA Dinner Meal'!$U$40</f>
        <v>0</v>
      </c>
      <c r="G728" s="30" t="str">
        <f>$G$26</f>
        <v>Fibre:</v>
      </c>
      <c r="H728" s="28">
        <f>'HA Dinner Meal'!$V$40</f>
        <v>0</v>
      </c>
      <c r="I728" s="30" t="str">
        <f>$I$26</f>
        <v>Potasium:</v>
      </c>
      <c r="J728" s="28">
        <f>'HA Dinner Meal'!$W$40</f>
        <v>0</v>
      </c>
    </row>
    <row r="729" spans="1:10">
      <c r="A729" s="30" t="str">
        <f>$A$27</f>
        <v>Magnesium:</v>
      </c>
      <c r="B729" s="28">
        <f>'HA Dinner Meal'!$X$40</f>
        <v>0</v>
      </c>
      <c r="C729" s="30" t="str">
        <f>$C$27</f>
        <v>Zinc:</v>
      </c>
      <c r="D729" s="28">
        <f>'HA Dinner Meal'!$Y$40</f>
        <v>0</v>
      </c>
      <c r="E729" s="48" t="str">
        <f>$E$27</f>
        <v>Calorie:</v>
      </c>
      <c r="F729" s="49"/>
      <c r="G729" s="49"/>
      <c r="H729" s="50"/>
      <c r="I729" s="63">
        <f>'HA Dinner Meal'!$N$40</f>
        <v>0</v>
      </c>
      <c r="J729" s="64"/>
    </row>
    <row r="730" spans="1:10">
      <c r="A730" s="31" t="str">
        <f>$A$28</f>
        <v>Before Bed</v>
      </c>
      <c r="B730" s="32" t="str">
        <f>'HA Before Bed Meal'!$B$3</f>
        <v>HA Before Bed Meal</v>
      </c>
      <c r="C730" s="33"/>
      <c r="D730" s="32"/>
      <c r="E730" s="33"/>
      <c r="F730" s="32"/>
      <c r="G730" s="33"/>
      <c r="H730" s="32"/>
      <c r="I730" s="33"/>
      <c r="J730" s="32"/>
    </row>
    <row r="731" spans="1:10">
      <c r="A731" s="34" t="str">
        <f>$A$29</f>
        <v>Protein:</v>
      </c>
      <c r="B731" s="32">
        <f>'HA Before Bed Meal'!$O$40</f>
        <v>0</v>
      </c>
      <c r="C731" s="34" t="str">
        <f>$C$29</f>
        <v>Carbonhydrate:</v>
      </c>
      <c r="D731" s="32">
        <f>'HA Before Bed Meal'!$P$40</f>
        <v>0</v>
      </c>
      <c r="E731" s="34" t="str">
        <f>$E$29</f>
        <v>Sugar:</v>
      </c>
      <c r="F731" s="32">
        <f>'HA Before Bed Meal'!$Q$40</f>
        <v>0</v>
      </c>
      <c r="G731" s="34" t="str">
        <f>$G$29</f>
        <v>Total Fat:</v>
      </c>
      <c r="H731" s="32">
        <f>'HA Before Bed Meal'!$R$40</f>
        <v>0</v>
      </c>
      <c r="I731" s="34" t="str">
        <f>$I$29</f>
        <v>Iron:</v>
      </c>
      <c r="J731" s="32">
        <f>'HA Before Bed Meal'!$Z$40</f>
        <v>0</v>
      </c>
    </row>
    <row r="732" spans="1:10">
      <c r="A732" s="34" t="str">
        <f>$A$30</f>
        <v>Sodium:</v>
      </c>
      <c r="B732" s="32">
        <f>'HA Before Bed Meal'!$S$40</f>
        <v>0</v>
      </c>
      <c r="C732" s="34" t="str">
        <f>$C$30</f>
        <v>Calcium:</v>
      </c>
      <c r="D732" s="32">
        <f>'HA Before Bed Meal'!$T$40</f>
        <v>0</v>
      </c>
      <c r="E732" s="34" t="str">
        <f>$E$30</f>
        <v>Cholestorole:</v>
      </c>
      <c r="F732" s="32">
        <f>'HA Before Bed Meal'!$U$40</f>
        <v>0</v>
      </c>
      <c r="G732" s="34" t="str">
        <f>$G$30</f>
        <v>Fibre:</v>
      </c>
      <c r="H732" s="32">
        <f>'HA Before Bed Meal'!$V$40</f>
        <v>0</v>
      </c>
      <c r="I732" s="34" t="str">
        <f>$I$30</f>
        <v>Potasium:</v>
      </c>
      <c r="J732" s="32">
        <f>'HA Before Bed Meal'!$W$40</f>
        <v>0</v>
      </c>
    </row>
    <row r="733" spans="1:10">
      <c r="A733" s="34" t="str">
        <f>$A$31</f>
        <v>Magnesium:</v>
      </c>
      <c r="B733" s="32">
        <f>'HA Before Bed Meal'!$X$40</f>
        <v>0</v>
      </c>
      <c r="C733" s="34" t="str">
        <f>$C$31</f>
        <v>Zinc:</v>
      </c>
      <c r="D733" s="32">
        <f>'HA Before Bed Meal'!$Y$40</f>
        <v>0</v>
      </c>
      <c r="E733" s="51" t="str">
        <f>$E$31</f>
        <v>Calorie:</v>
      </c>
      <c r="F733" s="52"/>
      <c r="G733" s="52"/>
      <c r="H733" s="53"/>
      <c r="I733" s="65">
        <f>'HA Before Bed Meal'!$N$40</f>
        <v>0</v>
      </c>
      <c r="J733" s="66"/>
    </row>
    <row r="734" spans="1:10">
      <c r="A734" s="35" t="str">
        <f>$A$32</f>
        <v>Total Calorie Intake:</v>
      </c>
      <c r="B734" s="35"/>
      <c r="C734" s="35"/>
      <c r="D734" s="35"/>
      <c r="E734" s="35"/>
      <c r="F734" s="35"/>
      <c r="G734" s="35"/>
      <c r="H734" s="35"/>
      <c r="I734" s="67">
        <f>$I713+$I717+$I721+$I725+$I729+$I733</f>
        <v>209.4995</v>
      </c>
      <c r="J734" s="68"/>
    </row>
    <row r="735" spans="1:10">
      <c r="A735" s="9" t="str">
        <f>$A$7</f>
        <v>Date:</v>
      </c>
      <c r="B735" s="10">
        <v>45745</v>
      </c>
      <c r="C735" s="10"/>
      <c r="D735" s="10"/>
      <c r="E735" s="10"/>
      <c r="F735" s="10"/>
      <c r="G735" s="10"/>
      <c r="H735" s="10"/>
      <c r="I735" s="10"/>
      <c r="J735" s="10"/>
    </row>
    <row r="736" spans="1:10">
      <c r="A736" s="11" t="str">
        <f>$A$8</f>
        <v>Morning:</v>
      </c>
      <c r="B736" s="12" t="str">
        <f>'HA Morning Meal'!$B$3</f>
        <v>HA Morning Meal</v>
      </c>
      <c r="C736" s="13"/>
      <c r="D736" s="12"/>
      <c r="E736" s="13"/>
      <c r="F736" s="12"/>
      <c r="G736" s="13"/>
      <c r="H736" s="12"/>
      <c r="I736" s="13"/>
      <c r="J736" s="12"/>
    </row>
    <row r="737" spans="1:10">
      <c r="A737" s="14" t="str">
        <f>$A$9</f>
        <v>Protein:</v>
      </c>
      <c r="B737" s="12">
        <f>'HA Morning Meal'!$O$40</f>
        <v>11.17</v>
      </c>
      <c r="C737" s="14" t="str">
        <f>$C$9</f>
        <v>Carbonhydrate:</v>
      </c>
      <c r="D737" s="12">
        <f>'HA Morning Meal'!$P$40</f>
        <v>28.235</v>
      </c>
      <c r="E737" s="14" t="str">
        <f>$E$9</f>
        <v>Sugar:</v>
      </c>
      <c r="F737" s="12">
        <f>'HA Morning Meal'!$Q$40</f>
        <v>0.7375</v>
      </c>
      <c r="G737" s="14" t="str">
        <f>$G$9</f>
        <v>Total Fat:</v>
      </c>
      <c r="H737" s="12">
        <f>'HA Morning Meal'!$R$40</f>
        <v>6.7</v>
      </c>
      <c r="I737" s="14" t="str">
        <f>$I$9</f>
        <v>Iron:</v>
      </c>
      <c r="J737" s="12">
        <f>'HA Morning Meal'!$Z$40</f>
        <v>0.92</v>
      </c>
    </row>
    <row r="738" spans="1:10">
      <c r="A738" s="14" t="str">
        <f>$A$10</f>
        <v>Sodium:</v>
      </c>
      <c r="B738" s="12">
        <f>'HA Morning Meal'!$S$40</f>
        <v>23.2</v>
      </c>
      <c r="C738" s="14" t="str">
        <f>$C$10</f>
        <v>Calcium:</v>
      </c>
      <c r="D738" s="12">
        <f>'HA Morning Meal'!$T$40</f>
        <v>7.5</v>
      </c>
      <c r="E738" s="14" t="str">
        <f>$E$10</f>
        <v>Cholestorole:</v>
      </c>
      <c r="F738" s="12">
        <f>'HA Morning Meal'!$U$40</f>
        <v>0</v>
      </c>
      <c r="G738" s="14" t="str">
        <f>$G$10</f>
        <v>Fibre:</v>
      </c>
      <c r="H738" s="12">
        <f>'HA Morning Meal'!$V$40</f>
        <v>4</v>
      </c>
      <c r="I738" s="14" t="str">
        <f>$I$10</f>
        <v>Potasium:</v>
      </c>
      <c r="J738" s="12">
        <f>'HA Morning Meal'!$W$40</f>
        <v>260</v>
      </c>
    </row>
    <row r="739" spans="1:10">
      <c r="A739" s="14" t="str">
        <f>$A$11</f>
        <v>Magnesium:</v>
      </c>
      <c r="B739" s="12">
        <f>'HA Morning Meal'!$X$40</f>
        <v>64</v>
      </c>
      <c r="C739" s="14" t="str">
        <f>$C$11</f>
        <v>Zinc:</v>
      </c>
      <c r="D739" s="12">
        <f>'HA Morning Meal'!$Y$40</f>
        <v>0.85</v>
      </c>
      <c r="E739" s="36" t="str">
        <f>$E$11</f>
        <v>Calorie:</v>
      </c>
      <c r="F739" s="37"/>
      <c r="G739" s="37"/>
      <c r="H739" s="38"/>
      <c r="I739" s="55">
        <f>'HA Morning Meal'!$N$40</f>
        <v>209.4995</v>
      </c>
      <c r="J739" s="56"/>
    </row>
    <row r="740" spans="1:10">
      <c r="A740" s="15" t="str">
        <f>$A$12</f>
        <v>Morning 10:01AM</v>
      </c>
      <c r="B740" s="16" t="str">
        <f>'HA Ten OClock Meal'!$B$3</f>
        <v>HA Ten OClock Meal</v>
      </c>
      <c r="C740" s="17"/>
      <c r="D740" s="16"/>
      <c r="E740" s="17"/>
      <c r="F740" s="16"/>
      <c r="G740" s="17"/>
      <c r="H740" s="16"/>
      <c r="I740" s="17"/>
      <c r="J740" s="16"/>
    </row>
    <row r="741" spans="1:10">
      <c r="A741" s="18" t="str">
        <f>$A$13</f>
        <v>Protein:</v>
      </c>
      <c r="B741" s="16">
        <f>'HA Ten OClock Meal'!$O$39</f>
        <v>0</v>
      </c>
      <c r="C741" s="18" t="str">
        <f>$C$13</f>
        <v>Carbonhydrate:</v>
      </c>
      <c r="D741" s="16">
        <f>'HA Ten OClock Meal'!$P$39</f>
        <v>0</v>
      </c>
      <c r="E741" s="18" t="str">
        <f>$E$13</f>
        <v>Sugar:</v>
      </c>
      <c r="F741" s="16">
        <f>'HA Ten OClock Meal'!$Q$39</f>
        <v>0</v>
      </c>
      <c r="G741" s="18" t="str">
        <f>$G$13</f>
        <v>Total Fat:</v>
      </c>
      <c r="H741" s="16">
        <f>'HA Ten OClock Meal'!$R$39</f>
        <v>0</v>
      </c>
      <c r="I741" s="18" t="str">
        <f>$I$13</f>
        <v>Iron:</v>
      </c>
      <c r="J741" s="16">
        <f>'HA Ten OClock Meal'!$Z$39</f>
        <v>0</v>
      </c>
    </row>
    <row r="742" spans="1:10">
      <c r="A742" s="18" t="str">
        <f>$A$14</f>
        <v>Sodium:</v>
      </c>
      <c r="B742" s="16">
        <f>'HA Ten OClock Meal'!$S$39</f>
        <v>0</v>
      </c>
      <c r="C742" s="18" t="str">
        <f>$C$14</f>
        <v>Calcium:</v>
      </c>
      <c r="D742" s="16">
        <f>'HA Ten OClock Meal'!$T$39</f>
        <v>0</v>
      </c>
      <c r="E742" s="18" t="str">
        <f>$E$14</f>
        <v>Cholestorole:</v>
      </c>
      <c r="F742" s="16">
        <f>'HA Ten OClock Meal'!$U$39</f>
        <v>0</v>
      </c>
      <c r="G742" s="18" t="str">
        <f>$G$14</f>
        <v>Fibre:</v>
      </c>
      <c r="H742" s="16">
        <f>'HA Ten OClock Meal'!$V$39</f>
        <v>0</v>
      </c>
      <c r="I742" s="18" t="str">
        <f>$I$14</f>
        <v>Potasium:</v>
      </c>
      <c r="J742" s="16">
        <f>'HA Ten OClock Meal'!$W$39</f>
        <v>0</v>
      </c>
    </row>
    <row r="743" spans="1:10">
      <c r="A743" s="18" t="str">
        <f>$A$15</f>
        <v>Magnesium:</v>
      </c>
      <c r="B743" s="16">
        <f>'HA Ten OClock Meal'!$X$39</f>
        <v>0</v>
      </c>
      <c r="C743" s="18" t="str">
        <f>$C$15</f>
        <v>Zinc:</v>
      </c>
      <c r="D743" s="16">
        <f>'HA Ten OClock Meal'!$Y$39</f>
        <v>0</v>
      </c>
      <c r="E743" s="39" t="str">
        <f>$E$15</f>
        <v>Calorie:</v>
      </c>
      <c r="F743" s="40"/>
      <c r="G743" s="40"/>
      <c r="H743" s="41"/>
      <c r="I743" s="57">
        <f>'HA Ten OClock Meal'!$N$39</f>
        <v>0</v>
      </c>
      <c r="J743" s="58"/>
    </row>
    <row r="744" spans="1:10">
      <c r="A744" s="19" t="str">
        <f>$A$16</f>
        <v>Lunch</v>
      </c>
      <c r="B744" s="20" t="str">
        <f>'HA Luch Meal'!$B$3</f>
        <v>HA Lunch Meal</v>
      </c>
      <c r="C744" s="21"/>
      <c r="D744" s="20"/>
      <c r="E744" s="21"/>
      <c r="F744" s="20"/>
      <c r="G744" s="21"/>
      <c r="H744" s="20"/>
      <c r="I744" s="21"/>
      <c r="J744" s="20"/>
    </row>
    <row r="745" spans="1:10">
      <c r="A745" s="22" t="str">
        <f>$A$17</f>
        <v>Protein:</v>
      </c>
      <c r="B745" s="20">
        <f>'HA Luch Meal'!$O$40</f>
        <v>0</v>
      </c>
      <c r="C745" s="22" t="str">
        <f>$C$17</f>
        <v>Carbonhydrate:</v>
      </c>
      <c r="D745" s="20">
        <f>'HA Luch Meal'!$P$40</f>
        <v>0</v>
      </c>
      <c r="E745" s="22" t="str">
        <f>$E$17</f>
        <v>Sugar:</v>
      </c>
      <c r="F745" s="20">
        <f>'HA Luch Meal'!$Q$40</f>
        <v>0</v>
      </c>
      <c r="G745" s="22" t="str">
        <f>$G$17</f>
        <v>Total Fat:</v>
      </c>
      <c r="H745" s="20">
        <f>'HA Luch Meal'!$R$40</f>
        <v>0</v>
      </c>
      <c r="I745" s="22" t="str">
        <f>$I$17</f>
        <v>Iron:</v>
      </c>
      <c r="J745" s="20">
        <f>'HA Luch Meal'!$Z$40</f>
        <v>0</v>
      </c>
    </row>
    <row r="746" spans="1:10">
      <c r="A746" s="22" t="str">
        <f>$A$18</f>
        <v>Sodium:</v>
      </c>
      <c r="B746" s="20">
        <f>'HA Luch Meal'!$S$40</f>
        <v>0</v>
      </c>
      <c r="C746" s="22" t="str">
        <f>$C$18</f>
        <v>Calcium:</v>
      </c>
      <c r="D746" s="20">
        <f>'HA Luch Meal'!$T$40</f>
        <v>0</v>
      </c>
      <c r="E746" s="22" t="str">
        <f>$E$18</f>
        <v>Cholestorole:</v>
      </c>
      <c r="F746" s="20">
        <f>'HA Luch Meal'!$U$40</f>
        <v>0</v>
      </c>
      <c r="G746" s="22" t="str">
        <f>$G$18</f>
        <v>Fibre:</v>
      </c>
      <c r="H746" s="20">
        <f>'HA Luch Meal'!$V$40</f>
        <v>0</v>
      </c>
      <c r="I746" s="22" t="str">
        <f>$I$18</f>
        <v>Potasium:</v>
      </c>
      <c r="J746" s="20">
        <f>'HA Luch Meal'!$W$40</f>
        <v>0</v>
      </c>
    </row>
    <row r="747" spans="1:10">
      <c r="A747" s="22" t="str">
        <f>$A$19</f>
        <v>Magnesium:</v>
      </c>
      <c r="B747" s="20">
        <f>'HA Luch Meal'!$X$40</f>
        <v>0</v>
      </c>
      <c r="C747" s="22" t="str">
        <f>$C$19</f>
        <v>Zinc:</v>
      </c>
      <c r="D747" s="20">
        <f>'HA Luch Meal'!$Y$40</f>
        <v>0</v>
      </c>
      <c r="E747" s="42" t="str">
        <f>$E$19</f>
        <v>Calorie:</v>
      </c>
      <c r="F747" s="43"/>
      <c r="G747" s="43"/>
      <c r="H747" s="44"/>
      <c r="I747" s="59">
        <f>'HA Luch Meal'!$N$40</f>
        <v>0</v>
      </c>
      <c r="J747" s="60"/>
    </row>
    <row r="748" spans="1:10">
      <c r="A748" s="23" t="str">
        <f>$A$20</f>
        <v>Afernoon Tea</v>
      </c>
      <c r="B748" s="24" t="str">
        <f>'HA Afternoon Tea Meal'!$B$3</f>
        <v>HA Afternoon Tea Meal</v>
      </c>
      <c r="C748" s="25"/>
      <c r="D748" s="24"/>
      <c r="E748" s="25"/>
      <c r="F748" s="24"/>
      <c r="G748" s="25"/>
      <c r="H748" s="24"/>
      <c r="I748" s="25"/>
      <c r="J748" s="24"/>
    </row>
    <row r="749" spans="1:10">
      <c r="A749" s="26" t="str">
        <f>$A$21</f>
        <v>Protein:</v>
      </c>
      <c r="B749" s="24">
        <f>'HA Afternoon Tea Meal'!$O$40</f>
        <v>0</v>
      </c>
      <c r="C749" s="26" t="str">
        <f>$C$21</f>
        <v>Carbonhydrate:</v>
      </c>
      <c r="D749" s="24">
        <f>'HA Afternoon Tea Meal'!$P$40</f>
        <v>0</v>
      </c>
      <c r="E749" s="26" t="str">
        <f>$E$21</f>
        <v>Sugar:</v>
      </c>
      <c r="F749" s="24">
        <f>'HA Afternoon Tea Meal'!$Q$40</f>
        <v>0</v>
      </c>
      <c r="G749" s="26" t="str">
        <f>$G$21</f>
        <v>Total Fat:</v>
      </c>
      <c r="H749" s="24">
        <f>'HA Afternoon Tea Meal'!$R$40</f>
        <v>0</v>
      </c>
      <c r="I749" s="26" t="str">
        <f>$I$21</f>
        <v>Iron:</v>
      </c>
      <c r="J749" s="24">
        <f>'HA Afternoon Tea Meal'!$Z$40</f>
        <v>0</v>
      </c>
    </row>
    <row r="750" spans="1:10">
      <c r="A750" s="26" t="str">
        <f>$A$22</f>
        <v>Sodium:</v>
      </c>
      <c r="B750" s="24">
        <f>'HA Afternoon Tea Meal'!$S$40</f>
        <v>0</v>
      </c>
      <c r="C750" s="26" t="str">
        <f>$C$22</f>
        <v>Calcium:</v>
      </c>
      <c r="D750" s="24">
        <f>'HA Afternoon Tea Meal'!$T$40</f>
        <v>0</v>
      </c>
      <c r="E750" s="26" t="str">
        <f>$E$22</f>
        <v>Cholestorole:</v>
      </c>
      <c r="F750" s="24">
        <f>'HA Afternoon Tea Meal'!$U$40</f>
        <v>0</v>
      </c>
      <c r="G750" s="26" t="str">
        <f>$G$22</f>
        <v>Fibre:</v>
      </c>
      <c r="H750" s="24">
        <f>'HA Afternoon Tea Meal'!$V$40</f>
        <v>0</v>
      </c>
      <c r="I750" s="26" t="str">
        <f>$I$22</f>
        <v>Potasium:</v>
      </c>
      <c r="J750" s="24">
        <f>'HA Afternoon Tea Meal'!$W$40</f>
        <v>0</v>
      </c>
    </row>
    <row r="751" spans="1:10">
      <c r="A751" s="26" t="str">
        <f>$A$23</f>
        <v>Magnesium:</v>
      </c>
      <c r="B751" s="24">
        <f>'HA Afternoon Tea Meal'!$X$40</f>
        <v>0</v>
      </c>
      <c r="C751" s="26" t="str">
        <f>$C$23</f>
        <v>Zinc:</v>
      </c>
      <c r="D751" s="24">
        <f>'HA Afternoon Tea Meal'!$Y$40</f>
        <v>0</v>
      </c>
      <c r="E751" s="45" t="str">
        <f>$E$23</f>
        <v>Calorie:</v>
      </c>
      <c r="F751" s="46"/>
      <c r="G751" s="46"/>
      <c r="H751" s="47"/>
      <c r="I751" s="61">
        <f>'HA Afternoon Tea Meal'!$N$40</f>
        <v>0</v>
      </c>
      <c r="J751" s="62"/>
    </row>
    <row r="752" spans="1:10">
      <c r="A752" s="27" t="str">
        <f>$A$24</f>
        <v>Dinner</v>
      </c>
      <c r="B752" s="28" t="str">
        <f>'HA Dinner Meal'!$B$3</f>
        <v>HA Dinner Meal</v>
      </c>
      <c r="C752" s="29"/>
      <c r="D752" s="28"/>
      <c r="E752" s="29"/>
      <c r="F752" s="28"/>
      <c r="G752" s="29"/>
      <c r="H752" s="28"/>
      <c r="I752" s="29"/>
      <c r="J752" s="28"/>
    </row>
    <row r="753" spans="1:10">
      <c r="A753" s="30" t="str">
        <f>$A$25</f>
        <v>Protein:</v>
      </c>
      <c r="B753" s="28">
        <f>'HA Dinner Meal'!$O$40</f>
        <v>0</v>
      </c>
      <c r="C753" s="30" t="str">
        <f>$C$25</f>
        <v>Carbonhydrate:</v>
      </c>
      <c r="D753" s="28">
        <f>'HA Dinner Meal'!$P$40</f>
        <v>0</v>
      </c>
      <c r="E753" s="30" t="str">
        <f>$E$25</f>
        <v>Sugar:</v>
      </c>
      <c r="F753" s="28">
        <f>'HA Dinner Meal'!$Q$40</f>
        <v>0</v>
      </c>
      <c r="G753" s="30" t="str">
        <f>$G$25</f>
        <v>Total Fat:</v>
      </c>
      <c r="H753" s="28">
        <f>'HA Dinner Meal'!$R$40</f>
        <v>0</v>
      </c>
      <c r="I753" s="30" t="str">
        <f>$I$25</f>
        <v>Iron:</v>
      </c>
      <c r="J753" s="28">
        <f>'HA Dinner Meal'!$Z$40</f>
        <v>0</v>
      </c>
    </row>
    <row r="754" spans="1:10">
      <c r="A754" s="30" t="str">
        <f>$A$26</f>
        <v>Sodium:</v>
      </c>
      <c r="B754" s="28">
        <f>'HA Dinner Meal'!$S$40</f>
        <v>0</v>
      </c>
      <c r="C754" s="30" t="str">
        <f>$C$26</f>
        <v>Calcium:</v>
      </c>
      <c r="D754" s="28">
        <f>'HA Dinner Meal'!$T$40</f>
        <v>0</v>
      </c>
      <c r="E754" s="30" t="str">
        <f>$E$26</f>
        <v>Cholestorole:</v>
      </c>
      <c r="F754" s="28">
        <f>'HA Dinner Meal'!$U$40</f>
        <v>0</v>
      </c>
      <c r="G754" s="30" t="str">
        <f>$G$26</f>
        <v>Fibre:</v>
      </c>
      <c r="H754" s="28">
        <f>'HA Dinner Meal'!$V$40</f>
        <v>0</v>
      </c>
      <c r="I754" s="30" t="str">
        <f>$I$26</f>
        <v>Potasium:</v>
      </c>
      <c r="J754" s="28">
        <f>'HA Dinner Meal'!$W$40</f>
        <v>0</v>
      </c>
    </row>
    <row r="755" spans="1:10">
      <c r="A755" s="30" t="str">
        <f>$A$27</f>
        <v>Magnesium:</v>
      </c>
      <c r="B755" s="28">
        <f>'HA Dinner Meal'!$X$40</f>
        <v>0</v>
      </c>
      <c r="C755" s="30" t="str">
        <f>$C$27</f>
        <v>Zinc:</v>
      </c>
      <c r="D755" s="28">
        <f>'HA Dinner Meal'!$Y$40</f>
        <v>0</v>
      </c>
      <c r="E755" s="48" t="str">
        <f>$E$27</f>
        <v>Calorie:</v>
      </c>
      <c r="F755" s="49"/>
      <c r="G755" s="49"/>
      <c r="H755" s="50"/>
      <c r="I755" s="63">
        <f>'HA Dinner Meal'!$N$40</f>
        <v>0</v>
      </c>
      <c r="J755" s="64"/>
    </row>
    <row r="756" spans="1:10">
      <c r="A756" s="31" t="str">
        <f>$A$28</f>
        <v>Before Bed</v>
      </c>
      <c r="B756" s="32" t="str">
        <f>'HA Before Bed Meal'!$B$3</f>
        <v>HA Before Bed Meal</v>
      </c>
      <c r="C756" s="33"/>
      <c r="D756" s="32"/>
      <c r="E756" s="33"/>
      <c r="F756" s="32"/>
      <c r="G756" s="33"/>
      <c r="H756" s="32"/>
      <c r="I756" s="33"/>
      <c r="J756" s="32"/>
    </row>
    <row r="757" spans="1:10">
      <c r="A757" s="34" t="str">
        <f>$A$29</f>
        <v>Protein:</v>
      </c>
      <c r="B757" s="32">
        <f>'HA Before Bed Meal'!$O$40</f>
        <v>0</v>
      </c>
      <c r="C757" s="34" t="str">
        <f>$C$29</f>
        <v>Carbonhydrate:</v>
      </c>
      <c r="D757" s="32">
        <f>'HA Before Bed Meal'!$P$40</f>
        <v>0</v>
      </c>
      <c r="E757" s="34" t="str">
        <f>$E$29</f>
        <v>Sugar:</v>
      </c>
      <c r="F757" s="32">
        <f>'HA Before Bed Meal'!$Q$40</f>
        <v>0</v>
      </c>
      <c r="G757" s="34" t="str">
        <f>$G$29</f>
        <v>Total Fat:</v>
      </c>
      <c r="H757" s="32">
        <f>'HA Before Bed Meal'!$R$40</f>
        <v>0</v>
      </c>
      <c r="I757" s="34" t="str">
        <f>$I$29</f>
        <v>Iron:</v>
      </c>
      <c r="J757" s="32">
        <f>'HA Before Bed Meal'!$Z$40</f>
        <v>0</v>
      </c>
    </row>
    <row r="758" spans="1:10">
      <c r="A758" s="34" t="str">
        <f>$A$30</f>
        <v>Sodium:</v>
      </c>
      <c r="B758" s="32">
        <f>'HA Before Bed Meal'!$S$40</f>
        <v>0</v>
      </c>
      <c r="C758" s="34" t="str">
        <f>$C$30</f>
        <v>Calcium:</v>
      </c>
      <c r="D758" s="32">
        <f>'HA Before Bed Meal'!$T$40</f>
        <v>0</v>
      </c>
      <c r="E758" s="34" t="str">
        <f>$E$30</f>
        <v>Cholestorole:</v>
      </c>
      <c r="F758" s="32">
        <f>'HA Before Bed Meal'!$U$40</f>
        <v>0</v>
      </c>
      <c r="G758" s="34" t="str">
        <f>$G$30</f>
        <v>Fibre:</v>
      </c>
      <c r="H758" s="32">
        <f>'HA Before Bed Meal'!$V$40</f>
        <v>0</v>
      </c>
      <c r="I758" s="34" t="str">
        <f>$I$30</f>
        <v>Potasium:</v>
      </c>
      <c r="J758" s="32">
        <f>'HA Before Bed Meal'!$W$40</f>
        <v>0</v>
      </c>
    </row>
    <row r="759" spans="1:10">
      <c r="A759" s="34" t="str">
        <f>$A$31</f>
        <v>Magnesium:</v>
      </c>
      <c r="B759" s="32">
        <f>'HA Before Bed Meal'!$X$40</f>
        <v>0</v>
      </c>
      <c r="C759" s="34" t="str">
        <f>$C$31</f>
        <v>Zinc:</v>
      </c>
      <c r="D759" s="32">
        <f>'HA Before Bed Meal'!$Y$40</f>
        <v>0</v>
      </c>
      <c r="E759" s="51" t="str">
        <f>$E$31</f>
        <v>Calorie:</v>
      </c>
      <c r="F759" s="52"/>
      <c r="G759" s="52"/>
      <c r="H759" s="53"/>
      <c r="I759" s="65">
        <f>'HA Before Bed Meal'!$N$40</f>
        <v>0</v>
      </c>
      <c r="J759" s="66"/>
    </row>
    <row r="760" spans="1:10">
      <c r="A760" s="35" t="str">
        <f>$A$32</f>
        <v>Total Calorie Intake:</v>
      </c>
      <c r="B760" s="35"/>
      <c r="C760" s="35"/>
      <c r="D760" s="35"/>
      <c r="E760" s="35"/>
      <c r="F760" s="35"/>
      <c r="G760" s="35"/>
      <c r="H760" s="35"/>
      <c r="I760" s="67">
        <f>$I739+$I743+$I747+$I751+$I755+$I759</f>
        <v>209.4995</v>
      </c>
      <c r="J760" s="68"/>
    </row>
    <row r="761" spans="1:10">
      <c r="A761" s="9" t="str">
        <f>$A$7</f>
        <v>Date:</v>
      </c>
      <c r="B761" s="10">
        <v>45746</v>
      </c>
      <c r="C761" s="10"/>
      <c r="D761" s="10"/>
      <c r="E761" s="10"/>
      <c r="F761" s="10"/>
      <c r="G761" s="10"/>
      <c r="H761" s="10"/>
      <c r="I761" s="10"/>
      <c r="J761" s="10"/>
    </row>
    <row r="762" spans="1:10">
      <c r="A762" s="11" t="str">
        <f>$A$8</f>
        <v>Morning:</v>
      </c>
      <c r="B762" s="12" t="str">
        <f>'HA Morning Meal'!$B$3</f>
        <v>HA Morning Meal</v>
      </c>
      <c r="C762" s="13"/>
      <c r="D762" s="12"/>
      <c r="E762" s="13"/>
      <c r="F762" s="12"/>
      <c r="G762" s="13"/>
      <c r="H762" s="12"/>
      <c r="I762" s="13"/>
      <c r="J762" s="12"/>
    </row>
    <row r="763" spans="1:10">
      <c r="A763" s="14" t="str">
        <f>$A$9</f>
        <v>Protein:</v>
      </c>
      <c r="B763" s="12">
        <f>'HA Morning Meal'!$O$40</f>
        <v>11.17</v>
      </c>
      <c r="C763" s="14" t="str">
        <f>$C$9</f>
        <v>Carbonhydrate:</v>
      </c>
      <c r="D763" s="12">
        <f>'HA Morning Meal'!$P$40</f>
        <v>28.235</v>
      </c>
      <c r="E763" s="14" t="str">
        <f>$E$9</f>
        <v>Sugar:</v>
      </c>
      <c r="F763" s="12">
        <f>'HA Morning Meal'!$Q$40</f>
        <v>0.7375</v>
      </c>
      <c r="G763" s="14" t="str">
        <f>$G$9</f>
        <v>Total Fat:</v>
      </c>
      <c r="H763" s="12">
        <f>'HA Morning Meal'!$R$40</f>
        <v>6.7</v>
      </c>
      <c r="I763" s="14" t="str">
        <f>$I$9</f>
        <v>Iron:</v>
      </c>
      <c r="J763" s="12">
        <f>'HA Morning Meal'!$Z$40</f>
        <v>0.92</v>
      </c>
    </row>
    <row r="764" spans="1:10">
      <c r="A764" s="14" t="str">
        <f>$A$10</f>
        <v>Sodium:</v>
      </c>
      <c r="B764" s="12">
        <f>'HA Morning Meal'!$S$40</f>
        <v>23.2</v>
      </c>
      <c r="C764" s="14" t="str">
        <f>$C$10</f>
        <v>Calcium:</v>
      </c>
      <c r="D764" s="12">
        <f>'HA Morning Meal'!$T$40</f>
        <v>7.5</v>
      </c>
      <c r="E764" s="14" t="str">
        <f>$E$10</f>
        <v>Cholestorole:</v>
      </c>
      <c r="F764" s="12">
        <f>'HA Morning Meal'!$U$40</f>
        <v>0</v>
      </c>
      <c r="G764" s="14" t="str">
        <f>$G$10</f>
        <v>Fibre:</v>
      </c>
      <c r="H764" s="12">
        <f>'HA Morning Meal'!$V$40</f>
        <v>4</v>
      </c>
      <c r="I764" s="14" t="str">
        <f>$I$10</f>
        <v>Potasium:</v>
      </c>
      <c r="J764" s="12">
        <f>'HA Morning Meal'!$W$40</f>
        <v>260</v>
      </c>
    </row>
    <row r="765" spans="1:10">
      <c r="A765" s="14" t="str">
        <f>$A$11</f>
        <v>Magnesium:</v>
      </c>
      <c r="B765" s="12">
        <f>'HA Morning Meal'!$X$40</f>
        <v>64</v>
      </c>
      <c r="C765" s="14" t="str">
        <f>$C$11</f>
        <v>Zinc:</v>
      </c>
      <c r="D765" s="12">
        <f>'HA Morning Meal'!$Y$40</f>
        <v>0.85</v>
      </c>
      <c r="E765" s="36" t="str">
        <f>$E$11</f>
        <v>Calorie:</v>
      </c>
      <c r="F765" s="37"/>
      <c r="G765" s="37"/>
      <c r="H765" s="38"/>
      <c r="I765" s="55">
        <f>'HA Morning Meal'!$N$40</f>
        <v>209.4995</v>
      </c>
      <c r="J765" s="56"/>
    </row>
    <row r="766" spans="1:10">
      <c r="A766" s="15" t="str">
        <f>$A$12</f>
        <v>Morning 10:01AM</v>
      </c>
      <c r="B766" s="16" t="str">
        <f>'HA Ten OClock Meal'!$B$3</f>
        <v>HA Ten OClock Meal</v>
      </c>
      <c r="C766" s="17"/>
      <c r="D766" s="16"/>
      <c r="E766" s="17"/>
      <c r="F766" s="16"/>
      <c r="G766" s="17"/>
      <c r="H766" s="16"/>
      <c r="I766" s="17"/>
      <c r="J766" s="16"/>
    </row>
    <row r="767" spans="1:10">
      <c r="A767" s="18" t="str">
        <f>$A$13</f>
        <v>Protein:</v>
      </c>
      <c r="B767" s="16">
        <f>'HA Ten OClock Meal'!$O$39</f>
        <v>0</v>
      </c>
      <c r="C767" s="18" t="str">
        <f>$C$13</f>
        <v>Carbonhydrate:</v>
      </c>
      <c r="D767" s="16">
        <f>'HA Ten OClock Meal'!$P$39</f>
        <v>0</v>
      </c>
      <c r="E767" s="18" t="str">
        <f>$E$13</f>
        <v>Sugar:</v>
      </c>
      <c r="F767" s="16">
        <f>'HA Ten OClock Meal'!$Q$39</f>
        <v>0</v>
      </c>
      <c r="G767" s="18" t="str">
        <f>$G$13</f>
        <v>Total Fat:</v>
      </c>
      <c r="H767" s="16">
        <f>'HA Ten OClock Meal'!$R$39</f>
        <v>0</v>
      </c>
      <c r="I767" s="18" t="str">
        <f>$I$13</f>
        <v>Iron:</v>
      </c>
      <c r="J767" s="16">
        <f>'HA Ten OClock Meal'!$Z$39</f>
        <v>0</v>
      </c>
    </row>
    <row r="768" spans="1:10">
      <c r="A768" s="18" t="str">
        <f>$A$14</f>
        <v>Sodium:</v>
      </c>
      <c r="B768" s="16">
        <f>'HA Ten OClock Meal'!$S$39</f>
        <v>0</v>
      </c>
      <c r="C768" s="18" t="str">
        <f>$C$14</f>
        <v>Calcium:</v>
      </c>
      <c r="D768" s="16">
        <f>'HA Ten OClock Meal'!$T$39</f>
        <v>0</v>
      </c>
      <c r="E768" s="18" t="str">
        <f>$E$14</f>
        <v>Cholestorole:</v>
      </c>
      <c r="F768" s="16">
        <f>'HA Ten OClock Meal'!$U$39</f>
        <v>0</v>
      </c>
      <c r="G768" s="18" t="str">
        <f>$G$14</f>
        <v>Fibre:</v>
      </c>
      <c r="H768" s="16">
        <f>'HA Ten OClock Meal'!$V$39</f>
        <v>0</v>
      </c>
      <c r="I768" s="18" t="str">
        <f>$I$14</f>
        <v>Potasium:</v>
      </c>
      <c r="J768" s="16">
        <f>'HA Ten OClock Meal'!$W$39</f>
        <v>0</v>
      </c>
    </row>
    <row r="769" spans="1:10">
      <c r="A769" s="18" t="str">
        <f>$A$15</f>
        <v>Magnesium:</v>
      </c>
      <c r="B769" s="16">
        <f>'HA Ten OClock Meal'!$X$39</f>
        <v>0</v>
      </c>
      <c r="C769" s="18" t="str">
        <f>$C$15</f>
        <v>Zinc:</v>
      </c>
      <c r="D769" s="16">
        <f>'HA Ten OClock Meal'!$Y$39</f>
        <v>0</v>
      </c>
      <c r="E769" s="39" t="str">
        <f>$E$15</f>
        <v>Calorie:</v>
      </c>
      <c r="F769" s="40"/>
      <c r="G769" s="40"/>
      <c r="H769" s="41"/>
      <c r="I769" s="57">
        <f>'HA Ten OClock Meal'!$N$39</f>
        <v>0</v>
      </c>
      <c r="J769" s="58"/>
    </row>
    <row r="770" spans="1:10">
      <c r="A770" s="19" t="str">
        <f>$A$16</f>
        <v>Lunch</v>
      </c>
      <c r="B770" s="20" t="str">
        <f>'HA Luch Meal'!$B$3</f>
        <v>HA Lunch Meal</v>
      </c>
      <c r="C770" s="21"/>
      <c r="D770" s="20"/>
      <c r="E770" s="21"/>
      <c r="F770" s="20"/>
      <c r="G770" s="21"/>
      <c r="H770" s="20"/>
      <c r="I770" s="21"/>
      <c r="J770" s="20"/>
    </row>
    <row r="771" spans="1:10">
      <c r="A771" s="22" t="str">
        <f>$A$17</f>
        <v>Protein:</v>
      </c>
      <c r="B771" s="20">
        <f>'HA Luch Meal'!$O$40</f>
        <v>0</v>
      </c>
      <c r="C771" s="22" t="str">
        <f>$C$17</f>
        <v>Carbonhydrate:</v>
      </c>
      <c r="D771" s="20">
        <f>'HA Luch Meal'!$P$40</f>
        <v>0</v>
      </c>
      <c r="E771" s="22" t="str">
        <f>$E$17</f>
        <v>Sugar:</v>
      </c>
      <c r="F771" s="20">
        <f>'HA Luch Meal'!$Q$40</f>
        <v>0</v>
      </c>
      <c r="G771" s="22" t="str">
        <f>$G$17</f>
        <v>Total Fat:</v>
      </c>
      <c r="H771" s="20">
        <f>'HA Luch Meal'!$R$40</f>
        <v>0</v>
      </c>
      <c r="I771" s="22" t="str">
        <f>$I$17</f>
        <v>Iron:</v>
      </c>
      <c r="J771" s="20">
        <f>'HA Luch Meal'!$Z$40</f>
        <v>0</v>
      </c>
    </row>
    <row r="772" spans="1:10">
      <c r="A772" s="22" t="str">
        <f>$A$18</f>
        <v>Sodium:</v>
      </c>
      <c r="B772" s="20">
        <f>'HA Luch Meal'!$S$40</f>
        <v>0</v>
      </c>
      <c r="C772" s="22" t="str">
        <f>$C$18</f>
        <v>Calcium:</v>
      </c>
      <c r="D772" s="20">
        <f>'HA Luch Meal'!$T$40</f>
        <v>0</v>
      </c>
      <c r="E772" s="22" t="str">
        <f>$E$18</f>
        <v>Cholestorole:</v>
      </c>
      <c r="F772" s="20">
        <f>'HA Luch Meal'!$U$40</f>
        <v>0</v>
      </c>
      <c r="G772" s="22" t="str">
        <f>$G$18</f>
        <v>Fibre:</v>
      </c>
      <c r="H772" s="20">
        <f>'HA Luch Meal'!$V$40</f>
        <v>0</v>
      </c>
      <c r="I772" s="22" t="str">
        <f>$I$18</f>
        <v>Potasium:</v>
      </c>
      <c r="J772" s="20">
        <f>'HA Luch Meal'!$W$40</f>
        <v>0</v>
      </c>
    </row>
    <row r="773" spans="1:10">
      <c r="A773" s="22" t="str">
        <f>$A$19</f>
        <v>Magnesium:</v>
      </c>
      <c r="B773" s="20">
        <f>'HA Luch Meal'!$X$40</f>
        <v>0</v>
      </c>
      <c r="C773" s="22" t="str">
        <f>$C$19</f>
        <v>Zinc:</v>
      </c>
      <c r="D773" s="20">
        <f>'HA Luch Meal'!$Y$40</f>
        <v>0</v>
      </c>
      <c r="E773" s="42" t="str">
        <f>$E$19</f>
        <v>Calorie:</v>
      </c>
      <c r="F773" s="43"/>
      <c r="G773" s="43"/>
      <c r="H773" s="44"/>
      <c r="I773" s="59">
        <f>'HA Luch Meal'!$N$40</f>
        <v>0</v>
      </c>
      <c r="J773" s="60"/>
    </row>
    <row r="774" spans="1:10">
      <c r="A774" s="23" t="str">
        <f>$A$20</f>
        <v>Afernoon Tea</v>
      </c>
      <c r="B774" s="24" t="str">
        <f>'HA Afternoon Tea Meal'!$B$3</f>
        <v>HA Afternoon Tea Meal</v>
      </c>
      <c r="C774" s="25"/>
      <c r="D774" s="24"/>
      <c r="E774" s="25"/>
      <c r="F774" s="24"/>
      <c r="G774" s="25"/>
      <c r="H774" s="24"/>
      <c r="I774" s="25"/>
      <c r="J774" s="24"/>
    </row>
    <row r="775" spans="1:10">
      <c r="A775" s="26" t="str">
        <f>$A$21</f>
        <v>Protein:</v>
      </c>
      <c r="B775" s="24">
        <f>'HA Afternoon Tea Meal'!$O$40</f>
        <v>0</v>
      </c>
      <c r="C775" s="26" t="str">
        <f>$C$21</f>
        <v>Carbonhydrate:</v>
      </c>
      <c r="D775" s="24">
        <f>'HA Afternoon Tea Meal'!$P$40</f>
        <v>0</v>
      </c>
      <c r="E775" s="26" t="str">
        <f>$E$21</f>
        <v>Sugar:</v>
      </c>
      <c r="F775" s="24">
        <f>'HA Afternoon Tea Meal'!$Q$40</f>
        <v>0</v>
      </c>
      <c r="G775" s="26" t="str">
        <f>$G$21</f>
        <v>Total Fat:</v>
      </c>
      <c r="H775" s="24">
        <f>'HA Afternoon Tea Meal'!$R$40</f>
        <v>0</v>
      </c>
      <c r="I775" s="26" t="str">
        <f>$I$21</f>
        <v>Iron:</v>
      </c>
      <c r="J775" s="24">
        <f>'HA Afternoon Tea Meal'!$Z$40</f>
        <v>0</v>
      </c>
    </row>
    <row r="776" spans="1:10">
      <c r="A776" s="26" t="str">
        <f>$A$22</f>
        <v>Sodium:</v>
      </c>
      <c r="B776" s="24">
        <f>'HA Afternoon Tea Meal'!$S$40</f>
        <v>0</v>
      </c>
      <c r="C776" s="26" t="str">
        <f>$C$22</f>
        <v>Calcium:</v>
      </c>
      <c r="D776" s="24">
        <f>'HA Afternoon Tea Meal'!$T$40</f>
        <v>0</v>
      </c>
      <c r="E776" s="26" t="str">
        <f>$E$22</f>
        <v>Cholestorole:</v>
      </c>
      <c r="F776" s="24">
        <f>'HA Afternoon Tea Meal'!$U$40</f>
        <v>0</v>
      </c>
      <c r="G776" s="26" t="str">
        <f>$G$22</f>
        <v>Fibre:</v>
      </c>
      <c r="H776" s="24">
        <f>'HA Afternoon Tea Meal'!$V$40</f>
        <v>0</v>
      </c>
      <c r="I776" s="26" t="str">
        <f>$I$22</f>
        <v>Potasium:</v>
      </c>
      <c r="J776" s="24">
        <f>'HA Afternoon Tea Meal'!$W$40</f>
        <v>0</v>
      </c>
    </row>
    <row r="777" spans="1:10">
      <c r="A777" s="26" t="str">
        <f>$A$23</f>
        <v>Magnesium:</v>
      </c>
      <c r="B777" s="24">
        <f>'HA Afternoon Tea Meal'!$X$40</f>
        <v>0</v>
      </c>
      <c r="C777" s="26" t="str">
        <f>$C$23</f>
        <v>Zinc:</v>
      </c>
      <c r="D777" s="24">
        <f>'HA Afternoon Tea Meal'!$Y$40</f>
        <v>0</v>
      </c>
      <c r="E777" s="45" t="str">
        <f>$E$23</f>
        <v>Calorie:</v>
      </c>
      <c r="F777" s="46"/>
      <c r="G777" s="46"/>
      <c r="H777" s="47"/>
      <c r="I777" s="61">
        <f>'HA Afternoon Tea Meal'!$N$40</f>
        <v>0</v>
      </c>
      <c r="J777" s="62"/>
    </row>
    <row r="778" spans="1:10">
      <c r="A778" s="27" t="str">
        <f>$A$24</f>
        <v>Dinner</v>
      </c>
      <c r="B778" s="28" t="str">
        <f>'HA Dinner Meal'!$B$3</f>
        <v>HA Dinner Meal</v>
      </c>
      <c r="C778" s="29"/>
      <c r="D778" s="28"/>
      <c r="E778" s="29"/>
      <c r="F778" s="28"/>
      <c r="G778" s="29"/>
      <c r="H778" s="28"/>
      <c r="I778" s="29"/>
      <c r="J778" s="28"/>
    </row>
    <row r="779" spans="1:10">
      <c r="A779" s="30" t="str">
        <f>$A$25</f>
        <v>Protein:</v>
      </c>
      <c r="B779" s="28">
        <f>'HA Dinner Meal'!$O$40</f>
        <v>0</v>
      </c>
      <c r="C779" s="30" t="str">
        <f>$C$25</f>
        <v>Carbonhydrate:</v>
      </c>
      <c r="D779" s="28">
        <f>'HA Dinner Meal'!$P$40</f>
        <v>0</v>
      </c>
      <c r="E779" s="30" t="str">
        <f>$E$25</f>
        <v>Sugar:</v>
      </c>
      <c r="F779" s="28">
        <f>'HA Dinner Meal'!$Q$40</f>
        <v>0</v>
      </c>
      <c r="G779" s="30" t="str">
        <f>$G$25</f>
        <v>Total Fat:</v>
      </c>
      <c r="H779" s="28">
        <f>'HA Dinner Meal'!$R$40</f>
        <v>0</v>
      </c>
      <c r="I779" s="30" t="str">
        <f>$I$25</f>
        <v>Iron:</v>
      </c>
      <c r="J779" s="28">
        <f>'HA Dinner Meal'!$Z$40</f>
        <v>0</v>
      </c>
    </row>
    <row r="780" spans="1:10">
      <c r="A780" s="30" t="str">
        <f>$A$26</f>
        <v>Sodium:</v>
      </c>
      <c r="B780" s="28">
        <f>'HA Dinner Meal'!$S$40</f>
        <v>0</v>
      </c>
      <c r="C780" s="30" t="str">
        <f>$C$26</f>
        <v>Calcium:</v>
      </c>
      <c r="D780" s="28">
        <f>'HA Dinner Meal'!$T$40</f>
        <v>0</v>
      </c>
      <c r="E780" s="30" t="str">
        <f>$E$26</f>
        <v>Cholestorole:</v>
      </c>
      <c r="F780" s="28">
        <f>'HA Dinner Meal'!$U$40</f>
        <v>0</v>
      </c>
      <c r="G780" s="30" t="str">
        <f>$G$26</f>
        <v>Fibre:</v>
      </c>
      <c r="H780" s="28">
        <f>'HA Dinner Meal'!$V$40</f>
        <v>0</v>
      </c>
      <c r="I780" s="30" t="str">
        <f>$I$26</f>
        <v>Potasium:</v>
      </c>
      <c r="J780" s="28">
        <f>'HA Dinner Meal'!$W$40</f>
        <v>0</v>
      </c>
    </row>
    <row r="781" spans="1:10">
      <c r="A781" s="30" t="str">
        <f>$A$27</f>
        <v>Magnesium:</v>
      </c>
      <c r="B781" s="28">
        <f>'HA Dinner Meal'!$X$40</f>
        <v>0</v>
      </c>
      <c r="C781" s="30" t="str">
        <f>$C$27</f>
        <v>Zinc:</v>
      </c>
      <c r="D781" s="28">
        <f>'HA Dinner Meal'!$Y$40</f>
        <v>0</v>
      </c>
      <c r="E781" s="48" t="str">
        <f>$E$27</f>
        <v>Calorie:</v>
      </c>
      <c r="F781" s="49"/>
      <c r="G781" s="49"/>
      <c r="H781" s="50"/>
      <c r="I781" s="63">
        <f>'HA Dinner Meal'!$N$40</f>
        <v>0</v>
      </c>
      <c r="J781" s="64"/>
    </row>
    <row r="782" spans="1:10">
      <c r="A782" s="31" t="str">
        <f>$A$28</f>
        <v>Before Bed</v>
      </c>
      <c r="B782" s="32" t="str">
        <f>'HA Before Bed Meal'!$B$3</f>
        <v>HA Before Bed Meal</v>
      </c>
      <c r="C782" s="33"/>
      <c r="D782" s="32"/>
      <c r="E782" s="33"/>
      <c r="F782" s="32"/>
      <c r="G782" s="33"/>
      <c r="H782" s="32"/>
      <c r="I782" s="33"/>
      <c r="J782" s="32"/>
    </row>
    <row r="783" spans="1:10">
      <c r="A783" s="34" t="str">
        <f>$A$29</f>
        <v>Protein:</v>
      </c>
      <c r="B783" s="32">
        <f>'HA Before Bed Meal'!$O$40</f>
        <v>0</v>
      </c>
      <c r="C783" s="34" t="str">
        <f>$C$29</f>
        <v>Carbonhydrate:</v>
      </c>
      <c r="D783" s="32">
        <f>'HA Before Bed Meal'!$P$40</f>
        <v>0</v>
      </c>
      <c r="E783" s="34" t="str">
        <f>$E$29</f>
        <v>Sugar:</v>
      </c>
      <c r="F783" s="32">
        <f>'HA Before Bed Meal'!$Q$40</f>
        <v>0</v>
      </c>
      <c r="G783" s="34" t="str">
        <f>$G$29</f>
        <v>Total Fat:</v>
      </c>
      <c r="H783" s="32">
        <f>'HA Before Bed Meal'!$R$40</f>
        <v>0</v>
      </c>
      <c r="I783" s="34" t="str">
        <f>$I$29</f>
        <v>Iron:</v>
      </c>
      <c r="J783" s="32">
        <f>'HA Before Bed Meal'!$Z$40</f>
        <v>0</v>
      </c>
    </row>
    <row r="784" spans="1:10">
      <c r="A784" s="34" t="str">
        <f>$A$30</f>
        <v>Sodium:</v>
      </c>
      <c r="B784" s="32">
        <f>'HA Before Bed Meal'!$S$40</f>
        <v>0</v>
      </c>
      <c r="C784" s="34" t="str">
        <f>$C$30</f>
        <v>Calcium:</v>
      </c>
      <c r="D784" s="32">
        <f>'HA Before Bed Meal'!$T$40</f>
        <v>0</v>
      </c>
      <c r="E784" s="34" t="str">
        <f>$E$30</f>
        <v>Cholestorole:</v>
      </c>
      <c r="F784" s="32">
        <f>'HA Before Bed Meal'!$U$40</f>
        <v>0</v>
      </c>
      <c r="G784" s="34" t="str">
        <f>$G$30</f>
        <v>Fibre:</v>
      </c>
      <c r="H784" s="32">
        <f>'HA Before Bed Meal'!$V$40</f>
        <v>0</v>
      </c>
      <c r="I784" s="34" t="str">
        <f>$I$30</f>
        <v>Potasium:</v>
      </c>
      <c r="J784" s="32">
        <f>'HA Before Bed Meal'!$W$40</f>
        <v>0</v>
      </c>
    </row>
    <row r="785" spans="1:10">
      <c r="A785" s="34" t="str">
        <f>$A$31</f>
        <v>Magnesium:</v>
      </c>
      <c r="B785" s="32">
        <f>'HA Before Bed Meal'!$X$40</f>
        <v>0</v>
      </c>
      <c r="C785" s="34" t="str">
        <f>$C$31</f>
        <v>Zinc:</v>
      </c>
      <c r="D785" s="32">
        <f>'HA Before Bed Meal'!$Y$40</f>
        <v>0</v>
      </c>
      <c r="E785" s="51" t="str">
        <f>$E$31</f>
        <v>Calorie:</v>
      </c>
      <c r="F785" s="52"/>
      <c r="G785" s="52"/>
      <c r="H785" s="53"/>
      <c r="I785" s="65">
        <f>'HA Before Bed Meal'!$N$40</f>
        <v>0</v>
      </c>
      <c r="J785" s="66"/>
    </row>
    <row r="786" spans="1:10">
      <c r="A786" s="35" t="str">
        <f>$A$32</f>
        <v>Total Calorie Intake:</v>
      </c>
      <c r="B786" s="35"/>
      <c r="C786" s="35"/>
      <c r="D786" s="35"/>
      <c r="E786" s="35"/>
      <c r="F786" s="35"/>
      <c r="G786" s="35"/>
      <c r="H786" s="35"/>
      <c r="I786" s="67">
        <f>$I765+$I769+$I773+$I777+$I781+$I785</f>
        <v>209.4995</v>
      </c>
      <c r="J786" s="68"/>
    </row>
    <row r="787" spans="1:10">
      <c r="A787" s="9" t="str">
        <f>$A$7</f>
        <v>Date:</v>
      </c>
      <c r="B787" s="10">
        <v>45747</v>
      </c>
      <c r="C787" s="10"/>
      <c r="D787" s="10"/>
      <c r="E787" s="10"/>
      <c r="F787" s="10"/>
      <c r="G787" s="10"/>
      <c r="H787" s="10"/>
      <c r="I787" s="10"/>
      <c r="J787" s="10"/>
    </row>
    <row r="788" spans="1:10">
      <c r="A788" s="11" t="str">
        <f>$A$8</f>
        <v>Morning:</v>
      </c>
      <c r="B788" s="12" t="str">
        <f>'HA Morning Meal'!$B$3</f>
        <v>HA Morning Meal</v>
      </c>
      <c r="C788" s="13"/>
      <c r="D788" s="12"/>
      <c r="E788" s="13"/>
      <c r="F788" s="12"/>
      <c r="G788" s="13"/>
      <c r="H788" s="12"/>
      <c r="I788" s="13"/>
      <c r="J788" s="12"/>
    </row>
    <row r="789" spans="1:10">
      <c r="A789" s="14" t="str">
        <f>$A$9</f>
        <v>Protein:</v>
      </c>
      <c r="B789" s="12">
        <f>'HA Morning Meal'!$O$40</f>
        <v>11.17</v>
      </c>
      <c r="C789" s="14" t="str">
        <f>$C$9</f>
        <v>Carbonhydrate:</v>
      </c>
      <c r="D789" s="12">
        <f>'HA Morning Meal'!$P$40</f>
        <v>28.235</v>
      </c>
      <c r="E789" s="14" t="str">
        <f>$E$9</f>
        <v>Sugar:</v>
      </c>
      <c r="F789" s="12">
        <f>'HA Morning Meal'!$Q$40</f>
        <v>0.7375</v>
      </c>
      <c r="G789" s="14" t="str">
        <f>$G$9</f>
        <v>Total Fat:</v>
      </c>
      <c r="H789" s="12">
        <f>'HA Morning Meal'!$R$40</f>
        <v>6.7</v>
      </c>
      <c r="I789" s="14" t="str">
        <f>$I$9</f>
        <v>Iron:</v>
      </c>
      <c r="J789" s="12">
        <f>'HA Morning Meal'!$Z$40</f>
        <v>0.92</v>
      </c>
    </row>
    <row r="790" spans="1:10">
      <c r="A790" s="14" t="str">
        <f>$A$10</f>
        <v>Sodium:</v>
      </c>
      <c r="B790" s="12">
        <f>'HA Morning Meal'!$S$40</f>
        <v>23.2</v>
      </c>
      <c r="C790" s="14" t="str">
        <f>$C$10</f>
        <v>Calcium:</v>
      </c>
      <c r="D790" s="12">
        <f>'HA Morning Meal'!$T$40</f>
        <v>7.5</v>
      </c>
      <c r="E790" s="14" t="str">
        <f>$E$10</f>
        <v>Cholestorole:</v>
      </c>
      <c r="F790" s="12">
        <f>'HA Morning Meal'!$U$40</f>
        <v>0</v>
      </c>
      <c r="G790" s="14" t="str">
        <f>$G$10</f>
        <v>Fibre:</v>
      </c>
      <c r="H790" s="12">
        <f>'HA Morning Meal'!$V$40</f>
        <v>4</v>
      </c>
      <c r="I790" s="14" t="str">
        <f>$I$10</f>
        <v>Potasium:</v>
      </c>
      <c r="J790" s="12">
        <f>'HA Morning Meal'!$W$40</f>
        <v>260</v>
      </c>
    </row>
    <row r="791" spans="1:10">
      <c r="A791" s="14" t="str">
        <f>$A$11</f>
        <v>Magnesium:</v>
      </c>
      <c r="B791" s="12">
        <f>'HA Morning Meal'!$X$40</f>
        <v>64</v>
      </c>
      <c r="C791" s="14" t="str">
        <f>$C$11</f>
        <v>Zinc:</v>
      </c>
      <c r="D791" s="12">
        <f>'HA Morning Meal'!$Y$40</f>
        <v>0.85</v>
      </c>
      <c r="E791" s="36" t="str">
        <f>$E$11</f>
        <v>Calorie:</v>
      </c>
      <c r="F791" s="37"/>
      <c r="G791" s="37"/>
      <c r="H791" s="38"/>
      <c r="I791" s="55">
        <f>'HA Morning Meal'!$N$40</f>
        <v>209.4995</v>
      </c>
      <c r="J791" s="56"/>
    </row>
    <row r="792" spans="1:10">
      <c r="A792" s="15" t="str">
        <f>$A$12</f>
        <v>Morning 10:01AM</v>
      </c>
      <c r="B792" s="16" t="str">
        <f>'HA Ten OClock Meal'!$B$3</f>
        <v>HA Ten OClock Meal</v>
      </c>
      <c r="C792" s="17"/>
      <c r="D792" s="16"/>
      <c r="E792" s="17"/>
      <c r="F792" s="16"/>
      <c r="G792" s="17"/>
      <c r="H792" s="16"/>
      <c r="I792" s="17"/>
      <c r="J792" s="16"/>
    </row>
    <row r="793" spans="1:10">
      <c r="A793" s="18" t="str">
        <f>$A$13</f>
        <v>Protein:</v>
      </c>
      <c r="B793" s="16">
        <f>'HA Ten OClock Meal'!$O$39</f>
        <v>0</v>
      </c>
      <c r="C793" s="18" t="str">
        <f>$C$13</f>
        <v>Carbonhydrate:</v>
      </c>
      <c r="D793" s="16">
        <f>'HA Ten OClock Meal'!$P$39</f>
        <v>0</v>
      </c>
      <c r="E793" s="18" t="str">
        <f>$E$13</f>
        <v>Sugar:</v>
      </c>
      <c r="F793" s="16">
        <f>'HA Ten OClock Meal'!$Q$39</f>
        <v>0</v>
      </c>
      <c r="G793" s="18" t="str">
        <f>$G$13</f>
        <v>Total Fat:</v>
      </c>
      <c r="H793" s="16">
        <f>'HA Ten OClock Meal'!$R$39</f>
        <v>0</v>
      </c>
      <c r="I793" s="18" t="str">
        <f>$I$13</f>
        <v>Iron:</v>
      </c>
      <c r="J793" s="16">
        <f>'HA Ten OClock Meal'!$Z$39</f>
        <v>0</v>
      </c>
    </row>
    <row r="794" spans="1:10">
      <c r="A794" s="18" t="str">
        <f>$A$14</f>
        <v>Sodium:</v>
      </c>
      <c r="B794" s="16">
        <f>'HA Ten OClock Meal'!$S$39</f>
        <v>0</v>
      </c>
      <c r="C794" s="18" t="str">
        <f>$C$14</f>
        <v>Calcium:</v>
      </c>
      <c r="D794" s="16">
        <f>'HA Ten OClock Meal'!$T$39</f>
        <v>0</v>
      </c>
      <c r="E794" s="18" t="str">
        <f>$E$14</f>
        <v>Cholestorole:</v>
      </c>
      <c r="F794" s="16">
        <f>'HA Ten OClock Meal'!$U$39</f>
        <v>0</v>
      </c>
      <c r="G794" s="18" t="str">
        <f>$G$14</f>
        <v>Fibre:</v>
      </c>
      <c r="H794" s="16">
        <f>'HA Ten OClock Meal'!$V$39</f>
        <v>0</v>
      </c>
      <c r="I794" s="18" t="str">
        <f>$I$14</f>
        <v>Potasium:</v>
      </c>
      <c r="J794" s="16">
        <f>'HA Ten OClock Meal'!$W$39</f>
        <v>0</v>
      </c>
    </row>
    <row r="795" spans="1:10">
      <c r="A795" s="18" t="str">
        <f>$A$15</f>
        <v>Magnesium:</v>
      </c>
      <c r="B795" s="16">
        <f>'HA Ten OClock Meal'!$X$39</f>
        <v>0</v>
      </c>
      <c r="C795" s="18" t="str">
        <f>$C$15</f>
        <v>Zinc:</v>
      </c>
      <c r="D795" s="16">
        <f>'HA Ten OClock Meal'!$Y$39</f>
        <v>0</v>
      </c>
      <c r="E795" s="39" t="str">
        <f>$E$15</f>
        <v>Calorie:</v>
      </c>
      <c r="F795" s="40"/>
      <c r="G795" s="40"/>
      <c r="H795" s="41"/>
      <c r="I795" s="57">
        <f>'HA Ten OClock Meal'!$N$39</f>
        <v>0</v>
      </c>
      <c r="J795" s="58"/>
    </row>
    <row r="796" spans="1:10">
      <c r="A796" s="19" t="str">
        <f>$A$16</f>
        <v>Lunch</v>
      </c>
      <c r="B796" s="20" t="str">
        <f>'HA Luch Meal'!$B$3</f>
        <v>HA Lunch Meal</v>
      </c>
      <c r="C796" s="21"/>
      <c r="D796" s="20"/>
      <c r="E796" s="21"/>
      <c r="F796" s="20"/>
      <c r="G796" s="21"/>
      <c r="H796" s="20"/>
      <c r="I796" s="21"/>
      <c r="J796" s="20"/>
    </row>
    <row r="797" spans="1:10">
      <c r="A797" s="22" t="str">
        <f>$A$17</f>
        <v>Protein:</v>
      </c>
      <c r="B797" s="20">
        <f>'HA Luch Meal'!$O$40</f>
        <v>0</v>
      </c>
      <c r="C797" s="22" t="str">
        <f>$C$17</f>
        <v>Carbonhydrate:</v>
      </c>
      <c r="D797" s="20">
        <f>'HA Luch Meal'!$P$40</f>
        <v>0</v>
      </c>
      <c r="E797" s="22" t="str">
        <f>$E$17</f>
        <v>Sugar:</v>
      </c>
      <c r="F797" s="20">
        <f>'HA Luch Meal'!$Q$40</f>
        <v>0</v>
      </c>
      <c r="G797" s="22" t="str">
        <f>$G$17</f>
        <v>Total Fat:</v>
      </c>
      <c r="H797" s="20">
        <f>'HA Luch Meal'!$R$40</f>
        <v>0</v>
      </c>
      <c r="I797" s="22" t="str">
        <f>$I$17</f>
        <v>Iron:</v>
      </c>
      <c r="J797" s="20">
        <f>'HA Luch Meal'!$Z$40</f>
        <v>0</v>
      </c>
    </row>
    <row r="798" spans="1:10">
      <c r="A798" s="22" t="str">
        <f>$A$18</f>
        <v>Sodium:</v>
      </c>
      <c r="B798" s="20">
        <f>'HA Luch Meal'!$S$40</f>
        <v>0</v>
      </c>
      <c r="C798" s="22" t="str">
        <f>$C$18</f>
        <v>Calcium:</v>
      </c>
      <c r="D798" s="20">
        <f>'HA Luch Meal'!$T$40</f>
        <v>0</v>
      </c>
      <c r="E798" s="22" t="str">
        <f>$E$18</f>
        <v>Cholestorole:</v>
      </c>
      <c r="F798" s="20">
        <f>'HA Luch Meal'!$U$40</f>
        <v>0</v>
      </c>
      <c r="G798" s="22" t="str">
        <f>$G$18</f>
        <v>Fibre:</v>
      </c>
      <c r="H798" s="20">
        <f>'HA Luch Meal'!$V$40</f>
        <v>0</v>
      </c>
      <c r="I798" s="22" t="str">
        <f>$I$18</f>
        <v>Potasium:</v>
      </c>
      <c r="J798" s="20">
        <f>'HA Luch Meal'!$W$40</f>
        <v>0</v>
      </c>
    </row>
    <row r="799" spans="1:10">
      <c r="A799" s="22" t="str">
        <f>$A$19</f>
        <v>Magnesium:</v>
      </c>
      <c r="B799" s="20">
        <f>'HA Luch Meal'!$X$40</f>
        <v>0</v>
      </c>
      <c r="C799" s="22" t="str">
        <f>$C$19</f>
        <v>Zinc:</v>
      </c>
      <c r="D799" s="20">
        <f>'HA Luch Meal'!$Y$40</f>
        <v>0</v>
      </c>
      <c r="E799" s="42" t="str">
        <f>$E$19</f>
        <v>Calorie:</v>
      </c>
      <c r="F799" s="43"/>
      <c r="G799" s="43"/>
      <c r="H799" s="44"/>
      <c r="I799" s="59">
        <f>'HA Luch Meal'!$N$40</f>
        <v>0</v>
      </c>
      <c r="J799" s="60"/>
    </row>
    <row r="800" spans="1:10">
      <c r="A800" s="23" t="str">
        <f>$A$20</f>
        <v>Afernoon Tea</v>
      </c>
      <c r="B800" s="24" t="str">
        <f>'HA Afternoon Tea Meal'!$B$3</f>
        <v>HA Afternoon Tea Meal</v>
      </c>
      <c r="C800" s="25"/>
      <c r="D800" s="24"/>
      <c r="E800" s="25"/>
      <c r="F800" s="24"/>
      <c r="G800" s="25"/>
      <c r="H800" s="24"/>
      <c r="I800" s="25"/>
      <c r="J800" s="24"/>
    </row>
    <row r="801" spans="1:10">
      <c r="A801" s="26" t="str">
        <f>$A$21</f>
        <v>Protein:</v>
      </c>
      <c r="B801" s="24">
        <f>'HA Afternoon Tea Meal'!$O$40</f>
        <v>0</v>
      </c>
      <c r="C801" s="26" t="str">
        <f>$C$21</f>
        <v>Carbonhydrate:</v>
      </c>
      <c r="D801" s="24">
        <f>'HA Afternoon Tea Meal'!$P$40</f>
        <v>0</v>
      </c>
      <c r="E801" s="26" t="str">
        <f>$E$21</f>
        <v>Sugar:</v>
      </c>
      <c r="F801" s="24">
        <f>'HA Afternoon Tea Meal'!$Q$40</f>
        <v>0</v>
      </c>
      <c r="G801" s="26" t="str">
        <f>$G$21</f>
        <v>Total Fat:</v>
      </c>
      <c r="H801" s="24">
        <f>'HA Afternoon Tea Meal'!$R$40</f>
        <v>0</v>
      </c>
      <c r="I801" s="26" t="str">
        <f>$I$21</f>
        <v>Iron:</v>
      </c>
      <c r="J801" s="24">
        <f>'HA Afternoon Tea Meal'!$Z$40</f>
        <v>0</v>
      </c>
    </row>
    <row r="802" spans="1:10">
      <c r="A802" s="26" t="str">
        <f>$A$22</f>
        <v>Sodium:</v>
      </c>
      <c r="B802" s="24">
        <f>'HA Afternoon Tea Meal'!$S$40</f>
        <v>0</v>
      </c>
      <c r="C802" s="26" t="str">
        <f>$C$22</f>
        <v>Calcium:</v>
      </c>
      <c r="D802" s="24">
        <f>'HA Afternoon Tea Meal'!$T$40</f>
        <v>0</v>
      </c>
      <c r="E802" s="26" t="str">
        <f>$E$22</f>
        <v>Cholestorole:</v>
      </c>
      <c r="F802" s="24">
        <f>'HA Afternoon Tea Meal'!$U$40</f>
        <v>0</v>
      </c>
      <c r="G802" s="26" t="str">
        <f>$G$22</f>
        <v>Fibre:</v>
      </c>
      <c r="H802" s="24">
        <f>'HA Afternoon Tea Meal'!$V$40</f>
        <v>0</v>
      </c>
      <c r="I802" s="26" t="str">
        <f>$I$22</f>
        <v>Potasium:</v>
      </c>
      <c r="J802" s="24">
        <f>'HA Afternoon Tea Meal'!$W$40</f>
        <v>0</v>
      </c>
    </row>
    <row r="803" spans="1:10">
      <c r="A803" s="26" t="str">
        <f>$A$23</f>
        <v>Magnesium:</v>
      </c>
      <c r="B803" s="24">
        <f>'HA Afternoon Tea Meal'!$X$40</f>
        <v>0</v>
      </c>
      <c r="C803" s="26" t="str">
        <f>$C$23</f>
        <v>Zinc:</v>
      </c>
      <c r="D803" s="24">
        <f>'HA Afternoon Tea Meal'!$Y$40</f>
        <v>0</v>
      </c>
      <c r="E803" s="45" t="str">
        <f>$E$23</f>
        <v>Calorie:</v>
      </c>
      <c r="F803" s="46"/>
      <c r="G803" s="46"/>
      <c r="H803" s="47"/>
      <c r="I803" s="61">
        <f>'HA Afternoon Tea Meal'!$N$40</f>
        <v>0</v>
      </c>
      <c r="J803" s="62"/>
    </row>
    <row r="804" spans="1:10">
      <c r="A804" s="27" t="str">
        <f>$A$24</f>
        <v>Dinner</v>
      </c>
      <c r="B804" s="28" t="str">
        <f>'HA Dinner Meal'!$B$3</f>
        <v>HA Dinner Meal</v>
      </c>
      <c r="C804" s="29"/>
      <c r="D804" s="28"/>
      <c r="E804" s="29"/>
      <c r="F804" s="28"/>
      <c r="G804" s="29"/>
      <c r="H804" s="28"/>
      <c r="I804" s="29"/>
      <c r="J804" s="28"/>
    </row>
    <row r="805" spans="1:10">
      <c r="A805" s="30" t="str">
        <f>$A$25</f>
        <v>Protein:</v>
      </c>
      <c r="B805" s="28">
        <f>'HA Dinner Meal'!$O$40</f>
        <v>0</v>
      </c>
      <c r="C805" s="30" t="str">
        <f>$C$25</f>
        <v>Carbonhydrate:</v>
      </c>
      <c r="D805" s="28">
        <f>'HA Dinner Meal'!$P$40</f>
        <v>0</v>
      </c>
      <c r="E805" s="30" t="str">
        <f>$E$25</f>
        <v>Sugar:</v>
      </c>
      <c r="F805" s="28">
        <f>'HA Dinner Meal'!$Q$40</f>
        <v>0</v>
      </c>
      <c r="G805" s="30" t="str">
        <f>$G$25</f>
        <v>Total Fat:</v>
      </c>
      <c r="H805" s="28">
        <f>'HA Dinner Meal'!$R$40</f>
        <v>0</v>
      </c>
      <c r="I805" s="30" t="str">
        <f>$I$25</f>
        <v>Iron:</v>
      </c>
      <c r="J805" s="28">
        <f>'HA Dinner Meal'!$Z$40</f>
        <v>0</v>
      </c>
    </row>
    <row r="806" spans="1:10">
      <c r="A806" s="30" t="str">
        <f>$A$26</f>
        <v>Sodium:</v>
      </c>
      <c r="B806" s="28">
        <f>'HA Dinner Meal'!$S$40</f>
        <v>0</v>
      </c>
      <c r="C806" s="30" t="str">
        <f>$C$26</f>
        <v>Calcium:</v>
      </c>
      <c r="D806" s="28">
        <f>'HA Dinner Meal'!$T$40</f>
        <v>0</v>
      </c>
      <c r="E806" s="30" t="str">
        <f>$E$26</f>
        <v>Cholestorole:</v>
      </c>
      <c r="F806" s="28">
        <f>'HA Dinner Meal'!$U$40</f>
        <v>0</v>
      </c>
      <c r="G806" s="30" t="str">
        <f>$G$26</f>
        <v>Fibre:</v>
      </c>
      <c r="H806" s="28">
        <f>'HA Dinner Meal'!$V$40</f>
        <v>0</v>
      </c>
      <c r="I806" s="30" t="str">
        <f>$I$26</f>
        <v>Potasium:</v>
      </c>
      <c r="J806" s="28">
        <f>'HA Dinner Meal'!$W$40</f>
        <v>0</v>
      </c>
    </row>
    <row r="807" spans="1:10">
      <c r="A807" s="30" t="str">
        <f>$A$27</f>
        <v>Magnesium:</v>
      </c>
      <c r="B807" s="28">
        <f>'HA Dinner Meal'!$X$40</f>
        <v>0</v>
      </c>
      <c r="C807" s="30" t="str">
        <f>$C$27</f>
        <v>Zinc:</v>
      </c>
      <c r="D807" s="28">
        <f>'HA Dinner Meal'!$Y$40</f>
        <v>0</v>
      </c>
      <c r="E807" s="48" t="str">
        <f>$E$27</f>
        <v>Calorie:</v>
      </c>
      <c r="F807" s="49"/>
      <c r="G807" s="49"/>
      <c r="H807" s="50"/>
      <c r="I807" s="63">
        <f>'HA Dinner Meal'!$N$40</f>
        <v>0</v>
      </c>
      <c r="J807" s="64"/>
    </row>
    <row r="808" spans="1:10">
      <c r="A808" s="31" t="str">
        <f>$A$28</f>
        <v>Before Bed</v>
      </c>
      <c r="B808" s="32" t="str">
        <f>'HA Before Bed Meal'!$B$3</f>
        <v>HA Before Bed Meal</v>
      </c>
      <c r="C808" s="33"/>
      <c r="D808" s="32"/>
      <c r="E808" s="33"/>
      <c r="F808" s="32"/>
      <c r="G808" s="33"/>
      <c r="H808" s="32"/>
      <c r="I808" s="33"/>
      <c r="J808" s="32"/>
    </row>
    <row r="809" spans="1:10">
      <c r="A809" s="34" t="str">
        <f>$A$29</f>
        <v>Protein:</v>
      </c>
      <c r="B809" s="32">
        <f>'HA Before Bed Meal'!$O$40</f>
        <v>0</v>
      </c>
      <c r="C809" s="34" t="str">
        <f>$C$29</f>
        <v>Carbonhydrate:</v>
      </c>
      <c r="D809" s="32">
        <f>'HA Before Bed Meal'!$P$40</f>
        <v>0</v>
      </c>
      <c r="E809" s="34" t="str">
        <f>$E$29</f>
        <v>Sugar:</v>
      </c>
      <c r="F809" s="32">
        <f>'HA Before Bed Meal'!$Q$40</f>
        <v>0</v>
      </c>
      <c r="G809" s="34" t="str">
        <f>$G$29</f>
        <v>Total Fat:</v>
      </c>
      <c r="H809" s="32">
        <f>'HA Before Bed Meal'!$R$40</f>
        <v>0</v>
      </c>
      <c r="I809" s="34" t="str">
        <f>$I$29</f>
        <v>Iron:</v>
      </c>
      <c r="J809" s="32">
        <f>'HA Before Bed Meal'!$Z$40</f>
        <v>0</v>
      </c>
    </row>
    <row r="810" spans="1:10">
      <c r="A810" s="34" t="str">
        <f>$A$30</f>
        <v>Sodium:</v>
      </c>
      <c r="B810" s="32">
        <f>'HA Before Bed Meal'!$S$40</f>
        <v>0</v>
      </c>
      <c r="C810" s="34" t="str">
        <f>$C$30</f>
        <v>Calcium:</v>
      </c>
      <c r="D810" s="32">
        <f>'HA Before Bed Meal'!$T$40</f>
        <v>0</v>
      </c>
      <c r="E810" s="34" t="str">
        <f>$E$30</f>
        <v>Cholestorole:</v>
      </c>
      <c r="F810" s="32">
        <f>'HA Before Bed Meal'!$U$40</f>
        <v>0</v>
      </c>
      <c r="G810" s="34" t="str">
        <f>$G$30</f>
        <v>Fibre:</v>
      </c>
      <c r="H810" s="32">
        <f>'HA Before Bed Meal'!$V$40</f>
        <v>0</v>
      </c>
      <c r="I810" s="34" t="str">
        <f>$I$30</f>
        <v>Potasium:</v>
      </c>
      <c r="J810" s="32">
        <f>'HA Before Bed Meal'!$W$40</f>
        <v>0</v>
      </c>
    </row>
    <row r="811" spans="1:10">
      <c r="A811" s="34" t="str">
        <f>$A$31</f>
        <v>Magnesium:</v>
      </c>
      <c r="B811" s="32">
        <f>'HA Before Bed Meal'!$X$40</f>
        <v>0</v>
      </c>
      <c r="C811" s="34" t="str">
        <f>$C$31</f>
        <v>Zinc:</v>
      </c>
      <c r="D811" s="32">
        <f>'HA Before Bed Meal'!$Y$40</f>
        <v>0</v>
      </c>
      <c r="E811" s="51" t="str">
        <f>$E$31</f>
        <v>Calorie:</v>
      </c>
      <c r="F811" s="52"/>
      <c r="G811" s="52"/>
      <c r="H811" s="53"/>
      <c r="I811" s="65">
        <f>'HA Before Bed Meal'!$N$40</f>
        <v>0</v>
      </c>
      <c r="J811" s="66"/>
    </row>
    <row r="812" spans="1:10">
      <c r="A812" s="35" t="str">
        <f>$A$32</f>
        <v>Total Calorie Intake:</v>
      </c>
      <c r="B812" s="35"/>
      <c r="C812" s="35"/>
      <c r="D812" s="35"/>
      <c r="E812" s="35"/>
      <c r="F812" s="35"/>
      <c r="G812" s="35"/>
      <c r="H812" s="35"/>
      <c r="I812" s="67">
        <f>$I791+$I795+$I799+$I803+$I807+$I811</f>
        <v>209.4995</v>
      </c>
      <c r="J812" s="68"/>
    </row>
  </sheetData>
  <mergeCells count="653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  <mergeCell ref="B423:J423"/>
    <mergeCell ref="B424:J424"/>
    <mergeCell ref="E427:H427"/>
    <mergeCell ref="I427:J427"/>
    <mergeCell ref="B428:J428"/>
    <mergeCell ref="E431:H431"/>
    <mergeCell ref="I431:J431"/>
    <mergeCell ref="B432:J432"/>
    <mergeCell ref="E435:H435"/>
    <mergeCell ref="I435:J435"/>
    <mergeCell ref="B436:J436"/>
    <mergeCell ref="E439:H439"/>
    <mergeCell ref="I439:J439"/>
    <mergeCell ref="B440:J440"/>
    <mergeCell ref="E443:H443"/>
    <mergeCell ref="I443:J443"/>
    <mergeCell ref="B444:J444"/>
    <mergeCell ref="E447:H447"/>
    <mergeCell ref="I447:J447"/>
    <mergeCell ref="A448:H448"/>
    <mergeCell ref="I448:J448"/>
    <mergeCell ref="B449:J449"/>
    <mergeCell ref="B450:J450"/>
    <mergeCell ref="E453:H453"/>
    <mergeCell ref="I453:J453"/>
    <mergeCell ref="B454:J454"/>
    <mergeCell ref="E457:H457"/>
    <mergeCell ref="I457:J457"/>
    <mergeCell ref="B458:J458"/>
    <mergeCell ref="E461:H461"/>
    <mergeCell ref="I461:J461"/>
    <mergeCell ref="B462:J462"/>
    <mergeCell ref="E465:H465"/>
    <mergeCell ref="I465:J465"/>
    <mergeCell ref="B466:J466"/>
    <mergeCell ref="E469:H469"/>
    <mergeCell ref="I469:J469"/>
    <mergeCell ref="B470:J470"/>
    <mergeCell ref="E473:H473"/>
    <mergeCell ref="I473:J473"/>
    <mergeCell ref="A474:H474"/>
    <mergeCell ref="I474:J474"/>
    <mergeCell ref="B475:J475"/>
    <mergeCell ref="B476:J476"/>
    <mergeCell ref="E479:H479"/>
    <mergeCell ref="I479:J479"/>
    <mergeCell ref="B480:J480"/>
    <mergeCell ref="E483:H483"/>
    <mergeCell ref="I483:J483"/>
    <mergeCell ref="B484:J484"/>
    <mergeCell ref="E487:H487"/>
    <mergeCell ref="I487:J487"/>
    <mergeCell ref="B488:J488"/>
    <mergeCell ref="E491:H491"/>
    <mergeCell ref="I491:J491"/>
    <mergeCell ref="B492:J492"/>
    <mergeCell ref="E495:H495"/>
    <mergeCell ref="I495:J495"/>
    <mergeCell ref="B496:J496"/>
    <mergeCell ref="E499:H499"/>
    <mergeCell ref="I499:J499"/>
    <mergeCell ref="A500:H500"/>
    <mergeCell ref="I500:J500"/>
    <mergeCell ref="B501:J501"/>
    <mergeCell ref="B502:J502"/>
    <mergeCell ref="E505:H505"/>
    <mergeCell ref="I505:J505"/>
    <mergeCell ref="B506:J506"/>
    <mergeCell ref="E509:H509"/>
    <mergeCell ref="I509:J509"/>
    <mergeCell ref="B510:J510"/>
    <mergeCell ref="E513:H513"/>
    <mergeCell ref="I513:J513"/>
    <mergeCell ref="B514:J514"/>
    <mergeCell ref="E517:H517"/>
    <mergeCell ref="I517:J517"/>
    <mergeCell ref="B518:J518"/>
    <mergeCell ref="E521:H521"/>
    <mergeCell ref="I521:J521"/>
    <mergeCell ref="B522:J522"/>
    <mergeCell ref="E525:H525"/>
    <mergeCell ref="I525:J525"/>
    <mergeCell ref="A526:H526"/>
    <mergeCell ref="I526:J526"/>
    <mergeCell ref="B527:J527"/>
    <mergeCell ref="B528:J528"/>
    <mergeCell ref="E531:H531"/>
    <mergeCell ref="I531:J531"/>
    <mergeCell ref="B532:J532"/>
    <mergeCell ref="E535:H535"/>
    <mergeCell ref="I535:J535"/>
    <mergeCell ref="B536:J536"/>
    <mergeCell ref="E539:H539"/>
    <mergeCell ref="I539:J539"/>
    <mergeCell ref="B540:J540"/>
    <mergeCell ref="E543:H543"/>
    <mergeCell ref="I543:J543"/>
    <mergeCell ref="B544:J544"/>
    <mergeCell ref="E547:H547"/>
    <mergeCell ref="I547:J547"/>
    <mergeCell ref="B548:J548"/>
    <mergeCell ref="E551:H551"/>
    <mergeCell ref="I551:J551"/>
    <mergeCell ref="A552:H552"/>
    <mergeCell ref="I552:J552"/>
    <mergeCell ref="B553:J553"/>
    <mergeCell ref="B554:J554"/>
    <mergeCell ref="E557:H557"/>
    <mergeCell ref="I557:J557"/>
    <mergeCell ref="B558:J558"/>
    <mergeCell ref="E561:H561"/>
    <mergeCell ref="I561:J561"/>
    <mergeCell ref="B562:J562"/>
    <mergeCell ref="E565:H565"/>
    <mergeCell ref="I565:J565"/>
    <mergeCell ref="B566:J566"/>
    <mergeCell ref="E569:H569"/>
    <mergeCell ref="I569:J569"/>
    <mergeCell ref="B570:J570"/>
    <mergeCell ref="E573:H573"/>
    <mergeCell ref="I573:J573"/>
    <mergeCell ref="B574:J574"/>
    <mergeCell ref="E577:H577"/>
    <mergeCell ref="I577:J577"/>
    <mergeCell ref="A578:H578"/>
    <mergeCell ref="I578:J578"/>
    <mergeCell ref="B579:J579"/>
    <mergeCell ref="B580:J580"/>
    <mergeCell ref="E583:H583"/>
    <mergeCell ref="I583:J583"/>
    <mergeCell ref="B584:J584"/>
    <mergeCell ref="E587:H587"/>
    <mergeCell ref="I587:J587"/>
    <mergeCell ref="B588:J588"/>
    <mergeCell ref="E591:H591"/>
    <mergeCell ref="I591:J591"/>
    <mergeCell ref="B592:J592"/>
    <mergeCell ref="E595:H595"/>
    <mergeCell ref="I595:J595"/>
    <mergeCell ref="B596:J596"/>
    <mergeCell ref="E599:H599"/>
    <mergeCell ref="I599:J599"/>
    <mergeCell ref="B600:J600"/>
    <mergeCell ref="E603:H603"/>
    <mergeCell ref="I603:J603"/>
    <mergeCell ref="A604:H604"/>
    <mergeCell ref="I604:J604"/>
    <mergeCell ref="B605:J605"/>
    <mergeCell ref="B606:J606"/>
    <mergeCell ref="E609:H609"/>
    <mergeCell ref="I609:J609"/>
    <mergeCell ref="B610:J610"/>
    <mergeCell ref="E613:H613"/>
    <mergeCell ref="I613:J613"/>
    <mergeCell ref="B614:J614"/>
    <mergeCell ref="E617:H617"/>
    <mergeCell ref="I617:J617"/>
    <mergeCell ref="B618:J618"/>
    <mergeCell ref="E621:H621"/>
    <mergeCell ref="I621:J621"/>
    <mergeCell ref="B622:J622"/>
    <mergeCell ref="E625:H625"/>
    <mergeCell ref="I625:J625"/>
    <mergeCell ref="B626:J626"/>
    <mergeCell ref="E629:H629"/>
    <mergeCell ref="I629:J629"/>
    <mergeCell ref="A630:H630"/>
    <mergeCell ref="I630:J630"/>
    <mergeCell ref="B631:J631"/>
    <mergeCell ref="B632:J632"/>
    <mergeCell ref="E635:H635"/>
    <mergeCell ref="I635:J635"/>
    <mergeCell ref="B636:J636"/>
    <mergeCell ref="E639:H639"/>
    <mergeCell ref="I639:J639"/>
    <mergeCell ref="B640:J640"/>
    <mergeCell ref="E643:H643"/>
    <mergeCell ref="I643:J643"/>
    <mergeCell ref="B644:J644"/>
    <mergeCell ref="E647:H647"/>
    <mergeCell ref="I647:J647"/>
    <mergeCell ref="B648:J648"/>
    <mergeCell ref="E651:H651"/>
    <mergeCell ref="I651:J651"/>
    <mergeCell ref="B652:J652"/>
    <mergeCell ref="E655:H655"/>
    <mergeCell ref="I655:J655"/>
    <mergeCell ref="A656:H656"/>
    <mergeCell ref="I656:J656"/>
    <mergeCell ref="B657:J657"/>
    <mergeCell ref="B658:J658"/>
    <mergeCell ref="E661:H661"/>
    <mergeCell ref="I661:J661"/>
    <mergeCell ref="B662:J662"/>
    <mergeCell ref="E665:H665"/>
    <mergeCell ref="I665:J665"/>
    <mergeCell ref="B666:J666"/>
    <mergeCell ref="E669:H669"/>
    <mergeCell ref="I669:J669"/>
    <mergeCell ref="B670:J670"/>
    <mergeCell ref="E673:H673"/>
    <mergeCell ref="I673:J673"/>
    <mergeCell ref="B674:J674"/>
    <mergeCell ref="E677:H677"/>
    <mergeCell ref="I677:J677"/>
    <mergeCell ref="B678:J678"/>
    <mergeCell ref="E681:H681"/>
    <mergeCell ref="I681:J681"/>
    <mergeCell ref="A682:H682"/>
    <mergeCell ref="I682:J682"/>
    <mergeCell ref="B683:J683"/>
    <mergeCell ref="B684:J684"/>
    <mergeCell ref="E687:H687"/>
    <mergeCell ref="I687:J687"/>
    <mergeCell ref="B688:J688"/>
    <mergeCell ref="E691:H691"/>
    <mergeCell ref="I691:J691"/>
    <mergeCell ref="B692:J692"/>
    <mergeCell ref="E695:H695"/>
    <mergeCell ref="I695:J695"/>
    <mergeCell ref="B696:J696"/>
    <mergeCell ref="E699:H699"/>
    <mergeCell ref="I699:J699"/>
    <mergeCell ref="B700:J700"/>
    <mergeCell ref="E703:H703"/>
    <mergeCell ref="I703:J703"/>
    <mergeCell ref="B704:J704"/>
    <mergeCell ref="E707:H707"/>
    <mergeCell ref="I707:J707"/>
    <mergeCell ref="A708:H708"/>
    <mergeCell ref="I708:J708"/>
    <mergeCell ref="B709:J709"/>
    <mergeCell ref="B710:J710"/>
    <mergeCell ref="E713:H713"/>
    <mergeCell ref="I713:J713"/>
    <mergeCell ref="B714:J714"/>
    <mergeCell ref="E717:H717"/>
    <mergeCell ref="I717:J717"/>
    <mergeCell ref="B718:J718"/>
    <mergeCell ref="E721:H721"/>
    <mergeCell ref="I721:J721"/>
    <mergeCell ref="B722:J722"/>
    <mergeCell ref="E725:H725"/>
    <mergeCell ref="I725:J725"/>
    <mergeCell ref="B726:J726"/>
    <mergeCell ref="E729:H729"/>
    <mergeCell ref="I729:J729"/>
    <mergeCell ref="B730:J730"/>
    <mergeCell ref="E733:H733"/>
    <mergeCell ref="I733:J733"/>
    <mergeCell ref="A734:H734"/>
    <mergeCell ref="I734:J734"/>
    <mergeCell ref="B735:J735"/>
    <mergeCell ref="B736:J736"/>
    <mergeCell ref="E739:H739"/>
    <mergeCell ref="I739:J739"/>
    <mergeCell ref="B740:J740"/>
    <mergeCell ref="E743:H743"/>
    <mergeCell ref="I743:J743"/>
    <mergeCell ref="B744:J744"/>
    <mergeCell ref="E747:H747"/>
    <mergeCell ref="I747:J747"/>
    <mergeCell ref="B748:J748"/>
    <mergeCell ref="E751:H751"/>
    <mergeCell ref="I751:J751"/>
    <mergeCell ref="B752:J752"/>
    <mergeCell ref="E755:H755"/>
    <mergeCell ref="I755:J755"/>
    <mergeCell ref="B756:J756"/>
    <mergeCell ref="E759:H759"/>
    <mergeCell ref="I759:J759"/>
    <mergeCell ref="A760:H760"/>
    <mergeCell ref="I760:J760"/>
    <mergeCell ref="B761:J761"/>
    <mergeCell ref="B762:J762"/>
    <mergeCell ref="E765:H765"/>
    <mergeCell ref="I765:J765"/>
    <mergeCell ref="B766:J766"/>
    <mergeCell ref="E769:H769"/>
    <mergeCell ref="I769:J769"/>
    <mergeCell ref="B770:J770"/>
    <mergeCell ref="E773:H773"/>
    <mergeCell ref="I773:J773"/>
    <mergeCell ref="B774:J774"/>
    <mergeCell ref="E777:H777"/>
    <mergeCell ref="I777:J777"/>
    <mergeCell ref="B778:J778"/>
    <mergeCell ref="E781:H781"/>
    <mergeCell ref="I781:J781"/>
    <mergeCell ref="B782:J782"/>
    <mergeCell ref="E785:H785"/>
    <mergeCell ref="I785:J785"/>
    <mergeCell ref="A786:H786"/>
    <mergeCell ref="I786:J786"/>
    <mergeCell ref="B787:J787"/>
    <mergeCell ref="B788:J788"/>
    <mergeCell ref="E791:H791"/>
    <mergeCell ref="I791:J791"/>
    <mergeCell ref="B792:J792"/>
    <mergeCell ref="E795:H795"/>
    <mergeCell ref="I795:J795"/>
    <mergeCell ref="B796:J796"/>
    <mergeCell ref="E799:H799"/>
    <mergeCell ref="I799:J799"/>
    <mergeCell ref="B800:J800"/>
    <mergeCell ref="E803:H803"/>
    <mergeCell ref="I803:J803"/>
    <mergeCell ref="B804:J804"/>
    <mergeCell ref="E807:H807"/>
    <mergeCell ref="I807:J807"/>
    <mergeCell ref="B808:J808"/>
    <mergeCell ref="E811:H811"/>
    <mergeCell ref="I811:J811"/>
    <mergeCell ref="A812:H812"/>
    <mergeCell ref="I812:J81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6"/>
  <sheetViews>
    <sheetView topLeftCell="A752" workbookViewId="0">
      <selection activeCell="N783" sqref="N783"/>
    </sheetView>
  </sheetViews>
  <sheetFormatPr defaultColWidth="9" defaultRowHeight="16.8"/>
  <cols>
    <col min="1" max="1" width="20.5625" customWidth="1"/>
    <col min="2" max="2" width="6.5625" customWidth="1"/>
    <col min="3" max="3" width="16.5625" customWidth="1"/>
    <col min="4" max="4" width="6.5625" customWidth="1"/>
    <col min="5" max="5" width="16.5625" customWidth="1"/>
    <col min="6" max="6" width="6.5625" customWidth="1"/>
    <col min="7" max="7" width="16.5625" customWidth="1"/>
    <col min="8" max="8" width="6.5625" customWidth="1"/>
    <col min="9" max="9" width="16.5625" customWidth="1"/>
    <col min="10" max="10" width="6.5625" customWidth="1"/>
  </cols>
  <sheetData>
    <row r="1" ht="34.4" spans="1:10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</row>
    <row r="2" customFormat="1" spans="2:10">
      <c r="B2" s="3"/>
      <c r="D2" s="4"/>
      <c r="F2" s="3"/>
      <c r="H2" s="3"/>
      <c r="J2" s="3"/>
    </row>
    <row r="3" customFormat="1" spans="1:10">
      <c r="A3" s="5" t="s">
        <v>89</v>
      </c>
      <c r="B3" s="6" t="s">
        <v>90</v>
      </c>
      <c r="C3" s="7"/>
      <c r="D3" s="4"/>
      <c r="F3" s="3"/>
      <c r="G3" s="7"/>
      <c r="H3" s="3"/>
      <c r="I3" s="5" t="s">
        <v>91</v>
      </c>
      <c r="J3" s="54">
        <f>2025-1979</f>
        <v>46</v>
      </c>
    </row>
    <row r="4" customFormat="1" spans="2:10">
      <c r="B4" s="3"/>
      <c r="D4" s="4"/>
      <c r="F4" s="3"/>
      <c r="H4" s="3"/>
      <c r="J4" s="3"/>
    </row>
    <row r="5" customFormat="1" spans="2:10">
      <c r="B5" s="3"/>
      <c r="D5" s="4"/>
      <c r="F5" s="3"/>
      <c r="H5" s="3"/>
      <c r="J5" s="3"/>
    </row>
    <row r="6" customFormat="1" spans="2:10">
      <c r="B6" s="3"/>
      <c r="C6" s="8"/>
      <c r="D6" s="4"/>
      <c r="F6" s="3"/>
      <c r="H6" s="3"/>
      <c r="J6" s="3"/>
    </row>
    <row r="7" spans="1:10">
      <c r="A7" s="9" t="s">
        <v>92</v>
      </c>
      <c r="B7" s="10">
        <v>45748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93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94</v>
      </c>
      <c r="B9" s="12">
        <f>'HA Morning Meal'!$O$40</f>
        <v>11.17</v>
      </c>
      <c r="C9" s="14" t="s">
        <v>95</v>
      </c>
      <c r="D9" s="12">
        <f>'HA Morning Meal'!$P$40</f>
        <v>28.235</v>
      </c>
      <c r="E9" s="14" t="s">
        <v>96</v>
      </c>
      <c r="F9" s="12">
        <f>'HA Morning Meal'!$Q$40</f>
        <v>0.7375</v>
      </c>
      <c r="G9" s="14" t="s">
        <v>97</v>
      </c>
      <c r="H9" s="12">
        <f>'HA Morning Meal'!$R$40</f>
        <v>6.7</v>
      </c>
      <c r="I9" s="14" t="s">
        <v>98</v>
      </c>
      <c r="J9" s="12">
        <f>'HA Morning Meal'!$Z$40</f>
        <v>0.92</v>
      </c>
    </row>
    <row r="10" spans="1:10">
      <c r="A10" s="14" t="s">
        <v>99</v>
      </c>
      <c r="B10" s="12">
        <f>'HA Morning Meal'!$S$40</f>
        <v>23.2</v>
      </c>
      <c r="C10" s="14" t="s">
        <v>100</v>
      </c>
      <c r="D10" s="12">
        <f>'HA Morning Meal'!$T$40</f>
        <v>7.5</v>
      </c>
      <c r="E10" s="14" t="s">
        <v>101</v>
      </c>
      <c r="F10" s="12">
        <f>'HA Morning Meal'!$U$40</f>
        <v>0</v>
      </c>
      <c r="G10" s="14" t="s">
        <v>102</v>
      </c>
      <c r="H10" s="12">
        <f>'HA Morning Meal'!$V$40</f>
        <v>4</v>
      </c>
      <c r="I10" s="14" t="s">
        <v>103</v>
      </c>
      <c r="J10" s="12">
        <f>'HA Morning Meal'!$W$40</f>
        <v>260</v>
      </c>
    </row>
    <row r="11" spans="1:10">
      <c r="A11" s="14" t="s">
        <v>104</v>
      </c>
      <c r="B11" s="12">
        <f>'HA Morning Meal'!$X$40</f>
        <v>64</v>
      </c>
      <c r="C11" s="14" t="s">
        <v>105</v>
      </c>
      <c r="D11" s="12">
        <f>'HA Morning Meal'!$Y$40</f>
        <v>0.85</v>
      </c>
      <c r="E11" s="36" t="s">
        <v>106</v>
      </c>
      <c r="F11" s="37"/>
      <c r="G11" s="37"/>
      <c r="H11" s="38"/>
      <c r="I11" s="55">
        <f>'HA Morning Meal'!$N$40</f>
        <v>209.4995</v>
      </c>
      <c r="J11" s="56"/>
    </row>
    <row r="12" spans="1:10">
      <c r="A12" s="15" t="s">
        <v>107</v>
      </c>
      <c r="B12" s="16" t="str">
        <f>'HA Ten OClock Meal'!$B$3</f>
        <v>HA Ten OClock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94</v>
      </c>
      <c r="B13" s="16">
        <f>'HA Ten OClock Meal'!$O$40</f>
        <v>1.185</v>
      </c>
      <c r="C13" s="18" t="s">
        <v>95</v>
      </c>
      <c r="D13" s="16">
        <f>'HA Ten OClock Meal'!$P$40</f>
        <v>11.055</v>
      </c>
      <c r="E13" s="18" t="s">
        <v>96</v>
      </c>
      <c r="F13" s="16">
        <f>'HA Ten OClock Meal'!$Q$40</f>
        <v>2.85</v>
      </c>
      <c r="G13" s="18" t="s">
        <v>97</v>
      </c>
      <c r="H13" s="16">
        <f>'HA Ten OClock Meal'!$R$40</f>
        <v>2.145</v>
      </c>
      <c r="I13" s="18" t="s">
        <v>98</v>
      </c>
      <c r="J13" s="16">
        <f>'HA Ten OClock Meal'!$Z$40</f>
        <v>0</v>
      </c>
    </row>
    <row r="14" spans="1:10">
      <c r="A14" s="18" t="s">
        <v>99</v>
      </c>
      <c r="B14" s="16">
        <f>'HA Ten OClock Meal'!$S$40</f>
        <v>49.65</v>
      </c>
      <c r="C14" s="18" t="s">
        <v>100</v>
      </c>
      <c r="D14" s="16">
        <f>'HA Ten OClock Meal'!$T$40</f>
        <v>0</v>
      </c>
      <c r="E14" s="18" t="s">
        <v>101</v>
      </c>
      <c r="F14" s="16">
        <f>'HA Ten OClock Meal'!$U$40</f>
        <v>0</v>
      </c>
      <c r="G14" s="18" t="s">
        <v>102</v>
      </c>
      <c r="H14" s="16">
        <f>'HA Ten OClock Meal'!$V$40</f>
        <v>0.285</v>
      </c>
      <c r="I14" s="18" t="s">
        <v>103</v>
      </c>
      <c r="J14" s="16">
        <f>'HA Ten OClock Meal'!$W$40</f>
        <v>0</v>
      </c>
    </row>
    <row r="15" spans="1:10">
      <c r="A15" s="18" t="s">
        <v>104</v>
      </c>
      <c r="B15" s="16">
        <f>'HA Ten OClock Meal'!$X$40</f>
        <v>0</v>
      </c>
      <c r="C15" s="18" t="s">
        <v>105</v>
      </c>
      <c r="D15" s="16">
        <f>'HA Ten OClock Meal'!$Y$40</f>
        <v>0</v>
      </c>
      <c r="E15" s="39" t="s">
        <v>106</v>
      </c>
      <c r="F15" s="40"/>
      <c r="G15" s="40"/>
      <c r="H15" s="41"/>
      <c r="I15" s="57">
        <f>'HA Ten OClock Meal'!$N$40</f>
        <v>67.2</v>
      </c>
      <c r="J15" s="58"/>
    </row>
    <row r="16" spans="1:10">
      <c r="A16" s="19" t="s">
        <v>108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94</v>
      </c>
      <c r="B17" s="20">
        <f>'HA Luch Meal'!$O$40</f>
        <v>0</v>
      </c>
      <c r="C17" s="22" t="s">
        <v>95</v>
      </c>
      <c r="D17" s="20">
        <f>'HA Luch Meal'!$P$40</f>
        <v>0</v>
      </c>
      <c r="E17" s="22" t="s">
        <v>96</v>
      </c>
      <c r="F17" s="20">
        <f>'HA Luch Meal'!$Q$40</f>
        <v>0</v>
      </c>
      <c r="G17" s="22" t="s">
        <v>97</v>
      </c>
      <c r="H17" s="20">
        <f>'HA Luch Meal'!$R$40</f>
        <v>0</v>
      </c>
      <c r="I17" s="22" t="s">
        <v>98</v>
      </c>
      <c r="J17" s="20">
        <f>'HA Luch Meal'!$Z$40</f>
        <v>0</v>
      </c>
    </row>
    <row r="18" spans="1:10">
      <c r="A18" s="22" t="s">
        <v>99</v>
      </c>
      <c r="B18" s="20">
        <f>'HA Luch Meal'!$S$40</f>
        <v>0</v>
      </c>
      <c r="C18" s="22" t="s">
        <v>100</v>
      </c>
      <c r="D18" s="20">
        <f>'HA Luch Meal'!$T$40</f>
        <v>0</v>
      </c>
      <c r="E18" s="22" t="s">
        <v>101</v>
      </c>
      <c r="F18" s="20">
        <f>'HA Luch Meal'!$U$40</f>
        <v>0</v>
      </c>
      <c r="G18" s="22" t="s">
        <v>102</v>
      </c>
      <c r="H18" s="20">
        <f>'HA Luch Meal'!$V$40</f>
        <v>0</v>
      </c>
      <c r="I18" s="22" t="s">
        <v>103</v>
      </c>
      <c r="J18" s="20">
        <f>'HA Luch Meal'!$W$40</f>
        <v>0</v>
      </c>
    </row>
    <row r="19" spans="1:10">
      <c r="A19" s="22" t="s">
        <v>104</v>
      </c>
      <c r="B19" s="20">
        <f>'HA Luch Meal'!$X$40</f>
        <v>0</v>
      </c>
      <c r="C19" s="22" t="s">
        <v>105</v>
      </c>
      <c r="D19" s="20">
        <f>'HA Luch Meal'!$Y$40</f>
        <v>0</v>
      </c>
      <c r="E19" s="42" t="s">
        <v>106</v>
      </c>
      <c r="F19" s="43"/>
      <c r="G19" s="43"/>
      <c r="H19" s="44"/>
      <c r="I19" s="59">
        <f>'HA Luch Meal'!$N$40</f>
        <v>0</v>
      </c>
      <c r="J19" s="60"/>
    </row>
    <row r="20" spans="1:10">
      <c r="A20" s="23" t="s">
        <v>109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94</v>
      </c>
      <c r="B21" s="24">
        <f>'HA Afternoon Tea Meal'!$O$40</f>
        <v>0</v>
      </c>
      <c r="C21" s="26" t="s">
        <v>95</v>
      </c>
      <c r="D21" s="24">
        <f>'HA Afternoon Tea Meal'!$P$40</f>
        <v>0</v>
      </c>
      <c r="E21" s="26" t="s">
        <v>96</v>
      </c>
      <c r="F21" s="24">
        <f>'HA Afternoon Tea Meal'!$Q$40</f>
        <v>0</v>
      </c>
      <c r="G21" s="26" t="s">
        <v>97</v>
      </c>
      <c r="H21" s="24">
        <f>'HA Afternoon Tea Meal'!$R$40</f>
        <v>0</v>
      </c>
      <c r="I21" s="26" t="s">
        <v>98</v>
      </c>
      <c r="J21" s="24">
        <f>'HA Afternoon Tea Meal'!$Z$40</f>
        <v>0</v>
      </c>
    </row>
    <row r="22" spans="1:10">
      <c r="A22" s="26" t="s">
        <v>99</v>
      </c>
      <c r="B22" s="24">
        <f>'HA Afternoon Tea Meal'!$S$40</f>
        <v>0</v>
      </c>
      <c r="C22" s="26" t="s">
        <v>100</v>
      </c>
      <c r="D22" s="24">
        <f>'HA Afternoon Tea Meal'!$T$40</f>
        <v>0</v>
      </c>
      <c r="E22" s="26" t="s">
        <v>101</v>
      </c>
      <c r="F22" s="24">
        <f>'HA Afternoon Tea Meal'!$U$40</f>
        <v>0</v>
      </c>
      <c r="G22" s="26" t="s">
        <v>102</v>
      </c>
      <c r="H22" s="24">
        <f>'HA Afternoon Tea Meal'!$V$40</f>
        <v>0</v>
      </c>
      <c r="I22" s="26" t="s">
        <v>103</v>
      </c>
      <c r="J22" s="24">
        <f>'HA Afternoon Tea Meal'!$W$40</f>
        <v>0</v>
      </c>
    </row>
    <row r="23" spans="1:10">
      <c r="A23" s="26" t="s">
        <v>104</v>
      </c>
      <c r="B23" s="24">
        <f>'HA Afternoon Tea Meal'!$X$40</f>
        <v>0</v>
      </c>
      <c r="C23" s="26" t="s">
        <v>105</v>
      </c>
      <c r="D23" s="24">
        <f>'HA Afternoon Tea Meal'!$Y$40</f>
        <v>0</v>
      </c>
      <c r="E23" s="45" t="s">
        <v>106</v>
      </c>
      <c r="F23" s="46"/>
      <c r="G23" s="46"/>
      <c r="H23" s="47"/>
      <c r="I23" s="61">
        <f>'HA Afternoon Tea Meal'!$N$40</f>
        <v>0</v>
      </c>
      <c r="J23" s="62"/>
    </row>
    <row r="24" spans="1:10">
      <c r="A24" s="27" t="s">
        <v>110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94</v>
      </c>
      <c r="B25" s="28">
        <f>'HA Dinner Meal'!$O$40</f>
        <v>0</v>
      </c>
      <c r="C25" s="30" t="s">
        <v>95</v>
      </c>
      <c r="D25" s="28">
        <f>'HA Dinner Meal'!$P$40</f>
        <v>0</v>
      </c>
      <c r="E25" s="30" t="s">
        <v>96</v>
      </c>
      <c r="F25" s="28">
        <f>'HA Dinner Meal'!$Q$40</f>
        <v>0</v>
      </c>
      <c r="G25" s="30" t="s">
        <v>97</v>
      </c>
      <c r="H25" s="28">
        <f>'HA Dinner Meal'!$R$40</f>
        <v>0</v>
      </c>
      <c r="I25" s="30" t="s">
        <v>98</v>
      </c>
      <c r="J25" s="28">
        <f>'HA Dinner Meal'!$Z$40</f>
        <v>0</v>
      </c>
    </row>
    <row r="26" spans="1:10">
      <c r="A26" s="30" t="s">
        <v>99</v>
      </c>
      <c r="B26" s="28">
        <f>'HA Dinner Meal'!$S$40</f>
        <v>0</v>
      </c>
      <c r="C26" s="30" t="s">
        <v>100</v>
      </c>
      <c r="D26" s="28">
        <f>'HA Dinner Meal'!$T$40</f>
        <v>0</v>
      </c>
      <c r="E26" s="30" t="s">
        <v>101</v>
      </c>
      <c r="F26" s="28">
        <f>'HA Dinner Meal'!$U$40</f>
        <v>0</v>
      </c>
      <c r="G26" s="30" t="s">
        <v>102</v>
      </c>
      <c r="H26" s="28">
        <f>'HA Dinner Meal'!$V$40</f>
        <v>0</v>
      </c>
      <c r="I26" s="30" t="s">
        <v>103</v>
      </c>
      <c r="J26" s="28">
        <f>'HA Dinner Meal'!$W$40</f>
        <v>0</v>
      </c>
    </row>
    <row r="27" spans="1:10">
      <c r="A27" s="30" t="s">
        <v>104</v>
      </c>
      <c r="B27" s="28">
        <f>'HA Dinner Meal'!$X$40</f>
        <v>0</v>
      </c>
      <c r="C27" s="30" t="s">
        <v>105</v>
      </c>
      <c r="D27" s="28">
        <f>'HA Dinner Meal'!$Y$40</f>
        <v>0</v>
      </c>
      <c r="E27" s="48" t="s">
        <v>106</v>
      </c>
      <c r="F27" s="49"/>
      <c r="G27" s="49"/>
      <c r="H27" s="50"/>
      <c r="I27" s="63">
        <f>'HA Dinner Meal'!$N$40</f>
        <v>0</v>
      </c>
      <c r="J27" s="64"/>
    </row>
    <row r="28" spans="1:10">
      <c r="A28" s="31" t="s">
        <v>111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94</v>
      </c>
      <c r="B29" s="32">
        <f>'HA Before Bed Meal'!$O$40</f>
        <v>0</v>
      </c>
      <c r="C29" s="34" t="s">
        <v>95</v>
      </c>
      <c r="D29" s="32">
        <f>'HA Before Bed Meal'!$P$40</f>
        <v>0</v>
      </c>
      <c r="E29" s="34" t="s">
        <v>96</v>
      </c>
      <c r="F29" s="32">
        <f>'HA Before Bed Meal'!$Q$40</f>
        <v>0</v>
      </c>
      <c r="G29" s="34" t="s">
        <v>97</v>
      </c>
      <c r="H29" s="32">
        <f>'HA Before Bed Meal'!$R$40</f>
        <v>0</v>
      </c>
      <c r="I29" s="34" t="s">
        <v>98</v>
      </c>
      <c r="J29" s="32">
        <f>'HA Before Bed Meal'!$Z$40</f>
        <v>0</v>
      </c>
    </row>
    <row r="30" spans="1:10">
      <c r="A30" s="34" t="s">
        <v>99</v>
      </c>
      <c r="B30" s="32">
        <f>'HA Before Bed Meal'!$S$40</f>
        <v>0</v>
      </c>
      <c r="C30" s="34" t="s">
        <v>100</v>
      </c>
      <c r="D30" s="32">
        <f>'HA Before Bed Meal'!$T$40</f>
        <v>0</v>
      </c>
      <c r="E30" s="34" t="s">
        <v>101</v>
      </c>
      <c r="F30" s="32">
        <f>'HA Before Bed Meal'!$U$40</f>
        <v>0</v>
      </c>
      <c r="G30" s="34" t="s">
        <v>102</v>
      </c>
      <c r="H30" s="32">
        <f>'HA Before Bed Meal'!$V$40</f>
        <v>0</v>
      </c>
      <c r="I30" s="34" t="s">
        <v>103</v>
      </c>
      <c r="J30" s="32">
        <f>'HA Before Bed Meal'!$W$40</f>
        <v>0</v>
      </c>
    </row>
    <row r="31" spans="1:10">
      <c r="A31" s="34" t="s">
        <v>104</v>
      </c>
      <c r="B31" s="32">
        <f>'HA Before Bed Meal'!$X$40</f>
        <v>0</v>
      </c>
      <c r="C31" s="34" t="s">
        <v>105</v>
      </c>
      <c r="D31" s="32">
        <f>'HA Before Bed Meal'!$Y$40</f>
        <v>0</v>
      </c>
      <c r="E31" s="51" t="s">
        <v>106</v>
      </c>
      <c r="F31" s="52"/>
      <c r="G31" s="52"/>
      <c r="H31" s="53"/>
      <c r="I31" s="65">
        <f>'HA Before Bed Meal'!$N$40</f>
        <v>0</v>
      </c>
      <c r="J31" s="66"/>
    </row>
    <row r="32" spans="1:10">
      <c r="A32" s="35" t="s">
        <v>112</v>
      </c>
      <c r="B32" s="35"/>
      <c r="C32" s="35"/>
      <c r="D32" s="35"/>
      <c r="E32" s="35"/>
      <c r="F32" s="35"/>
      <c r="G32" s="35"/>
      <c r="H32" s="35"/>
      <c r="I32" s="67">
        <f>$I11+$I15+$I19+$I23+$I27+$I31</f>
        <v>276.6995</v>
      </c>
      <c r="J32" s="68"/>
    </row>
    <row r="33" spans="1:10">
      <c r="A33" s="9" t="str">
        <f>$A$7</f>
        <v>Date:</v>
      </c>
      <c r="B33" s="10">
        <v>45749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tr">
        <f>$A$8</f>
        <v>Morning: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tr">
        <f>$A$9</f>
        <v>Protein:</v>
      </c>
      <c r="B35" s="12">
        <f>'HA Morning Meal'!$O$40</f>
        <v>11.17</v>
      </c>
      <c r="C35" s="14" t="str">
        <f>$C$9</f>
        <v>Carbonhydrate:</v>
      </c>
      <c r="D35" s="12">
        <f>'HA Morning Meal'!$P$40</f>
        <v>28.235</v>
      </c>
      <c r="E35" s="14" t="str">
        <f>$E$9</f>
        <v>Sugar:</v>
      </c>
      <c r="F35" s="12">
        <f>'HA Morning Meal'!$Q$40</f>
        <v>0.7375</v>
      </c>
      <c r="G35" s="14" t="str">
        <f>$G$9</f>
        <v>Total Fat:</v>
      </c>
      <c r="H35" s="12">
        <f>'HA Morning Meal'!$R$40</f>
        <v>6.7</v>
      </c>
      <c r="I35" s="14" t="str">
        <f>$I$9</f>
        <v>Iron:</v>
      </c>
      <c r="J35" s="12">
        <f>'HA Morning Meal'!$Z$40</f>
        <v>0.92</v>
      </c>
    </row>
    <row r="36" spans="1:10">
      <c r="A36" s="14" t="str">
        <f>$A$10</f>
        <v>Sodium:</v>
      </c>
      <c r="B36" s="12">
        <f>'HA Morning Meal'!$S$40</f>
        <v>23.2</v>
      </c>
      <c r="C36" s="14" t="str">
        <f>$C$10</f>
        <v>Calcium:</v>
      </c>
      <c r="D36" s="12">
        <f>'HA Morning Meal'!$T$40</f>
        <v>7.5</v>
      </c>
      <c r="E36" s="14" t="str">
        <f>$E$10</f>
        <v>Cholestorole:</v>
      </c>
      <c r="F36" s="12">
        <f>'HA Morning Meal'!$U$40</f>
        <v>0</v>
      </c>
      <c r="G36" s="14" t="str">
        <f>$G$10</f>
        <v>Fibre:</v>
      </c>
      <c r="H36" s="12">
        <f>'HA Morning Meal'!$V$40</f>
        <v>4</v>
      </c>
      <c r="I36" s="14" t="str">
        <f>$I$10</f>
        <v>Potasium:</v>
      </c>
      <c r="J36" s="12">
        <f>'HA Morning Meal'!$W$40</f>
        <v>260</v>
      </c>
    </row>
    <row r="37" spans="1:10">
      <c r="A37" s="14" t="str">
        <f>$A$11</f>
        <v>Magnesium:</v>
      </c>
      <c r="B37" s="12">
        <f>'HA Morning Meal'!$X$40</f>
        <v>64</v>
      </c>
      <c r="C37" s="14" t="str">
        <f>$C$11</f>
        <v>Zinc:</v>
      </c>
      <c r="D37" s="12">
        <f>'HA Morning Meal'!$Y$40</f>
        <v>0.85</v>
      </c>
      <c r="E37" s="36" t="str">
        <f>$E$11</f>
        <v>Calorie:</v>
      </c>
      <c r="F37" s="37"/>
      <c r="G37" s="37"/>
      <c r="H37" s="38"/>
      <c r="I37" s="55">
        <f>'HA Morning Meal'!$N$40</f>
        <v>209.4995</v>
      </c>
      <c r="J37" s="56"/>
    </row>
    <row r="38" spans="1:10">
      <c r="A38" s="15" t="str">
        <f>$A$12</f>
        <v>Morning 10:01AM</v>
      </c>
      <c r="B38" s="16" t="str">
        <f>'HA Ten OClock Meal'!$B$3</f>
        <v>HA Ten OClock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tr">
        <f>$A$13</f>
        <v>Protein:</v>
      </c>
      <c r="B39" s="16">
        <f>'HA Ten OClock Meal'!$O$39</f>
        <v>0</v>
      </c>
      <c r="C39" s="18" t="str">
        <f>$C$13</f>
        <v>Carbonhydrate:</v>
      </c>
      <c r="D39" s="16">
        <f>'HA Ten OClock Meal'!$P$39</f>
        <v>0</v>
      </c>
      <c r="E39" s="18" t="str">
        <f>$E$13</f>
        <v>Sugar:</v>
      </c>
      <c r="F39" s="16">
        <f>'HA Ten OClock Meal'!$Q$39</f>
        <v>0</v>
      </c>
      <c r="G39" s="18" t="str">
        <f>$G$13</f>
        <v>Total Fat:</v>
      </c>
      <c r="H39" s="16">
        <f>'HA Ten OClock Meal'!$R$39</f>
        <v>0</v>
      </c>
      <c r="I39" s="18" t="str">
        <f>$I$13</f>
        <v>Iron:</v>
      </c>
      <c r="J39" s="16">
        <f>'HA Ten OClock Meal'!$Z$39</f>
        <v>0</v>
      </c>
    </row>
    <row r="40" spans="1:10">
      <c r="A40" s="18" t="str">
        <f>$A$14</f>
        <v>Sodium:</v>
      </c>
      <c r="B40" s="16">
        <f>'HA Ten OClock Meal'!$S$39</f>
        <v>0</v>
      </c>
      <c r="C40" s="18" t="str">
        <f>$C$14</f>
        <v>Calcium:</v>
      </c>
      <c r="D40" s="16">
        <f>'HA Ten OClock Meal'!$T$39</f>
        <v>0</v>
      </c>
      <c r="E40" s="18" t="str">
        <f>$E$14</f>
        <v>Cholestorole:</v>
      </c>
      <c r="F40" s="16">
        <f>'HA Ten OClock Meal'!$U$39</f>
        <v>0</v>
      </c>
      <c r="G40" s="18" t="str">
        <f>$G$14</f>
        <v>Fibre:</v>
      </c>
      <c r="H40" s="16">
        <f>'HA Ten OClock Meal'!$V$39</f>
        <v>0</v>
      </c>
      <c r="I40" s="18" t="str">
        <f>$I$14</f>
        <v>Potasium:</v>
      </c>
      <c r="J40" s="16">
        <f>'HA Ten OClock Meal'!$W$39</f>
        <v>0</v>
      </c>
    </row>
    <row r="41" spans="1:10">
      <c r="A41" s="18" t="str">
        <f>$A$15</f>
        <v>Magnesium:</v>
      </c>
      <c r="B41" s="16">
        <f>'HA Ten OClock Meal'!$X$39</f>
        <v>0</v>
      </c>
      <c r="C41" s="18" t="str">
        <f>$C$15</f>
        <v>Zinc:</v>
      </c>
      <c r="D41" s="16">
        <f>'HA Ten OClock Meal'!$Y$39</f>
        <v>0</v>
      </c>
      <c r="E41" s="39" t="str">
        <f>$E$15</f>
        <v>Calorie:</v>
      </c>
      <c r="F41" s="40"/>
      <c r="G41" s="40"/>
      <c r="H41" s="41"/>
      <c r="I41" s="57">
        <f>'HA Ten OClock Meal'!$N$39</f>
        <v>0</v>
      </c>
      <c r="J41" s="58"/>
    </row>
    <row r="42" spans="1:10">
      <c r="A42" s="19" t="str">
        <f>$A$16</f>
        <v>Lunch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tr">
        <f>$A$17</f>
        <v>Protein:</v>
      </c>
      <c r="B43" s="20">
        <f>'HA Luch Meal'!$O$40</f>
        <v>0</v>
      </c>
      <c r="C43" s="22" t="str">
        <f>$C$17</f>
        <v>Carbonhydrate:</v>
      </c>
      <c r="D43" s="20">
        <f>'HA Luch Meal'!$P$40</f>
        <v>0</v>
      </c>
      <c r="E43" s="22" t="str">
        <f>$E$17</f>
        <v>Sugar:</v>
      </c>
      <c r="F43" s="20">
        <f>'HA Luch Meal'!$Q$40</f>
        <v>0</v>
      </c>
      <c r="G43" s="22" t="str">
        <f>$G$17</f>
        <v>Total Fat:</v>
      </c>
      <c r="H43" s="20">
        <f>'HA Luch Meal'!$R$40</f>
        <v>0</v>
      </c>
      <c r="I43" s="22" t="str">
        <f>$I$17</f>
        <v>Iron:</v>
      </c>
      <c r="J43" s="20">
        <f>'HA Luch Meal'!$Z$40</f>
        <v>0</v>
      </c>
    </row>
    <row r="44" spans="1:10">
      <c r="A44" s="22" t="str">
        <f>$A$18</f>
        <v>Sodium:</v>
      </c>
      <c r="B44" s="20">
        <f>'HA Luch Meal'!$S$40</f>
        <v>0</v>
      </c>
      <c r="C44" s="22" t="str">
        <f>$C$18</f>
        <v>Calcium:</v>
      </c>
      <c r="D44" s="20">
        <f>'HA Luch Meal'!$T$40</f>
        <v>0</v>
      </c>
      <c r="E44" s="22" t="str">
        <f>$E$18</f>
        <v>Cholestorole:</v>
      </c>
      <c r="F44" s="20">
        <f>'HA Luch Meal'!$U$40</f>
        <v>0</v>
      </c>
      <c r="G44" s="22" t="str">
        <f>$G$18</f>
        <v>Fibre:</v>
      </c>
      <c r="H44" s="20">
        <f>'HA Luch Meal'!$V$40</f>
        <v>0</v>
      </c>
      <c r="I44" s="22" t="str">
        <f>$I$18</f>
        <v>Potasium:</v>
      </c>
      <c r="J44" s="20">
        <f>'HA Luch Meal'!$W$40</f>
        <v>0</v>
      </c>
    </row>
    <row r="45" spans="1:10">
      <c r="A45" s="22" t="str">
        <f>$A$19</f>
        <v>Magnesium:</v>
      </c>
      <c r="B45" s="20">
        <f>'HA Luch Meal'!$X$40</f>
        <v>0</v>
      </c>
      <c r="C45" s="22" t="str">
        <f>$C$19</f>
        <v>Zinc:</v>
      </c>
      <c r="D45" s="20">
        <f>'HA Luch Meal'!$Y$40</f>
        <v>0</v>
      </c>
      <c r="E45" s="42" t="str">
        <f>$E$19</f>
        <v>Calorie:</v>
      </c>
      <c r="F45" s="43"/>
      <c r="G45" s="43"/>
      <c r="H45" s="44"/>
      <c r="I45" s="59">
        <f>'HA Luch Meal'!$N$40</f>
        <v>0</v>
      </c>
      <c r="J45" s="60"/>
    </row>
    <row r="46" spans="1:10">
      <c r="A46" s="23" t="str">
        <f>$A$20</f>
        <v>Afernoon Tea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tr">
        <f>$A$21</f>
        <v>Protein:</v>
      </c>
      <c r="B47" s="24">
        <f>'HA Afternoon Tea Meal'!$O$40</f>
        <v>0</v>
      </c>
      <c r="C47" s="26" t="str">
        <f>$C$21</f>
        <v>Carbonhydrate:</v>
      </c>
      <c r="D47" s="24">
        <f>'HA Afternoon Tea Meal'!$P$40</f>
        <v>0</v>
      </c>
      <c r="E47" s="26" t="str">
        <f>$E$21</f>
        <v>Sugar:</v>
      </c>
      <c r="F47" s="24">
        <f>'HA Afternoon Tea Meal'!$Q$40</f>
        <v>0</v>
      </c>
      <c r="G47" s="26" t="str">
        <f>$G$21</f>
        <v>Total Fat:</v>
      </c>
      <c r="H47" s="24">
        <f>'HA Afternoon Tea Meal'!$R$40</f>
        <v>0</v>
      </c>
      <c r="I47" s="26" t="str">
        <f>$I$21</f>
        <v>Iron:</v>
      </c>
      <c r="J47" s="24">
        <f>'HA Afternoon Tea Meal'!$Z$40</f>
        <v>0</v>
      </c>
    </row>
    <row r="48" spans="1:10">
      <c r="A48" s="26" t="str">
        <f>$A$22</f>
        <v>Sodium:</v>
      </c>
      <c r="B48" s="24">
        <f>'HA Afternoon Tea Meal'!$S$40</f>
        <v>0</v>
      </c>
      <c r="C48" s="26" t="str">
        <f>$C$22</f>
        <v>Calcium:</v>
      </c>
      <c r="D48" s="24">
        <f>'HA Afternoon Tea Meal'!$T$40</f>
        <v>0</v>
      </c>
      <c r="E48" s="26" t="str">
        <f>$E$22</f>
        <v>Cholestorole:</v>
      </c>
      <c r="F48" s="24">
        <f>'HA Afternoon Tea Meal'!$U$40</f>
        <v>0</v>
      </c>
      <c r="G48" s="26" t="str">
        <f>$G$22</f>
        <v>Fibre:</v>
      </c>
      <c r="H48" s="24">
        <f>'HA Afternoon Tea Meal'!$V$40</f>
        <v>0</v>
      </c>
      <c r="I48" s="26" t="str">
        <f>$I$22</f>
        <v>Potasium:</v>
      </c>
      <c r="J48" s="24">
        <f>'HA Afternoon Tea Meal'!$W$40</f>
        <v>0</v>
      </c>
    </row>
    <row r="49" spans="1:10">
      <c r="A49" s="26" t="str">
        <f>$A$23</f>
        <v>Magnesium:</v>
      </c>
      <c r="B49" s="24">
        <f>'HA Afternoon Tea Meal'!$X$40</f>
        <v>0</v>
      </c>
      <c r="C49" s="26" t="str">
        <f>$C$23</f>
        <v>Zinc:</v>
      </c>
      <c r="D49" s="24">
        <f>'HA Afternoon Tea Meal'!$Y$40</f>
        <v>0</v>
      </c>
      <c r="E49" s="45" t="str">
        <f>$E$23</f>
        <v>Calorie:</v>
      </c>
      <c r="F49" s="46"/>
      <c r="G49" s="46"/>
      <c r="H49" s="47"/>
      <c r="I49" s="61">
        <f>'HA Afternoon Tea Meal'!$N$40</f>
        <v>0</v>
      </c>
      <c r="J49" s="62"/>
    </row>
    <row r="50" spans="1:10">
      <c r="A50" s="27" t="str">
        <f>$A$24</f>
        <v>Dinner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tr">
        <f>$A$25</f>
        <v>Protein:</v>
      </c>
      <c r="B51" s="28">
        <f>'HA Dinner Meal'!$O$40</f>
        <v>0</v>
      </c>
      <c r="C51" s="30" t="str">
        <f>$C$25</f>
        <v>Carbonhydrate:</v>
      </c>
      <c r="D51" s="28">
        <f>'HA Dinner Meal'!$P$40</f>
        <v>0</v>
      </c>
      <c r="E51" s="30" t="str">
        <f>$E$25</f>
        <v>Sugar:</v>
      </c>
      <c r="F51" s="28">
        <f>'HA Dinner Meal'!$Q$40</f>
        <v>0</v>
      </c>
      <c r="G51" s="30" t="str">
        <f>$G$25</f>
        <v>Total Fat:</v>
      </c>
      <c r="H51" s="28">
        <f>'HA Dinner Meal'!$R$40</f>
        <v>0</v>
      </c>
      <c r="I51" s="30" t="str">
        <f>$I$25</f>
        <v>Iron:</v>
      </c>
      <c r="J51" s="28">
        <f>'HA Dinner Meal'!$Z$40</f>
        <v>0</v>
      </c>
    </row>
    <row r="52" spans="1:10">
      <c r="A52" s="30" t="str">
        <f>$A$26</f>
        <v>Sodium:</v>
      </c>
      <c r="B52" s="28">
        <f>'HA Dinner Meal'!$S$40</f>
        <v>0</v>
      </c>
      <c r="C52" s="30" t="str">
        <f>$C$26</f>
        <v>Calcium:</v>
      </c>
      <c r="D52" s="28">
        <f>'HA Dinner Meal'!$T$40</f>
        <v>0</v>
      </c>
      <c r="E52" s="30" t="str">
        <f>$E$26</f>
        <v>Cholestorole:</v>
      </c>
      <c r="F52" s="28">
        <f>'HA Dinner Meal'!$U$40</f>
        <v>0</v>
      </c>
      <c r="G52" s="30" t="str">
        <f>$G$26</f>
        <v>Fibre:</v>
      </c>
      <c r="H52" s="28">
        <f>'HA Dinner Meal'!$V$40</f>
        <v>0</v>
      </c>
      <c r="I52" s="30" t="str">
        <f>$I$26</f>
        <v>Potasium:</v>
      </c>
      <c r="J52" s="28">
        <f>'HA Dinner Meal'!$W$40</f>
        <v>0</v>
      </c>
    </row>
    <row r="53" spans="1:10">
      <c r="A53" s="30" t="str">
        <f>$A$27</f>
        <v>Magnesium:</v>
      </c>
      <c r="B53" s="28">
        <f>'HA Dinner Meal'!$X$40</f>
        <v>0</v>
      </c>
      <c r="C53" s="30" t="str">
        <f>$C$27</f>
        <v>Zinc:</v>
      </c>
      <c r="D53" s="28">
        <f>'HA Dinner Meal'!$Y$40</f>
        <v>0</v>
      </c>
      <c r="E53" s="48" t="str">
        <f>$E$27</f>
        <v>Calorie:</v>
      </c>
      <c r="F53" s="49"/>
      <c r="G53" s="49"/>
      <c r="H53" s="50"/>
      <c r="I53" s="63">
        <f>'HA Dinner Meal'!$N$40</f>
        <v>0</v>
      </c>
      <c r="J53" s="64"/>
    </row>
    <row r="54" spans="1:10">
      <c r="A54" s="31" t="str">
        <f>$A$28</f>
        <v>Before Bed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tr">
        <f>$A$29</f>
        <v>Protein:</v>
      </c>
      <c r="B55" s="32">
        <f>'HA Before Bed Meal'!$O$40</f>
        <v>0</v>
      </c>
      <c r="C55" s="34" t="str">
        <f>$C$29</f>
        <v>Carbonhydrate:</v>
      </c>
      <c r="D55" s="32">
        <f>'HA Before Bed Meal'!$P$40</f>
        <v>0</v>
      </c>
      <c r="E55" s="34" t="str">
        <f>$E$29</f>
        <v>Sugar:</v>
      </c>
      <c r="F55" s="32">
        <f>'HA Before Bed Meal'!$Q$40</f>
        <v>0</v>
      </c>
      <c r="G55" s="34" t="str">
        <f>$G$29</f>
        <v>Total Fat:</v>
      </c>
      <c r="H55" s="32">
        <f>'HA Before Bed Meal'!$R$40</f>
        <v>0</v>
      </c>
      <c r="I55" s="34" t="str">
        <f>$I$29</f>
        <v>Iron:</v>
      </c>
      <c r="J55" s="32">
        <f>'HA Before Bed Meal'!$Z$40</f>
        <v>0</v>
      </c>
    </row>
    <row r="56" spans="1:10">
      <c r="A56" s="34" t="str">
        <f>$A$30</f>
        <v>Sodium:</v>
      </c>
      <c r="B56" s="32">
        <f>'HA Before Bed Meal'!$S$40</f>
        <v>0</v>
      </c>
      <c r="C56" s="34" t="str">
        <f>$C$30</f>
        <v>Calcium:</v>
      </c>
      <c r="D56" s="32">
        <f>'HA Before Bed Meal'!$T$40</f>
        <v>0</v>
      </c>
      <c r="E56" s="34" t="str">
        <f>$E$30</f>
        <v>Cholestorole:</v>
      </c>
      <c r="F56" s="32">
        <f>'HA Before Bed Meal'!$U$40</f>
        <v>0</v>
      </c>
      <c r="G56" s="34" t="str">
        <f>$G$30</f>
        <v>Fibre:</v>
      </c>
      <c r="H56" s="32">
        <f>'HA Before Bed Meal'!$V$40</f>
        <v>0</v>
      </c>
      <c r="I56" s="34" t="str">
        <f>$I$30</f>
        <v>Potasium:</v>
      </c>
      <c r="J56" s="32">
        <f>'HA Before Bed Meal'!$W$40</f>
        <v>0</v>
      </c>
    </row>
    <row r="57" spans="1:10">
      <c r="A57" s="34" t="str">
        <f>$A$31</f>
        <v>Magnesium:</v>
      </c>
      <c r="B57" s="32">
        <f>'HA Before Bed Meal'!$X$40</f>
        <v>0</v>
      </c>
      <c r="C57" s="34" t="str">
        <f>$C$31</f>
        <v>Zinc:</v>
      </c>
      <c r="D57" s="32">
        <f>'HA Before Bed Meal'!$Y$40</f>
        <v>0</v>
      </c>
      <c r="E57" s="51" t="str">
        <f>$E$31</f>
        <v>Calorie:</v>
      </c>
      <c r="F57" s="52"/>
      <c r="G57" s="52"/>
      <c r="H57" s="53"/>
      <c r="I57" s="65">
        <f>'HA Before Bed Meal'!$N$40</f>
        <v>0</v>
      </c>
      <c r="J57" s="66"/>
    </row>
    <row r="58" spans="1:10">
      <c r="A58" s="35" t="str">
        <f>$A$32</f>
        <v>Total Calorie Intake:</v>
      </c>
      <c r="B58" s="35"/>
      <c r="C58" s="35"/>
      <c r="D58" s="35"/>
      <c r="E58" s="35"/>
      <c r="F58" s="35"/>
      <c r="G58" s="35"/>
      <c r="H58" s="35"/>
      <c r="I58" s="67">
        <f>$I37+$I41+$I45+$I49+$I53+$I57</f>
        <v>209.4995</v>
      </c>
      <c r="J58" s="68"/>
    </row>
    <row r="59" spans="1:10">
      <c r="A59" s="9" t="str">
        <f>$A$7</f>
        <v>Date:</v>
      </c>
      <c r="B59" s="10">
        <v>45750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tr">
        <f>$A$8</f>
        <v>Morning:</v>
      </c>
      <c r="B60" s="12" t="str">
        <f>'HA Morning Meal'!$B$3</f>
        <v>HA Morning Meal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tr">
        <f>$A$9</f>
        <v>Protein:</v>
      </c>
      <c r="B61" s="12">
        <f>'HA Morning Meal'!$O$40</f>
        <v>11.17</v>
      </c>
      <c r="C61" s="14" t="str">
        <f>$C$9</f>
        <v>Carbonhydrate:</v>
      </c>
      <c r="D61" s="12">
        <f>'HA Morning Meal'!$P$40</f>
        <v>28.235</v>
      </c>
      <c r="E61" s="14" t="str">
        <f>$E$9</f>
        <v>Sugar:</v>
      </c>
      <c r="F61" s="12">
        <f>'HA Morning Meal'!$Q$40</f>
        <v>0.7375</v>
      </c>
      <c r="G61" s="14" t="str">
        <f>$G$9</f>
        <v>Total Fat:</v>
      </c>
      <c r="H61" s="12">
        <f>'HA Morning Meal'!$R$40</f>
        <v>6.7</v>
      </c>
      <c r="I61" s="14" t="str">
        <f>$I$9</f>
        <v>Iron:</v>
      </c>
      <c r="J61" s="12">
        <f>'HA Morning Meal'!$Z$40</f>
        <v>0.92</v>
      </c>
    </row>
    <row r="62" spans="1:10">
      <c r="A62" s="14" t="str">
        <f>$A$10</f>
        <v>Sodium:</v>
      </c>
      <c r="B62" s="12">
        <f>'HA Morning Meal'!$S$40</f>
        <v>23.2</v>
      </c>
      <c r="C62" s="14" t="str">
        <f>$C$10</f>
        <v>Calcium:</v>
      </c>
      <c r="D62" s="12">
        <f>'HA Morning Meal'!$T$40</f>
        <v>7.5</v>
      </c>
      <c r="E62" s="14" t="str">
        <f>$E$10</f>
        <v>Cholestorole:</v>
      </c>
      <c r="F62" s="12">
        <f>'HA Morning Meal'!$U$40</f>
        <v>0</v>
      </c>
      <c r="G62" s="14" t="str">
        <f>$G$10</f>
        <v>Fibre:</v>
      </c>
      <c r="H62" s="12">
        <f>'HA Morning Meal'!$V$40</f>
        <v>4</v>
      </c>
      <c r="I62" s="14" t="str">
        <f>$I$10</f>
        <v>Potasium:</v>
      </c>
      <c r="J62" s="12">
        <f>'HA Morning Meal'!$W$40</f>
        <v>260</v>
      </c>
    </row>
    <row r="63" spans="1:10">
      <c r="A63" s="14" t="str">
        <f>$A$11</f>
        <v>Magnesium:</v>
      </c>
      <c r="B63" s="12">
        <f>'HA Morning Meal'!$X$40</f>
        <v>64</v>
      </c>
      <c r="C63" s="14" t="str">
        <f>$C$11</f>
        <v>Zinc:</v>
      </c>
      <c r="D63" s="12">
        <f>'HA Morning Meal'!$Y$40</f>
        <v>0.85</v>
      </c>
      <c r="E63" s="36" t="str">
        <f>$E$11</f>
        <v>Calorie:</v>
      </c>
      <c r="F63" s="37"/>
      <c r="G63" s="37"/>
      <c r="H63" s="38"/>
      <c r="I63" s="55">
        <f>'HA Morning Meal'!$N$40</f>
        <v>209.4995</v>
      </c>
      <c r="J63" s="56"/>
    </row>
    <row r="64" spans="1:10">
      <c r="A64" s="15" t="str">
        <f>$A$12</f>
        <v>Morning 10:01AM</v>
      </c>
      <c r="B64" s="16" t="str">
        <f>'HA Ten OClock Meal'!$B$3</f>
        <v>HA Ten OClock Meal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tr">
        <f>$A$13</f>
        <v>Protein:</v>
      </c>
      <c r="B65" s="16">
        <f>'HA Ten OClock Meal'!$O$39</f>
        <v>0</v>
      </c>
      <c r="C65" s="18" t="str">
        <f>$C$13</f>
        <v>Carbonhydrate:</v>
      </c>
      <c r="D65" s="16">
        <f>'HA Ten OClock Meal'!$P$39</f>
        <v>0</v>
      </c>
      <c r="E65" s="18" t="str">
        <f>$E$13</f>
        <v>Sugar:</v>
      </c>
      <c r="F65" s="16">
        <f>'HA Ten OClock Meal'!$Q$39</f>
        <v>0</v>
      </c>
      <c r="G65" s="18" t="str">
        <f>$G$13</f>
        <v>Total Fat:</v>
      </c>
      <c r="H65" s="16">
        <f>'HA Ten OClock Meal'!$R$39</f>
        <v>0</v>
      </c>
      <c r="I65" s="18" t="str">
        <f>$I$13</f>
        <v>Iron:</v>
      </c>
      <c r="J65" s="16">
        <f>'HA Ten OClock Meal'!$Z$39</f>
        <v>0</v>
      </c>
    </row>
    <row r="66" spans="1:10">
      <c r="A66" s="18" t="str">
        <f>$A$14</f>
        <v>Sodium:</v>
      </c>
      <c r="B66" s="16">
        <f>'HA Ten OClock Meal'!$S$39</f>
        <v>0</v>
      </c>
      <c r="C66" s="18" t="str">
        <f>$C$14</f>
        <v>Calcium:</v>
      </c>
      <c r="D66" s="16">
        <f>'HA Ten OClock Meal'!$T$39</f>
        <v>0</v>
      </c>
      <c r="E66" s="18" t="str">
        <f>$E$14</f>
        <v>Cholestorole:</v>
      </c>
      <c r="F66" s="16">
        <f>'HA Ten OClock Meal'!$U$39</f>
        <v>0</v>
      </c>
      <c r="G66" s="18" t="str">
        <f>$G$14</f>
        <v>Fibre:</v>
      </c>
      <c r="H66" s="16">
        <f>'HA Ten OClock Meal'!$V$39</f>
        <v>0</v>
      </c>
      <c r="I66" s="18" t="str">
        <f>$I$14</f>
        <v>Potasium:</v>
      </c>
      <c r="J66" s="16">
        <f>'HA Ten OClock Meal'!$W$39</f>
        <v>0</v>
      </c>
    </row>
    <row r="67" spans="1:10">
      <c r="A67" s="18" t="str">
        <f>$A$15</f>
        <v>Magnesium:</v>
      </c>
      <c r="B67" s="16">
        <f>'HA Ten OClock Meal'!$X$39</f>
        <v>0</v>
      </c>
      <c r="C67" s="18" t="str">
        <f>$C$15</f>
        <v>Zinc:</v>
      </c>
      <c r="D67" s="16">
        <f>'HA Ten OClock Meal'!$Y$39</f>
        <v>0</v>
      </c>
      <c r="E67" s="39" t="str">
        <f>$E$15</f>
        <v>Calorie: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tr">
        <f>$A$16</f>
        <v>Lunch</v>
      </c>
      <c r="B68" s="20" t="str">
        <f>'HA Luch Meal'!$B$3</f>
        <v>HA Lunch Meal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tr">
        <f>$A$17</f>
        <v>Protein:</v>
      </c>
      <c r="B69" s="20">
        <f>'HA Luch Meal'!$O$40</f>
        <v>0</v>
      </c>
      <c r="C69" s="22" t="str">
        <f>$C$17</f>
        <v>Carbonhydrate:</v>
      </c>
      <c r="D69" s="20">
        <f>'HA Luch Meal'!$P$40</f>
        <v>0</v>
      </c>
      <c r="E69" s="22" t="str">
        <f>$E$17</f>
        <v>Sugar:</v>
      </c>
      <c r="F69" s="20">
        <f>'HA Luch Meal'!$Q$40</f>
        <v>0</v>
      </c>
      <c r="G69" s="22" t="str">
        <f>$G$17</f>
        <v>Total Fat:</v>
      </c>
      <c r="H69" s="20">
        <f>'HA Luch Meal'!$R$40</f>
        <v>0</v>
      </c>
      <c r="I69" s="22" t="str">
        <f>$I$17</f>
        <v>Iron:</v>
      </c>
      <c r="J69" s="20">
        <f>'HA Luch Meal'!$Z$40</f>
        <v>0</v>
      </c>
    </row>
    <row r="70" spans="1:10">
      <c r="A70" s="22" t="str">
        <f>$A$18</f>
        <v>Sodium:</v>
      </c>
      <c r="B70" s="20">
        <f>'HA Luch Meal'!$S$40</f>
        <v>0</v>
      </c>
      <c r="C70" s="22" t="str">
        <f>$C$18</f>
        <v>Calcium:</v>
      </c>
      <c r="D70" s="20">
        <f>'HA Luch Meal'!$T$40</f>
        <v>0</v>
      </c>
      <c r="E70" s="22" t="str">
        <f>$E$18</f>
        <v>Cholestorole:</v>
      </c>
      <c r="F70" s="20">
        <f>'HA Luch Meal'!$U$40</f>
        <v>0</v>
      </c>
      <c r="G70" s="22" t="str">
        <f>$G$18</f>
        <v>Fibre:</v>
      </c>
      <c r="H70" s="20">
        <f>'HA Luch Meal'!$V$40</f>
        <v>0</v>
      </c>
      <c r="I70" s="22" t="str">
        <f>$I$18</f>
        <v>Potasium:</v>
      </c>
      <c r="J70" s="20">
        <f>'HA Luch Meal'!$W$40</f>
        <v>0</v>
      </c>
    </row>
    <row r="71" spans="1:10">
      <c r="A71" s="22" t="str">
        <f>$A$19</f>
        <v>Magnesium:</v>
      </c>
      <c r="B71" s="20">
        <f>'HA Luch Meal'!$X$40</f>
        <v>0</v>
      </c>
      <c r="C71" s="22" t="str">
        <f>$C$19</f>
        <v>Zinc:</v>
      </c>
      <c r="D71" s="20">
        <f>'HA Luch Meal'!$Y$40</f>
        <v>0</v>
      </c>
      <c r="E71" s="42" t="str">
        <f>$E$19</f>
        <v>Calorie:</v>
      </c>
      <c r="F71" s="43"/>
      <c r="G71" s="43"/>
      <c r="H71" s="44"/>
      <c r="I71" s="59">
        <f>'HA Luch Meal'!$N$40</f>
        <v>0</v>
      </c>
      <c r="J71" s="60"/>
    </row>
    <row r="72" spans="1:10">
      <c r="A72" s="23" t="str">
        <f>$A$20</f>
        <v>Afernoon Tea</v>
      </c>
      <c r="B72" s="24" t="str">
        <f>'HA Afternoon Tea Meal'!$B$3</f>
        <v>HA Afternoon Tea Meal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tr">
        <f>$A$21</f>
        <v>Protein:</v>
      </c>
      <c r="B73" s="24">
        <f>'HA Afternoon Tea Meal'!$O$40</f>
        <v>0</v>
      </c>
      <c r="C73" s="26" t="str">
        <f>$C$21</f>
        <v>Carbonhydrate:</v>
      </c>
      <c r="D73" s="24">
        <f>'HA Afternoon Tea Meal'!$P$40</f>
        <v>0</v>
      </c>
      <c r="E73" s="26" t="str">
        <f>$E$21</f>
        <v>Sugar:</v>
      </c>
      <c r="F73" s="24">
        <f>'HA Afternoon Tea Meal'!$Q$40</f>
        <v>0</v>
      </c>
      <c r="G73" s="26" t="str">
        <f>$G$21</f>
        <v>Total Fat:</v>
      </c>
      <c r="H73" s="24">
        <f>'HA Afternoon Tea Meal'!$R$40</f>
        <v>0</v>
      </c>
      <c r="I73" s="26" t="str">
        <f>$I$21</f>
        <v>Iron:</v>
      </c>
      <c r="J73" s="24">
        <f>'HA Afternoon Tea Meal'!$Z$40</f>
        <v>0</v>
      </c>
    </row>
    <row r="74" spans="1:10">
      <c r="A74" s="26" t="str">
        <f>$A$22</f>
        <v>Sodium:</v>
      </c>
      <c r="B74" s="24">
        <f>'HA Afternoon Tea Meal'!$S$40</f>
        <v>0</v>
      </c>
      <c r="C74" s="26" t="str">
        <f>$C$22</f>
        <v>Calcium:</v>
      </c>
      <c r="D74" s="24">
        <f>'HA Afternoon Tea Meal'!$T$40</f>
        <v>0</v>
      </c>
      <c r="E74" s="26" t="str">
        <f>$E$22</f>
        <v>Cholestorole:</v>
      </c>
      <c r="F74" s="24">
        <f>'HA Afternoon Tea Meal'!$U$40</f>
        <v>0</v>
      </c>
      <c r="G74" s="26" t="str">
        <f>$G$22</f>
        <v>Fibre:</v>
      </c>
      <c r="H74" s="24">
        <f>'HA Afternoon Tea Meal'!$V$40</f>
        <v>0</v>
      </c>
      <c r="I74" s="26" t="str">
        <f>$I$22</f>
        <v>Potasium:</v>
      </c>
      <c r="J74" s="24">
        <f>'HA Afternoon Tea Meal'!$W$40</f>
        <v>0</v>
      </c>
    </row>
    <row r="75" spans="1:10">
      <c r="A75" s="26" t="str">
        <f>$A$23</f>
        <v>Magnesium:</v>
      </c>
      <c r="B75" s="24">
        <f>'HA Afternoon Tea Meal'!$X$40</f>
        <v>0</v>
      </c>
      <c r="C75" s="26" t="str">
        <f>$C$23</f>
        <v>Zinc:</v>
      </c>
      <c r="D75" s="24">
        <f>'HA Afternoon Tea Meal'!$Y$40</f>
        <v>0</v>
      </c>
      <c r="E75" s="45" t="str">
        <f>$E$23</f>
        <v>Calorie:</v>
      </c>
      <c r="F75" s="46"/>
      <c r="G75" s="46"/>
      <c r="H75" s="47"/>
      <c r="I75" s="61">
        <f>'HA Afternoon Tea Meal'!$N$40</f>
        <v>0</v>
      </c>
      <c r="J75" s="62"/>
    </row>
    <row r="76" spans="1:10">
      <c r="A76" s="27" t="str">
        <f>$A$24</f>
        <v>Dinner</v>
      </c>
      <c r="B76" s="28" t="str">
        <f>'HA Dinner Meal'!$B$3</f>
        <v>HA Dinner Meal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tr">
        <f>$A$25</f>
        <v>Protein:</v>
      </c>
      <c r="B77" s="28">
        <f>'HA Dinner Meal'!$O$40</f>
        <v>0</v>
      </c>
      <c r="C77" s="30" t="str">
        <f>$C$25</f>
        <v>Carbonhydrate:</v>
      </c>
      <c r="D77" s="28">
        <f>'HA Dinner Meal'!$P$40</f>
        <v>0</v>
      </c>
      <c r="E77" s="30" t="str">
        <f>$E$25</f>
        <v>Sugar:</v>
      </c>
      <c r="F77" s="28">
        <f>'HA Dinner Meal'!$Q$40</f>
        <v>0</v>
      </c>
      <c r="G77" s="30" t="str">
        <f>$G$25</f>
        <v>Total Fat:</v>
      </c>
      <c r="H77" s="28">
        <f>'HA Dinner Meal'!$R$40</f>
        <v>0</v>
      </c>
      <c r="I77" s="30" t="str">
        <f>$I$25</f>
        <v>Iron:</v>
      </c>
      <c r="J77" s="28">
        <f>'HA Dinner Meal'!$Z$40</f>
        <v>0</v>
      </c>
    </row>
    <row r="78" spans="1:10">
      <c r="A78" s="30" t="str">
        <f>$A$26</f>
        <v>Sodium:</v>
      </c>
      <c r="B78" s="28">
        <f>'HA Dinner Meal'!$S$40</f>
        <v>0</v>
      </c>
      <c r="C78" s="30" t="str">
        <f>$C$26</f>
        <v>Calcium:</v>
      </c>
      <c r="D78" s="28">
        <f>'HA Dinner Meal'!$T$40</f>
        <v>0</v>
      </c>
      <c r="E78" s="30" t="str">
        <f>$E$26</f>
        <v>Cholestorole:</v>
      </c>
      <c r="F78" s="28">
        <f>'HA Dinner Meal'!$U$40</f>
        <v>0</v>
      </c>
      <c r="G78" s="30" t="str">
        <f>$G$26</f>
        <v>Fibre:</v>
      </c>
      <c r="H78" s="28">
        <f>'HA Dinner Meal'!$V$40</f>
        <v>0</v>
      </c>
      <c r="I78" s="30" t="str">
        <f>$I$26</f>
        <v>Potasium:</v>
      </c>
      <c r="J78" s="28">
        <f>'HA Dinner Meal'!$W$40</f>
        <v>0</v>
      </c>
    </row>
    <row r="79" spans="1:10">
      <c r="A79" s="30" t="str">
        <f>$A$27</f>
        <v>Magnesium:</v>
      </c>
      <c r="B79" s="28">
        <f>'HA Dinner Meal'!$X$40</f>
        <v>0</v>
      </c>
      <c r="C79" s="30" t="str">
        <f>$C$27</f>
        <v>Zinc:</v>
      </c>
      <c r="D79" s="28">
        <f>'HA Dinner Meal'!$Y$40</f>
        <v>0</v>
      </c>
      <c r="E79" s="48" t="str">
        <f>$E$27</f>
        <v>Calorie:</v>
      </c>
      <c r="F79" s="49"/>
      <c r="G79" s="49"/>
      <c r="H79" s="50"/>
      <c r="I79" s="63">
        <f>'HA Dinner Meal'!$N$40</f>
        <v>0</v>
      </c>
      <c r="J79" s="64"/>
    </row>
    <row r="80" spans="1:10">
      <c r="A80" s="31" t="str">
        <f>$A$28</f>
        <v>Before Bed</v>
      </c>
      <c r="B80" s="32" t="str">
        <f>'HA Before Bed Meal'!$B$3</f>
        <v>HA Before Bed Meal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tr">
        <f>$A$29</f>
        <v>Protein:</v>
      </c>
      <c r="B81" s="32">
        <f>'HA Before Bed Meal'!$O$40</f>
        <v>0</v>
      </c>
      <c r="C81" s="34" t="str">
        <f>$C$29</f>
        <v>Carbonhydrate:</v>
      </c>
      <c r="D81" s="32">
        <f>'HA Before Bed Meal'!$P$40</f>
        <v>0</v>
      </c>
      <c r="E81" s="34" t="str">
        <f>$E$29</f>
        <v>Sugar:</v>
      </c>
      <c r="F81" s="32">
        <f>'HA Before Bed Meal'!$Q$40</f>
        <v>0</v>
      </c>
      <c r="G81" s="34" t="str">
        <f>$G$29</f>
        <v>Total Fat:</v>
      </c>
      <c r="H81" s="32">
        <f>'HA Before Bed Meal'!$R$40</f>
        <v>0</v>
      </c>
      <c r="I81" s="34" t="str">
        <f>$I$29</f>
        <v>Iron:</v>
      </c>
      <c r="J81" s="32">
        <f>'HA Before Bed Meal'!$Z$40</f>
        <v>0</v>
      </c>
    </row>
    <row r="82" spans="1:10">
      <c r="A82" s="34" t="str">
        <f>$A$30</f>
        <v>Sodium:</v>
      </c>
      <c r="B82" s="32">
        <f>'HA Before Bed Meal'!$S$40</f>
        <v>0</v>
      </c>
      <c r="C82" s="34" t="str">
        <f>$C$30</f>
        <v>Calcium:</v>
      </c>
      <c r="D82" s="32">
        <f>'HA Before Bed Meal'!$T$40</f>
        <v>0</v>
      </c>
      <c r="E82" s="34" t="str">
        <f>$E$30</f>
        <v>Cholestorole:</v>
      </c>
      <c r="F82" s="32">
        <f>'HA Before Bed Meal'!$U$40</f>
        <v>0</v>
      </c>
      <c r="G82" s="34" t="str">
        <f>$G$30</f>
        <v>Fibre:</v>
      </c>
      <c r="H82" s="32">
        <f>'HA Before Bed Meal'!$V$40</f>
        <v>0</v>
      </c>
      <c r="I82" s="34" t="str">
        <f>$I$30</f>
        <v>Potasium:</v>
      </c>
      <c r="J82" s="32">
        <f>'HA Before Bed Meal'!$W$40</f>
        <v>0</v>
      </c>
    </row>
    <row r="83" spans="1:10">
      <c r="A83" s="34" t="str">
        <f>$A$31</f>
        <v>Magnesium:</v>
      </c>
      <c r="B83" s="32">
        <f>'HA Before Bed Meal'!$X$40</f>
        <v>0</v>
      </c>
      <c r="C83" s="34" t="str">
        <f>$C$31</f>
        <v>Zinc:</v>
      </c>
      <c r="D83" s="32">
        <f>'HA Before Bed Meal'!$Y$40</f>
        <v>0</v>
      </c>
      <c r="E83" s="51" t="str">
        <f>$E$31</f>
        <v>Calorie:</v>
      </c>
      <c r="F83" s="52"/>
      <c r="G83" s="52"/>
      <c r="H83" s="53"/>
      <c r="I83" s="65">
        <f>'HA Before Bed Meal'!$N$40</f>
        <v>0</v>
      </c>
      <c r="J83" s="66"/>
    </row>
    <row r="84" spans="1:10">
      <c r="A84" s="35" t="str">
        <f>$A$32</f>
        <v>Total Calorie Intake:</v>
      </c>
      <c r="B84" s="35"/>
      <c r="C84" s="35"/>
      <c r="D84" s="35"/>
      <c r="E84" s="35"/>
      <c r="F84" s="35"/>
      <c r="G84" s="35"/>
      <c r="H84" s="35"/>
      <c r="I84" s="67">
        <f>$I63+$I67+$I71+$I75+$I79+$I83</f>
        <v>209.4995</v>
      </c>
      <c r="J84" s="68"/>
    </row>
    <row r="85" spans="1:10">
      <c r="A85" s="9" t="str">
        <f>$A$7</f>
        <v>Date:</v>
      </c>
      <c r="B85" s="10">
        <v>45751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tr">
        <f>$A$8</f>
        <v>Morning: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tr">
        <f>$A$9</f>
        <v>Protein:</v>
      </c>
      <c r="B87" s="12">
        <f>'HA Morning Meal'!$O$40</f>
        <v>11.17</v>
      </c>
      <c r="C87" s="14" t="str">
        <f>$C$9</f>
        <v>Carbonhydrate:</v>
      </c>
      <c r="D87" s="12">
        <f>'HA Morning Meal'!$P$40</f>
        <v>28.235</v>
      </c>
      <c r="E87" s="14" t="str">
        <f>$E$9</f>
        <v>Sugar:</v>
      </c>
      <c r="F87" s="12">
        <f>'HA Morning Meal'!$Q$40</f>
        <v>0.7375</v>
      </c>
      <c r="G87" s="14" t="str">
        <f>$G$9</f>
        <v>Total Fat:</v>
      </c>
      <c r="H87" s="12">
        <f>'HA Morning Meal'!$R$40</f>
        <v>6.7</v>
      </c>
      <c r="I87" s="14" t="str">
        <f>$I$9</f>
        <v>Iron:</v>
      </c>
      <c r="J87" s="12">
        <f>'HA Morning Meal'!$Z$40</f>
        <v>0.92</v>
      </c>
    </row>
    <row r="88" spans="1:10">
      <c r="A88" s="14" t="str">
        <f>$A$10</f>
        <v>Sodium:</v>
      </c>
      <c r="B88" s="12">
        <f>'HA Morning Meal'!$S$40</f>
        <v>23.2</v>
      </c>
      <c r="C88" s="14" t="str">
        <f>$C$10</f>
        <v>Calcium:</v>
      </c>
      <c r="D88" s="12">
        <f>'HA Morning Meal'!$T$40</f>
        <v>7.5</v>
      </c>
      <c r="E88" s="14" t="str">
        <f>$E$10</f>
        <v>Cholestorole:</v>
      </c>
      <c r="F88" s="12">
        <f>'HA Morning Meal'!$U$40</f>
        <v>0</v>
      </c>
      <c r="G88" s="14" t="str">
        <f>$G$10</f>
        <v>Fibre:</v>
      </c>
      <c r="H88" s="12">
        <f>'HA Morning Meal'!$V$40</f>
        <v>4</v>
      </c>
      <c r="I88" s="14" t="str">
        <f>$I$10</f>
        <v>Potasium:</v>
      </c>
      <c r="J88" s="12">
        <f>'HA Morning Meal'!$W$40</f>
        <v>260</v>
      </c>
    </row>
    <row r="89" spans="1:10">
      <c r="A89" s="14" t="str">
        <f>$A$11</f>
        <v>Magnesium:</v>
      </c>
      <c r="B89" s="12">
        <f>'HA Morning Meal'!$X$40</f>
        <v>64</v>
      </c>
      <c r="C89" s="14" t="str">
        <f>$C$11</f>
        <v>Zinc:</v>
      </c>
      <c r="D89" s="12">
        <f>'HA Morning Meal'!$Y$40</f>
        <v>0.85</v>
      </c>
      <c r="E89" s="36" t="str">
        <f>$E$11</f>
        <v>Calorie:</v>
      </c>
      <c r="F89" s="37"/>
      <c r="G89" s="37"/>
      <c r="H89" s="38"/>
      <c r="I89" s="55">
        <f>'HA Morning Meal'!$N$40</f>
        <v>209.4995</v>
      </c>
      <c r="J89" s="56"/>
    </row>
    <row r="90" spans="1:10">
      <c r="A90" s="15" t="str">
        <f>$A$12</f>
        <v>Morning 10:01AM</v>
      </c>
      <c r="B90" s="16" t="str">
        <f>'HA Ten OClock Meal'!$B$3</f>
        <v>HA Ten OClock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tr">
        <f>$A$13</f>
        <v>Protein:</v>
      </c>
      <c r="B91" s="16">
        <f>'HA Ten OClock Meal'!$O$39</f>
        <v>0</v>
      </c>
      <c r="C91" s="18" t="str">
        <f>$C$13</f>
        <v>Carbonhydrate:</v>
      </c>
      <c r="D91" s="16">
        <f>'HA Ten OClock Meal'!$P$39</f>
        <v>0</v>
      </c>
      <c r="E91" s="18" t="str">
        <f>$E$13</f>
        <v>Sugar:</v>
      </c>
      <c r="F91" s="16">
        <f>'HA Ten OClock Meal'!$Q$39</f>
        <v>0</v>
      </c>
      <c r="G91" s="18" t="str">
        <f>$G$13</f>
        <v>Total Fat:</v>
      </c>
      <c r="H91" s="16">
        <f>'HA Ten OClock Meal'!$R$39</f>
        <v>0</v>
      </c>
      <c r="I91" s="18" t="str">
        <f>$I$13</f>
        <v>Iron:</v>
      </c>
      <c r="J91" s="16">
        <f>'HA Ten OClock Meal'!$Z$39</f>
        <v>0</v>
      </c>
    </row>
    <row r="92" spans="1:10">
      <c r="A92" s="18" t="str">
        <f>$A$14</f>
        <v>Sodium:</v>
      </c>
      <c r="B92" s="16">
        <f>'HA Ten OClock Meal'!$S$39</f>
        <v>0</v>
      </c>
      <c r="C92" s="18" t="str">
        <f>$C$14</f>
        <v>Calcium:</v>
      </c>
      <c r="D92" s="16">
        <f>'HA Ten OClock Meal'!$T$39</f>
        <v>0</v>
      </c>
      <c r="E92" s="18" t="str">
        <f>$E$14</f>
        <v>Cholestorole:</v>
      </c>
      <c r="F92" s="16">
        <f>'HA Ten OClock Meal'!$U$39</f>
        <v>0</v>
      </c>
      <c r="G92" s="18" t="str">
        <f>$G$14</f>
        <v>Fibre:</v>
      </c>
      <c r="H92" s="16">
        <f>'HA Ten OClock Meal'!$V$39</f>
        <v>0</v>
      </c>
      <c r="I92" s="18" t="str">
        <f>$I$14</f>
        <v>Potasium:</v>
      </c>
      <c r="J92" s="16">
        <f>'HA Ten OClock Meal'!$W$39</f>
        <v>0</v>
      </c>
    </row>
    <row r="93" spans="1:10">
      <c r="A93" s="18" t="str">
        <f>$A$15</f>
        <v>Magnesium:</v>
      </c>
      <c r="B93" s="16">
        <f>'HA Ten OClock Meal'!$X$39</f>
        <v>0</v>
      </c>
      <c r="C93" s="18" t="str">
        <f>$C$15</f>
        <v>Zinc:</v>
      </c>
      <c r="D93" s="16">
        <f>'HA Ten OClock Meal'!$Y$39</f>
        <v>0</v>
      </c>
      <c r="E93" s="39" t="str">
        <f>$E$15</f>
        <v>Calorie:</v>
      </c>
      <c r="F93" s="40"/>
      <c r="G93" s="40"/>
      <c r="H93" s="41"/>
      <c r="I93" s="57">
        <f>'HA Ten OClock Meal'!$N$39</f>
        <v>0</v>
      </c>
      <c r="J93" s="58"/>
    </row>
    <row r="94" spans="1:10">
      <c r="A94" s="19" t="str">
        <f>$A$16</f>
        <v>Lunch</v>
      </c>
      <c r="B94" s="20" t="str">
        <f>'HA Luch Meal'!$B$3</f>
        <v>HA Lunch Meal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tr">
        <f>$A$17</f>
        <v>Protein:</v>
      </c>
      <c r="B95" s="20">
        <f>'HA Luch Meal'!$O$40</f>
        <v>0</v>
      </c>
      <c r="C95" s="22" t="str">
        <f>$C$17</f>
        <v>Carbonhydrate:</v>
      </c>
      <c r="D95" s="20">
        <f>'HA Luch Meal'!$P$40</f>
        <v>0</v>
      </c>
      <c r="E95" s="22" t="str">
        <f>$E$17</f>
        <v>Sugar:</v>
      </c>
      <c r="F95" s="20">
        <f>'HA Luch Meal'!$Q$40</f>
        <v>0</v>
      </c>
      <c r="G95" s="22" t="str">
        <f>$G$17</f>
        <v>Total Fat:</v>
      </c>
      <c r="H95" s="20">
        <f>'HA Luch Meal'!$R$40</f>
        <v>0</v>
      </c>
      <c r="I95" s="22" t="str">
        <f>$I$17</f>
        <v>Iron:</v>
      </c>
      <c r="J95" s="20">
        <f>'HA Luch Meal'!$Z$40</f>
        <v>0</v>
      </c>
    </row>
    <row r="96" spans="1:10">
      <c r="A96" s="22" t="str">
        <f>$A$18</f>
        <v>Sodium:</v>
      </c>
      <c r="B96" s="20">
        <f>'HA Luch Meal'!$S$40</f>
        <v>0</v>
      </c>
      <c r="C96" s="22" t="str">
        <f>$C$18</f>
        <v>Calcium:</v>
      </c>
      <c r="D96" s="20">
        <f>'HA Luch Meal'!$T$40</f>
        <v>0</v>
      </c>
      <c r="E96" s="22" t="str">
        <f>$E$18</f>
        <v>Cholestorole:</v>
      </c>
      <c r="F96" s="20">
        <f>'HA Luch Meal'!$U$40</f>
        <v>0</v>
      </c>
      <c r="G96" s="22" t="str">
        <f>$G$18</f>
        <v>Fibre:</v>
      </c>
      <c r="H96" s="20">
        <f>'HA Luch Meal'!$V$40</f>
        <v>0</v>
      </c>
      <c r="I96" s="22" t="str">
        <f>$I$18</f>
        <v>Potasium:</v>
      </c>
      <c r="J96" s="20">
        <f>'HA Luch Meal'!$W$40</f>
        <v>0</v>
      </c>
    </row>
    <row r="97" spans="1:10">
      <c r="A97" s="22" t="str">
        <f>$A$19</f>
        <v>Magnesium:</v>
      </c>
      <c r="B97" s="20">
        <f>'HA Luch Meal'!$X$40</f>
        <v>0</v>
      </c>
      <c r="C97" s="22" t="str">
        <f>$C$19</f>
        <v>Zinc:</v>
      </c>
      <c r="D97" s="20">
        <f>'HA Luch Meal'!$Y$40</f>
        <v>0</v>
      </c>
      <c r="E97" s="42" t="str">
        <f>$E$19</f>
        <v>Calorie:</v>
      </c>
      <c r="F97" s="43"/>
      <c r="G97" s="43"/>
      <c r="H97" s="44"/>
      <c r="I97" s="59">
        <f>'HA Luch Meal'!$N$40</f>
        <v>0</v>
      </c>
      <c r="J97" s="60"/>
    </row>
    <row r="98" spans="1:10">
      <c r="A98" s="23" t="str">
        <f>$A$20</f>
        <v>Afernoon Tea</v>
      </c>
      <c r="B98" s="24" t="str">
        <f>'HA Afternoon Tea Meal'!$B$3</f>
        <v>HA Afternoon Tea Meal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tr">
        <f>$A$21</f>
        <v>Protein:</v>
      </c>
      <c r="B99" s="24">
        <f>'HA Afternoon Tea Meal'!$O$40</f>
        <v>0</v>
      </c>
      <c r="C99" s="26" t="str">
        <f>$C$21</f>
        <v>Carbonhydrate:</v>
      </c>
      <c r="D99" s="24">
        <f>'HA Afternoon Tea Meal'!$P$40</f>
        <v>0</v>
      </c>
      <c r="E99" s="26" t="str">
        <f>$E$21</f>
        <v>Sugar:</v>
      </c>
      <c r="F99" s="24">
        <f>'HA Afternoon Tea Meal'!$Q$40</f>
        <v>0</v>
      </c>
      <c r="G99" s="26" t="str">
        <f>$G$21</f>
        <v>Total Fat:</v>
      </c>
      <c r="H99" s="24">
        <f>'HA Afternoon Tea Meal'!$R$40</f>
        <v>0</v>
      </c>
      <c r="I99" s="26" t="str">
        <f>$I$21</f>
        <v>Iron:</v>
      </c>
      <c r="J99" s="24">
        <f>'HA Afternoon Tea Meal'!$Z$40</f>
        <v>0</v>
      </c>
    </row>
    <row r="100" spans="1:10">
      <c r="A100" s="26" t="str">
        <f>$A$22</f>
        <v>Sodium:</v>
      </c>
      <c r="B100" s="24">
        <f>'HA Afternoon Tea Meal'!$S$40</f>
        <v>0</v>
      </c>
      <c r="C100" s="26" t="str">
        <f>$C$22</f>
        <v>Calcium:</v>
      </c>
      <c r="D100" s="24">
        <f>'HA Afternoon Tea Meal'!$T$40</f>
        <v>0</v>
      </c>
      <c r="E100" s="26" t="str">
        <f>$E$22</f>
        <v>Cholestorole:</v>
      </c>
      <c r="F100" s="24">
        <f>'HA Afternoon Tea Meal'!$U$40</f>
        <v>0</v>
      </c>
      <c r="G100" s="26" t="str">
        <f>$G$22</f>
        <v>Fibre:</v>
      </c>
      <c r="H100" s="24">
        <f>'HA Afternoon Tea Meal'!$V$40</f>
        <v>0</v>
      </c>
      <c r="I100" s="26" t="str">
        <f>$I$22</f>
        <v>Potasium:</v>
      </c>
      <c r="J100" s="24">
        <f>'HA Afternoon Tea Meal'!$W$40</f>
        <v>0</v>
      </c>
    </row>
    <row r="101" spans="1:10">
      <c r="A101" s="26" t="str">
        <f>$A$23</f>
        <v>Magnesium:</v>
      </c>
      <c r="B101" s="24">
        <f>'HA Afternoon Tea Meal'!$X$40</f>
        <v>0</v>
      </c>
      <c r="C101" s="26" t="str">
        <f>$C$23</f>
        <v>Zinc:</v>
      </c>
      <c r="D101" s="24">
        <f>'HA Afternoon Tea Meal'!$Y$40</f>
        <v>0</v>
      </c>
      <c r="E101" s="45" t="str">
        <f>$E$23</f>
        <v>Calorie:</v>
      </c>
      <c r="F101" s="46"/>
      <c r="G101" s="46"/>
      <c r="H101" s="47"/>
      <c r="I101" s="61">
        <f>'HA Afternoon Tea Meal'!$N$40</f>
        <v>0</v>
      </c>
      <c r="J101" s="62"/>
    </row>
    <row r="102" spans="1:10">
      <c r="A102" s="27" t="str">
        <f>$A$24</f>
        <v>Dinner</v>
      </c>
      <c r="B102" s="28" t="str">
        <f>'HA Dinner Meal'!$B$3</f>
        <v>HA Dinner Meal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tr">
        <f>$A$25</f>
        <v>Protein:</v>
      </c>
      <c r="B103" s="28">
        <f>'HA Dinner Meal'!$O$40</f>
        <v>0</v>
      </c>
      <c r="C103" s="30" t="str">
        <f>$C$25</f>
        <v>Carbonhydrate:</v>
      </c>
      <c r="D103" s="28">
        <f>'HA Dinner Meal'!$P$40</f>
        <v>0</v>
      </c>
      <c r="E103" s="30" t="str">
        <f>$E$25</f>
        <v>Sugar:</v>
      </c>
      <c r="F103" s="28">
        <f>'HA Dinner Meal'!$Q$40</f>
        <v>0</v>
      </c>
      <c r="G103" s="30" t="str">
        <f>$G$25</f>
        <v>Total Fat:</v>
      </c>
      <c r="H103" s="28">
        <f>'HA Dinner Meal'!$R$40</f>
        <v>0</v>
      </c>
      <c r="I103" s="30" t="str">
        <f>$I$25</f>
        <v>Iron:</v>
      </c>
      <c r="J103" s="28">
        <f>'HA Dinner Meal'!$Z$40</f>
        <v>0</v>
      </c>
    </row>
    <row r="104" spans="1:10">
      <c r="A104" s="30" t="str">
        <f>$A$26</f>
        <v>Sodium:</v>
      </c>
      <c r="B104" s="28">
        <f>'HA Dinner Meal'!$S$40</f>
        <v>0</v>
      </c>
      <c r="C104" s="30" t="str">
        <f>$C$26</f>
        <v>Calcium:</v>
      </c>
      <c r="D104" s="28">
        <f>'HA Dinner Meal'!$T$40</f>
        <v>0</v>
      </c>
      <c r="E104" s="30" t="str">
        <f>$E$26</f>
        <v>Cholestorole:</v>
      </c>
      <c r="F104" s="28">
        <f>'HA Dinner Meal'!$U$40</f>
        <v>0</v>
      </c>
      <c r="G104" s="30" t="str">
        <f>$G$26</f>
        <v>Fibre:</v>
      </c>
      <c r="H104" s="28">
        <f>'HA Dinner Meal'!$V$40</f>
        <v>0</v>
      </c>
      <c r="I104" s="30" t="str">
        <f>$I$26</f>
        <v>Potasium:</v>
      </c>
      <c r="J104" s="28">
        <f>'HA Dinner Meal'!$W$40</f>
        <v>0</v>
      </c>
    </row>
    <row r="105" spans="1:10">
      <c r="A105" s="30" t="str">
        <f>$A$27</f>
        <v>Magnesium:</v>
      </c>
      <c r="B105" s="28">
        <f>'HA Dinner Meal'!$X$40</f>
        <v>0</v>
      </c>
      <c r="C105" s="30" t="str">
        <f>$C$27</f>
        <v>Zinc:</v>
      </c>
      <c r="D105" s="28">
        <f>'HA Dinner Meal'!$Y$40</f>
        <v>0</v>
      </c>
      <c r="E105" s="48" t="str">
        <f>$E$27</f>
        <v>Calorie: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tr">
        <f>$A$28</f>
        <v>Before Bed</v>
      </c>
      <c r="B106" s="32" t="str">
        <f>'HA Before Bed Meal'!$B$3</f>
        <v>HA Before Bed Meal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tr">
        <f>$A$29</f>
        <v>Protein:</v>
      </c>
      <c r="B107" s="32">
        <f>'HA Before Bed Meal'!$O$40</f>
        <v>0</v>
      </c>
      <c r="C107" s="34" t="str">
        <f>$C$29</f>
        <v>Carbonhydrate:</v>
      </c>
      <c r="D107" s="32">
        <f>'HA Before Bed Meal'!$P$40</f>
        <v>0</v>
      </c>
      <c r="E107" s="34" t="str">
        <f>$E$29</f>
        <v>Sugar:</v>
      </c>
      <c r="F107" s="32">
        <f>'HA Before Bed Meal'!$Q$40</f>
        <v>0</v>
      </c>
      <c r="G107" s="34" t="str">
        <f>$G$29</f>
        <v>Total Fat:</v>
      </c>
      <c r="H107" s="32">
        <f>'HA Before Bed Meal'!$R$40</f>
        <v>0</v>
      </c>
      <c r="I107" s="34" t="str">
        <f>$I$29</f>
        <v>Iron:</v>
      </c>
      <c r="J107" s="32">
        <f>'HA Before Bed Meal'!$Z$40</f>
        <v>0</v>
      </c>
    </row>
    <row r="108" spans="1:10">
      <c r="A108" s="34" t="str">
        <f>$A$30</f>
        <v>Sodium:</v>
      </c>
      <c r="B108" s="32">
        <f>'HA Before Bed Meal'!$S$40</f>
        <v>0</v>
      </c>
      <c r="C108" s="34" t="str">
        <f>$C$30</f>
        <v>Calcium:</v>
      </c>
      <c r="D108" s="32">
        <f>'HA Before Bed Meal'!$T$40</f>
        <v>0</v>
      </c>
      <c r="E108" s="34" t="str">
        <f>$E$30</f>
        <v>Cholestorole:</v>
      </c>
      <c r="F108" s="32">
        <f>'HA Before Bed Meal'!$U$40</f>
        <v>0</v>
      </c>
      <c r="G108" s="34" t="str">
        <f>$G$30</f>
        <v>Fibre:</v>
      </c>
      <c r="H108" s="32">
        <f>'HA Before Bed Meal'!$V$40</f>
        <v>0</v>
      </c>
      <c r="I108" s="34" t="str">
        <f>$I$30</f>
        <v>Potasium:</v>
      </c>
      <c r="J108" s="32">
        <f>'HA Before Bed Meal'!$W$40</f>
        <v>0</v>
      </c>
    </row>
    <row r="109" spans="1:10">
      <c r="A109" s="34" t="str">
        <f>$A$31</f>
        <v>Magnesium:</v>
      </c>
      <c r="B109" s="32">
        <f>'HA Before Bed Meal'!$X$40</f>
        <v>0</v>
      </c>
      <c r="C109" s="34" t="str">
        <f>$C$31</f>
        <v>Zinc:</v>
      </c>
      <c r="D109" s="32">
        <f>'HA Before Bed Meal'!$Y$40</f>
        <v>0</v>
      </c>
      <c r="E109" s="51" t="str">
        <f>$E$31</f>
        <v>Calorie:</v>
      </c>
      <c r="F109" s="52"/>
      <c r="G109" s="52"/>
      <c r="H109" s="53"/>
      <c r="I109" s="65">
        <f>'HA Before Bed Meal'!$N$40</f>
        <v>0</v>
      </c>
      <c r="J109" s="66"/>
    </row>
    <row r="110" spans="1:10">
      <c r="A110" s="35" t="str">
        <f>$A$32</f>
        <v>Total Calorie Intake: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209.4995</v>
      </c>
      <c r="J110" s="68"/>
    </row>
    <row r="111" spans="1:10">
      <c r="A111" s="9" t="str">
        <f>$A$7</f>
        <v>Date:</v>
      </c>
      <c r="B111" s="10">
        <v>45752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tr">
        <f>$A$8</f>
        <v>Morning: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tr">
        <f>$A$9</f>
        <v>Protein:</v>
      </c>
      <c r="B113" s="12">
        <f>'HA Morning Meal'!$O$40</f>
        <v>11.17</v>
      </c>
      <c r="C113" s="14" t="str">
        <f>$C$9</f>
        <v>Carbonhydrate:</v>
      </c>
      <c r="D113" s="12">
        <f>'HA Morning Meal'!$P$40</f>
        <v>28.235</v>
      </c>
      <c r="E113" s="14" t="str">
        <f>$E$9</f>
        <v>Sugar:</v>
      </c>
      <c r="F113" s="12">
        <f>'HA Morning Meal'!$Q$40</f>
        <v>0.7375</v>
      </c>
      <c r="G113" s="14" t="str">
        <f>$G$9</f>
        <v>Total Fat:</v>
      </c>
      <c r="H113" s="12">
        <f>'HA Morning Meal'!$R$40</f>
        <v>6.7</v>
      </c>
      <c r="I113" s="14" t="str">
        <f>$I$9</f>
        <v>Iron:</v>
      </c>
      <c r="J113" s="12">
        <f>'HA Morning Meal'!$Z$40</f>
        <v>0.92</v>
      </c>
    </row>
    <row r="114" spans="1:10">
      <c r="A114" s="14" t="str">
        <f>$A$10</f>
        <v>Sodium:</v>
      </c>
      <c r="B114" s="12">
        <f>'HA Morning Meal'!$S$40</f>
        <v>23.2</v>
      </c>
      <c r="C114" s="14" t="str">
        <f>$C$10</f>
        <v>Calcium:</v>
      </c>
      <c r="D114" s="12">
        <f>'HA Morning Meal'!$T$40</f>
        <v>7.5</v>
      </c>
      <c r="E114" s="14" t="str">
        <f>$E$10</f>
        <v>Cholestorole:</v>
      </c>
      <c r="F114" s="12">
        <f>'HA Morning Meal'!$U$40</f>
        <v>0</v>
      </c>
      <c r="G114" s="14" t="str">
        <f>$G$10</f>
        <v>Fibre:</v>
      </c>
      <c r="H114" s="12">
        <f>'HA Morning Meal'!$V$40</f>
        <v>4</v>
      </c>
      <c r="I114" s="14" t="str">
        <f>$I$10</f>
        <v>Potasium:</v>
      </c>
      <c r="J114" s="12">
        <f>'HA Morning Meal'!$W$40</f>
        <v>260</v>
      </c>
    </row>
    <row r="115" spans="1:10">
      <c r="A115" s="14" t="str">
        <f>$A$11</f>
        <v>Magnesium:</v>
      </c>
      <c r="B115" s="12">
        <f>'HA Morning Meal'!$X$40</f>
        <v>64</v>
      </c>
      <c r="C115" s="14" t="str">
        <f>$C$11</f>
        <v>Zinc:</v>
      </c>
      <c r="D115" s="12">
        <f>'HA Morning Meal'!$Y$40</f>
        <v>0.85</v>
      </c>
      <c r="E115" s="36" t="str">
        <f>$E$11</f>
        <v>Calorie:</v>
      </c>
      <c r="F115" s="37"/>
      <c r="G115" s="37"/>
      <c r="H115" s="38"/>
      <c r="I115" s="55">
        <f>'HA Morning Meal'!$N$40</f>
        <v>209.4995</v>
      </c>
      <c r="J115" s="56"/>
    </row>
    <row r="116" spans="1:10">
      <c r="A116" s="15" t="str">
        <f>$A$12</f>
        <v>Morning 10:01AM</v>
      </c>
      <c r="B116" s="16" t="str">
        <f>'HA Ten OClock Meal'!$B$3</f>
        <v>HA Ten OClock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tr">
        <f>$A$13</f>
        <v>Protein:</v>
      </c>
      <c r="B117" s="16">
        <f>'HA Ten OClock Meal'!$O$39</f>
        <v>0</v>
      </c>
      <c r="C117" s="18" t="str">
        <f>$C$13</f>
        <v>Carbonhydrate:</v>
      </c>
      <c r="D117" s="16">
        <f>'HA Ten OClock Meal'!$P$39</f>
        <v>0</v>
      </c>
      <c r="E117" s="18" t="str">
        <f>$E$13</f>
        <v>Sugar:</v>
      </c>
      <c r="F117" s="16">
        <f>'HA Ten OClock Meal'!$Q$39</f>
        <v>0</v>
      </c>
      <c r="G117" s="18" t="str">
        <f>$G$13</f>
        <v>Total Fat:</v>
      </c>
      <c r="H117" s="16">
        <f>'HA Ten OClock Meal'!$R$39</f>
        <v>0</v>
      </c>
      <c r="I117" s="18" t="str">
        <f>$I$13</f>
        <v>Iron:</v>
      </c>
      <c r="J117" s="16">
        <f>'HA Ten OClock Meal'!$Z$39</f>
        <v>0</v>
      </c>
    </row>
    <row r="118" spans="1:10">
      <c r="A118" s="18" t="str">
        <f>$A$14</f>
        <v>Sodium:</v>
      </c>
      <c r="B118" s="16">
        <f>'HA Ten OClock Meal'!$S$39</f>
        <v>0</v>
      </c>
      <c r="C118" s="18" t="str">
        <f>$C$14</f>
        <v>Calcium:</v>
      </c>
      <c r="D118" s="16">
        <f>'HA Ten OClock Meal'!$T$39</f>
        <v>0</v>
      </c>
      <c r="E118" s="18" t="str">
        <f>$E$14</f>
        <v>Cholestorole:</v>
      </c>
      <c r="F118" s="16">
        <f>'HA Ten OClock Meal'!$U$39</f>
        <v>0</v>
      </c>
      <c r="G118" s="18" t="str">
        <f>$G$14</f>
        <v>Fibre:</v>
      </c>
      <c r="H118" s="16">
        <f>'HA Ten OClock Meal'!$V$39</f>
        <v>0</v>
      </c>
      <c r="I118" s="18" t="str">
        <f>$I$14</f>
        <v>Potasium:</v>
      </c>
      <c r="J118" s="16">
        <f>'HA Ten OClock Meal'!$W$39</f>
        <v>0</v>
      </c>
    </row>
    <row r="119" spans="1:10">
      <c r="A119" s="18" t="str">
        <f>$A$15</f>
        <v>Magnesium:</v>
      </c>
      <c r="B119" s="16">
        <f>'HA Ten OClock Meal'!$X$39</f>
        <v>0</v>
      </c>
      <c r="C119" s="18" t="str">
        <f>$C$15</f>
        <v>Zinc:</v>
      </c>
      <c r="D119" s="16">
        <f>'HA Ten OClock Meal'!$Y$39</f>
        <v>0</v>
      </c>
      <c r="E119" s="39" t="str">
        <f>$E$15</f>
        <v>Calorie:</v>
      </c>
      <c r="F119" s="40"/>
      <c r="G119" s="40"/>
      <c r="H119" s="41"/>
      <c r="I119" s="57">
        <f>'HA Ten OClock Meal'!$N$39</f>
        <v>0</v>
      </c>
      <c r="J119" s="58"/>
    </row>
    <row r="120" spans="1:10">
      <c r="A120" s="19" t="str">
        <f>$A$16</f>
        <v>Lunch</v>
      </c>
      <c r="B120" s="20" t="str">
        <f>'HA Luch Meal'!$B$3</f>
        <v>HA Lunch Meal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tr">
        <f>$A$17</f>
        <v>Protein:</v>
      </c>
      <c r="B121" s="20">
        <f>'HA Luch Meal'!$O$40</f>
        <v>0</v>
      </c>
      <c r="C121" s="22" t="str">
        <f>$C$17</f>
        <v>Carbonhydrate:</v>
      </c>
      <c r="D121" s="20">
        <f>'HA Luch Meal'!$P$40</f>
        <v>0</v>
      </c>
      <c r="E121" s="22" t="str">
        <f>$E$17</f>
        <v>Sugar:</v>
      </c>
      <c r="F121" s="20">
        <f>'HA Luch Meal'!$Q$40</f>
        <v>0</v>
      </c>
      <c r="G121" s="22" t="str">
        <f>$G$17</f>
        <v>Total Fat:</v>
      </c>
      <c r="H121" s="20">
        <f>'HA Luch Meal'!$R$40</f>
        <v>0</v>
      </c>
      <c r="I121" s="22" t="str">
        <f>$I$17</f>
        <v>Iron:</v>
      </c>
      <c r="J121" s="20">
        <f>'HA Luch Meal'!$Z$40</f>
        <v>0</v>
      </c>
    </row>
    <row r="122" spans="1:10">
      <c r="A122" s="22" t="str">
        <f>$A$18</f>
        <v>Sodium:</v>
      </c>
      <c r="B122" s="20">
        <f>'HA Luch Meal'!$S$40</f>
        <v>0</v>
      </c>
      <c r="C122" s="22" t="str">
        <f>$C$18</f>
        <v>Calcium:</v>
      </c>
      <c r="D122" s="20">
        <f>'HA Luch Meal'!$T$40</f>
        <v>0</v>
      </c>
      <c r="E122" s="22" t="str">
        <f>$E$18</f>
        <v>Cholestorole:</v>
      </c>
      <c r="F122" s="20">
        <f>'HA Luch Meal'!$U$40</f>
        <v>0</v>
      </c>
      <c r="G122" s="22" t="str">
        <f>$G$18</f>
        <v>Fibre:</v>
      </c>
      <c r="H122" s="20">
        <f>'HA Luch Meal'!$V$40</f>
        <v>0</v>
      </c>
      <c r="I122" s="22" t="str">
        <f>$I$18</f>
        <v>Potasium:</v>
      </c>
      <c r="J122" s="20">
        <f>'HA Luch Meal'!$W$40</f>
        <v>0</v>
      </c>
    </row>
    <row r="123" spans="1:10">
      <c r="A123" s="22" t="str">
        <f>$A$19</f>
        <v>Magnesium:</v>
      </c>
      <c r="B123" s="20">
        <f>'HA Luch Meal'!$X$40</f>
        <v>0</v>
      </c>
      <c r="C123" s="22" t="str">
        <f>$C$19</f>
        <v>Zinc:</v>
      </c>
      <c r="D123" s="20">
        <f>'HA Luch Meal'!$Y$40</f>
        <v>0</v>
      </c>
      <c r="E123" s="42" t="str">
        <f>$E$19</f>
        <v>Calorie:</v>
      </c>
      <c r="F123" s="43"/>
      <c r="G123" s="43"/>
      <c r="H123" s="44"/>
      <c r="I123" s="59">
        <f>'HA Luch Meal'!$N$40</f>
        <v>0</v>
      </c>
      <c r="J123" s="60"/>
    </row>
    <row r="124" spans="1:10">
      <c r="A124" s="23" t="str">
        <f>$A$20</f>
        <v>Afernoon Tea</v>
      </c>
      <c r="B124" s="24" t="str">
        <f>'HA Afternoon Tea Meal'!$B$3</f>
        <v>HA Afternoon Tea Meal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tr">
        <f>$A$21</f>
        <v>Protein:</v>
      </c>
      <c r="B125" s="24">
        <f>'HA Afternoon Tea Meal'!$O$40</f>
        <v>0</v>
      </c>
      <c r="C125" s="26" t="str">
        <f>$C$21</f>
        <v>Carbonhydrate:</v>
      </c>
      <c r="D125" s="24">
        <f>'HA Afternoon Tea Meal'!$P$40</f>
        <v>0</v>
      </c>
      <c r="E125" s="26" t="str">
        <f>$E$21</f>
        <v>Sugar:</v>
      </c>
      <c r="F125" s="24">
        <f>'HA Afternoon Tea Meal'!$Q$40</f>
        <v>0</v>
      </c>
      <c r="G125" s="26" t="str">
        <f>$G$21</f>
        <v>Total Fat:</v>
      </c>
      <c r="H125" s="24">
        <f>'HA Afternoon Tea Meal'!$R$40</f>
        <v>0</v>
      </c>
      <c r="I125" s="26" t="str">
        <f>$I$21</f>
        <v>Iron:</v>
      </c>
      <c r="J125" s="24">
        <f>'HA Afternoon Tea Meal'!$Z$40</f>
        <v>0</v>
      </c>
    </row>
    <row r="126" spans="1:10">
      <c r="A126" s="26" t="str">
        <f>$A$22</f>
        <v>Sodium:</v>
      </c>
      <c r="B126" s="24">
        <f>'HA Afternoon Tea Meal'!$S$40</f>
        <v>0</v>
      </c>
      <c r="C126" s="26" t="str">
        <f>$C$22</f>
        <v>Calcium:</v>
      </c>
      <c r="D126" s="24">
        <f>'HA Afternoon Tea Meal'!$T$40</f>
        <v>0</v>
      </c>
      <c r="E126" s="26" t="str">
        <f>$E$22</f>
        <v>Cholestorole:</v>
      </c>
      <c r="F126" s="24">
        <f>'HA Afternoon Tea Meal'!$U$40</f>
        <v>0</v>
      </c>
      <c r="G126" s="26" t="str">
        <f>$G$22</f>
        <v>Fibre:</v>
      </c>
      <c r="H126" s="24">
        <f>'HA Afternoon Tea Meal'!$V$40</f>
        <v>0</v>
      </c>
      <c r="I126" s="26" t="str">
        <f>$I$22</f>
        <v>Potasium:</v>
      </c>
      <c r="J126" s="24">
        <f>'HA Afternoon Tea Meal'!$W$40</f>
        <v>0</v>
      </c>
    </row>
    <row r="127" spans="1:10">
      <c r="A127" s="26" t="str">
        <f>$A$23</f>
        <v>Magnesium:</v>
      </c>
      <c r="B127" s="24">
        <f>'HA Afternoon Tea Meal'!$X$40</f>
        <v>0</v>
      </c>
      <c r="C127" s="26" t="str">
        <f>$C$23</f>
        <v>Zinc:</v>
      </c>
      <c r="D127" s="24">
        <f>'HA Afternoon Tea Meal'!$Y$40</f>
        <v>0</v>
      </c>
      <c r="E127" s="45" t="str">
        <f>$E$23</f>
        <v>Calorie:</v>
      </c>
      <c r="F127" s="46"/>
      <c r="G127" s="46"/>
      <c r="H127" s="47"/>
      <c r="I127" s="61">
        <f>'HA Afternoon Tea Meal'!$N$40</f>
        <v>0</v>
      </c>
      <c r="J127" s="62"/>
    </row>
    <row r="128" spans="1:10">
      <c r="A128" s="27" t="str">
        <f>$A$24</f>
        <v>Dinner</v>
      </c>
      <c r="B128" s="28" t="str">
        <f>'HA Dinner Meal'!$B$3</f>
        <v>HA Dinner Meal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tr">
        <f>$A$25</f>
        <v>Protein:</v>
      </c>
      <c r="B129" s="28">
        <f>'HA Dinner Meal'!$O$40</f>
        <v>0</v>
      </c>
      <c r="C129" s="30" t="str">
        <f>$C$25</f>
        <v>Carbonhydrate:</v>
      </c>
      <c r="D129" s="28">
        <f>'HA Dinner Meal'!$P$40</f>
        <v>0</v>
      </c>
      <c r="E129" s="30" t="str">
        <f>$E$25</f>
        <v>Sugar:</v>
      </c>
      <c r="F129" s="28">
        <f>'HA Dinner Meal'!$Q$40</f>
        <v>0</v>
      </c>
      <c r="G129" s="30" t="str">
        <f>$G$25</f>
        <v>Total Fat:</v>
      </c>
      <c r="H129" s="28">
        <f>'HA Dinner Meal'!$R$40</f>
        <v>0</v>
      </c>
      <c r="I129" s="30" t="str">
        <f>$I$25</f>
        <v>Iron:</v>
      </c>
      <c r="J129" s="28">
        <f>'HA Dinner Meal'!$Z$40</f>
        <v>0</v>
      </c>
    </row>
    <row r="130" spans="1:10">
      <c r="A130" s="30" t="str">
        <f>$A$26</f>
        <v>Sodium:</v>
      </c>
      <c r="B130" s="28">
        <f>'HA Dinner Meal'!$S$40</f>
        <v>0</v>
      </c>
      <c r="C130" s="30" t="str">
        <f>$C$26</f>
        <v>Calcium:</v>
      </c>
      <c r="D130" s="28">
        <f>'HA Dinner Meal'!$T$40</f>
        <v>0</v>
      </c>
      <c r="E130" s="30" t="str">
        <f>$E$26</f>
        <v>Cholestorole:</v>
      </c>
      <c r="F130" s="28">
        <f>'HA Dinner Meal'!$U$40</f>
        <v>0</v>
      </c>
      <c r="G130" s="30" t="str">
        <f>$G$26</f>
        <v>Fibre:</v>
      </c>
      <c r="H130" s="28">
        <f>'HA Dinner Meal'!$V$40</f>
        <v>0</v>
      </c>
      <c r="I130" s="30" t="str">
        <f>$I$26</f>
        <v>Potasium:</v>
      </c>
      <c r="J130" s="28">
        <f>'HA Dinner Meal'!$W$40</f>
        <v>0</v>
      </c>
    </row>
    <row r="131" spans="1:10">
      <c r="A131" s="30" t="str">
        <f>$A$27</f>
        <v>Magnesium:</v>
      </c>
      <c r="B131" s="28">
        <f>'HA Dinner Meal'!$X$40</f>
        <v>0</v>
      </c>
      <c r="C131" s="30" t="str">
        <f>$C$27</f>
        <v>Zinc:</v>
      </c>
      <c r="D131" s="28">
        <f>'HA Dinner Meal'!$Y$40</f>
        <v>0</v>
      </c>
      <c r="E131" s="48" t="str">
        <f>$E$27</f>
        <v>Calorie: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tr">
        <f>$A$28</f>
        <v>Before Bed</v>
      </c>
      <c r="B132" s="32" t="str">
        <f>'HA Before Bed Meal'!$B$3</f>
        <v>HA Before Bed Meal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tr">
        <f>$A$29</f>
        <v>Protein:</v>
      </c>
      <c r="B133" s="32">
        <f>'HA Before Bed Meal'!$O$40</f>
        <v>0</v>
      </c>
      <c r="C133" s="34" t="str">
        <f>$C$29</f>
        <v>Carbonhydrate:</v>
      </c>
      <c r="D133" s="32">
        <f>'HA Before Bed Meal'!$P$40</f>
        <v>0</v>
      </c>
      <c r="E133" s="34" t="str">
        <f>$E$29</f>
        <v>Sugar:</v>
      </c>
      <c r="F133" s="32">
        <f>'HA Before Bed Meal'!$Q$40</f>
        <v>0</v>
      </c>
      <c r="G133" s="34" t="str">
        <f>$G$29</f>
        <v>Total Fat:</v>
      </c>
      <c r="H133" s="32">
        <f>'HA Before Bed Meal'!$R$40</f>
        <v>0</v>
      </c>
      <c r="I133" s="34" t="str">
        <f>$I$29</f>
        <v>Iron:</v>
      </c>
      <c r="J133" s="32">
        <f>'HA Before Bed Meal'!$Z$40</f>
        <v>0</v>
      </c>
    </row>
    <row r="134" spans="1:10">
      <c r="A134" s="34" t="str">
        <f>$A$30</f>
        <v>Sodium:</v>
      </c>
      <c r="B134" s="32">
        <f>'HA Before Bed Meal'!$S$40</f>
        <v>0</v>
      </c>
      <c r="C134" s="34" t="str">
        <f>$C$30</f>
        <v>Calcium:</v>
      </c>
      <c r="D134" s="32">
        <f>'HA Before Bed Meal'!$T$40</f>
        <v>0</v>
      </c>
      <c r="E134" s="34" t="str">
        <f>$E$30</f>
        <v>Cholestorole:</v>
      </c>
      <c r="F134" s="32">
        <f>'HA Before Bed Meal'!$U$40</f>
        <v>0</v>
      </c>
      <c r="G134" s="34" t="str">
        <f>$G$30</f>
        <v>Fibre:</v>
      </c>
      <c r="H134" s="32">
        <f>'HA Before Bed Meal'!$V$40</f>
        <v>0</v>
      </c>
      <c r="I134" s="34" t="str">
        <f>$I$30</f>
        <v>Potasium:</v>
      </c>
      <c r="J134" s="32">
        <f>'HA Before Bed Meal'!$W$40</f>
        <v>0</v>
      </c>
    </row>
    <row r="135" spans="1:10">
      <c r="A135" s="34" t="str">
        <f>$A$31</f>
        <v>Magnesium:</v>
      </c>
      <c r="B135" s="32">
        <f>'HA Before Bed Meal'!$X$40</f>
        <v>0</v>
      </c>
      <c r="C135" s="34" t="str">
        <f>$C$31</f>
        <v>Zinc:</v>
      </c>
      <c r="D135" s="32">
        <f>'HA Before Bed Meal'!$Y$40</f>
        <v>0</v>
      </c>
      <c r="E135" s="51" t="str">
        <f>$E$31</f>
        <v>Calorie:</v>
      </c>
      <c r="F135" s="52"/>
      <c r="G135" s="52"/>
      <c r="H135" s="53"/>
      <c r="I135" s="65">
        <f>'HA Before Bed Meal'!$N$40</f>
        <v>0</v>
      </c>
      <c r="J135" s="66"/>
    </row>
    <row r="136" spans="1:10">
      <c r="A136" s="35" t="str">
        <f>$A$32</f>
        <v>Total Calorie Intake: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209.4995</v>
      </c>
      <c r="J136" s="68"/>
    </row>
    <row r="137" spans="1:10">
      <c r="A137" s="9" t="str">
        <f>$A$7</f>
        <v>Date:</v>
      </c>
      <c r="B137" s="10">
        <v>45753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tr">
        <f>$A$8</f>
        <v>Morning: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tr">
        <f>$A$9</f>
        <v>Protein:</v>
      </c>
      <c r="B139" s="12">
        <f>'HA Morning Meal'!$O$40</f>
        <v>11.17</v>
      </c>
      <c r="C139" s="14" t="str">
        <f>$C$9</f>
        <v>Carbonhydrate:</v>
      </c>
      <c r="D139" s="12">
        <f>'HA Morning Meal'!$P$40</f>
        <v>28.235</v>
      </c>
      <c r="E139" s="14" t="str">
        <f>$E$9</f>
        <v>Sugar:</v>
      </c>
      <c r="F139" s="12">
        <f>'HA Morning Meal'!$Q$40</f>
        <v>0.7375</v>
      </c>
      <c r="G139" s="14" t="str">
        <f>$G$9</f>
        <v>Total Fat:</v>
      </c>
      <c r="H139" s="12">
        <f>'HA Morning Meal'!$R$40</f>
        <v>6.7</v>
      </c>
      <c r="I139" s="14" t="str">
        <f>$I$9</f>
        <v>Iron:</v>
      </c>
      <c r="J139" s="12">
        <f>'HA Morning Meal'!$Z$40</f>
        <v>0.92</v>
      </c>
    </row>
    <row r="140" spans="1:10">
      <c r="A140" s="14" t="str">
        <f>$A$10</f>
        <v>Sodium:</v>
      </c>
      <c r="B140" s="12">
        <f>'HA Morning Meal'!$S$40</f>
        <v>23.2</v>
      </c>
      <c r="C140" s="14" t="str">
        <f>$C$10</f>
        <v>Calcium:</v>
      </c>
      <c r="D140" s="12">
        <f>'HA Morning Meal'!$T$40</f>
        <v>7.5</v>
      </c>
      <c r="E140" s="14" t="str">
        <f>$E$10</f>
        <v>Cholestorole:</v>
      </c>
      <c r="F140" s="12">
        <f>'HA Morning Meal'!$U$40</f>
        <v>0</v>
      </c>
      <c r="G140" s="14" t="str">
        <f>$G$10</f>
        <v>Fibre:</v>
      </c>
      <c r="H140" s="12">
        <f>'HA Morning Meal'!$V$40</f>
        <v>4</v>
      </c>
      <c r="I140" s="14" t="str">
        <f>$I$10</f>
        <v>Potasium:</v>
      </c>
      <c r="J140" s="12">
        <f>'HA Morning Meal'!$W$40</f>
        <v>260</v>
      </c>
    </row>
    <row r="141" spans="1:10">
      <c r="A141" s="14" t="str">
        <f>$A$11</f>
        <v>Magnesium:</v>
      </c>
      <c r="B141" s="12">
        <f>'HA Morning Meal'!$X$40</f>
        <v>64</v>
      </c>
      <c r="C141" s="14" t="str">
        <f>$C$11</f>
        <v>Zinc:</v>
      </c>
      <c r="D141" s="12">
        <f>'HA Morning Meal'!$Y$40</f>
        <v>0.85</v>
      </c>
      <c r="E141" s="36" t="str">
        <f>$E$11</f>
        <v>Calorie:</v>
      </c>
      <c r="F141" s="37"/>
      <c r="G141" s="37"/>
      <c r="H141" s="38"/>
      <c r="I141" s="55">
        <f>'HA Morning Meal'!$N$40</f>
        <v>209.4995</v>
      </c>
      <c r="J141" s="56"/>
    </row>
    <row r="142" spans="1:10">
      <c r="A142" s="15" t="str">
        <f>$A$12</f>
        <v>Morning 10:01AM</v>
      </c>
      <c r="B142" s="16" t="str">
        <f>'HA Ten OClock Meal'!$B$3</f>
        <v>HA Ten OClock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tr">
        <f>$A$13</f>
        <v>Protein:</v>
      </c>
      <c r="B143" s="16">
        <f>'HA Ten OClock Meal'!$O$39</f>
        <v>0</v>
      </c>
      <c r="C143" s="18" t="str">
        <f>$C$13</f>
        <v>Carbonhydrate:</v>
      </c>
      <c r="D143" s="16">
        <f>'HA Ten OClock Meal'!$P$39</f>
        <v>0</v>
      </c>
      <c r="E143" s="18" t="str">
        <f>$E$13</f>
        <v>Sugar:</v>
      </c>
      <c r="F143" s="16">
        <f>'HA Ten OClock Meal'!$Q$39</f>
        <v>0</v>
      </c>
      <c r="G143" s="18" t="str">
        <f>$G$13</f>
        <v>Total Fat:</v>
      </c>
      <c r="H143" s="16">
        <f>'HA Ten OClock Meal'!$R$39</f>
        <v>0</v>
      </c>
      <c r="I143" s="18" t="str">
        <f>$I$13</f>
        <v>Iron:</v>
      </c>
      <c r="J143" s="16">
        <f>'HA Ten OClock Meal'!$Z$39</f>
        <v>0</v>
      </c>
    </row>
    <row r="144" spans="1:10">
      <c r="A144" s="18" t="str">
        <f>$A$14</f>
        <v>Sodium:</v>
      </c>
      <c r="B144" s="16">
        <f>'HA Ten OClock Meal'!$S$39</f>
        <v>0</v>
      </c>
      <c r="C144" s="18" t="str">
        <f>$C$14</f>
        <v>Calcium:</v>
      </c>
      <c r="D144" s="16">
        <f>'HA Ten OClock Meal'!$T$39</f>
        <v>0</v>
      </c>
      <c r="E144" s="18" t="str">
        <f>$E$14</f>
        <v>Cholestorole:</v>
      </c>
      <c r="F144" s="16">
        <f>'HA Ten OClock Meal'!$U$39</f>
        <v>0</v>
      </c>
      <c r="G144" s="18" t="str">
        <f>$G$14</f>
        <v>Fibre:</v>
      </c>
      <c r="H144" s="16">
        <f>'HA Ten OClock Meal'!$V$39</f>
        <v>0</v>
      </c>
      <c r="I144" s="18" t="str">
        <f>$I$14</f>
        <v>Potasium:</v>
      </c>
      <c r="J144" s="16">
        <f>'HA Ten OClock Meal'!$W$39</f>
        <v>0</v>
      </c>
    </row>
    <row r="145" spans="1:10">
      <c r="A145" s="18" t="str">
        <f>$A$15</f>
        <v>Magnesium:</v>
      </c>
      <c r="B145" s="16">
        <f>'HA Ten OClock Meal'!$X$39</f>
        <v>0</v>
      </c>
      <c r="C145" s="18" t="str">
        <f>$C$15</f>
        <v>Zinc:</v>
      </c>
      <c r="D145" s="16">
        <f>'HA Ten OClock Meal'!$Y$39</f>
        <v>0</v>
      </c>
      <c r="E145" s="39" t="str">
        <f>$E$15</f>
        <v>Calorie:</v>
      </c>
      <c r="F145" s="40"/>
      <c r="G145" s="40"/>
      <c r="H145" s="41"/>
      <c r="I145" s="57">
        <f>'HA Ten OClock Meal'!$N$39</f>
        <v>0</v>
      </c>
      <c r="J145" s="58"/>
    </row>
    <row r="146" spans="1:10">
      <c r="A146" s="19" t="str">
        <f>$A$16</f>
        <v>Lunch</v>
      </c>
      <c r="B146" s="20" t="str">
        <f>'HA Luch Meal'!$B$3</f>
        <v>HA Lunch Meal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tr">
        <f>$A$17</f>
        <v>Protein:</v>
      </c>
      <c r="B147" s="20">
        <f>'HA Luch Meal'!$O$40</f>
        <v>0</v>
      </c>
      <c r="C147" s="22" t="str">
        <f>$C$17</f>
        <v>Carbonhydrate:</v>
      </c>
      <c r="D147" s="20">
        <f>'HA Luch Meal'!$P$40</f>
        <v>0</v>
      </c>
      <c r="E147" s="22" t="str">
        <f>$E$17</f>
        <v>Sugar:</v>
      </c>
      <c r="F147" s="20">
        <f>'HA Luch Meal'!$Q$40</f>
        <v>0</v>
      </c>
      <c r="G147" s="22" t="str">
        <f>$G$17</f>
        <v>Total Fat:</v>
      </c>
      <c r="H147" s="20">
        <f>'HA Luch Meal'!$R$40</f>
        <v>0</v>
      </c>
      <c r="I147" s="22" t="str">
        <f>$I$17</f>
        <v>Iron:</v>
      </c>
      <c r="J147" s="20">
        <f>'HA Luch Meal'!$Z$40</f>
        <v>0</v>
      </c>
    </row>
    <row r="148" spans="1:10">
      <c r="A148" s="22" t="str">
        <f>$A$18</f>
        <v>Sodium:</v>
      </c>
      <c r="B148" s="20">
        <f>'HA Luch Meal'!$S$40</f>
        <v>0</v>
      </c>
      <c r="C148" s="22" t="str">
        <f>$C$18</f>
        <v>Calcium:</v>
      </c>
      <c r="D148" s="20">
        <f>'HA Luch Meal'!$T$40</f>
        <v>0</v>
      </c>
      <c r="E148" s="22" t="str">
        <f>$E$18</f>
        <v>Cholestorole:</v>
      </c>
      <c r="F148" s="20">
        <f>'HA Luch Meal'!$U$40</f>
        <v>0</v>
      </c>
      <c r="G148" s="22" t="str">
        <f>$G$18</f>
        <v>Fibre:</v>
      </c>
      <c r="H148" s="20">
        <f>'HA Luch Meal'!$V$40</f>
        <v>0</v>
      </c>
      <c r="I148" s="22" t="str">
        <f>$I$18</f>
        <v>Potasium:</v>
      </c>
      <c r="J148" s="20">
        <f>'HA Luch Meal'!$W$40</f>
        <v>0</v>
      </c>
    </row>
    <row r="149" spans="1:10">
      <c r="A149" s="22" t="str">
        <f>$A$19</f>
        <v>Magnesium:</v>
      </c>
      <c r="B149" s="20">
        <f>'HA Luch Meal'!$X$40</f>
        <v>0</v>
      </c>
      <c r="C149" s="22" t="str">
        <f>$C$19</f>
        <v>Zinc:</v>
      </c>
      <c r="D149" s="20">
        <f>'HA Luch Meal'!$Y$40</f>
        <v>0</v>
      </c>
      <c r="E149" s="42" t="str">
        <f>$E$19</f>
        <v>Calorie:</v>
      </c>
      <c r="F149" s="43"/>
      <c r="G149" s="43"/>
      <c r="H149" s="44"/>
      <c r="I149" s="59">
        <f>'HA Luch Meal'!$N$40</f>
        <v>0</v>
      </c>
      <c r="J149" s="60"/>
    </row>
    <row r="150" spans="1:10">
      <c r="A150" s="23" t="str">
        <f>$A$20</f>
        <v>Afernoon Tea</v>
      </c>
      <c r="B150" s="24" t="str">
        <f>'HA Afternoon Tea Meal'!$B$3</f>
        <v>HA Afternoon Tea Meal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tr">
        <f>$A$21</f>
        <v>Protein:</v>
      </c>
      <c r="B151" s="24">
        <f>'HA Afternoon Tea Meal'!$O$40</f>
        <v>0</v>
      </c>
      <c r="C151" s="26" t="str">
        <f>$C$21</f>
        <v>Carbonhydrate:</v>
      </c>
      <c r="D151" s="24">
        <f>'HA Afternoon Tea Meal'!$P$40</f>
        <v>0</v>
      </c>
      <c r="E151" s="26" t="str">
        <f>$E$21</f>
        <v>Sugar:</v>
      </c>
      <c r="F151" s="24">
        <f>'HA Afternoon Tea Meal'!$Q$40</f>
        <v>0</v>
      </c>
      <c r="G151" s="26" t="str">
        <f>$G$21</f>
        <v>Total Fat:</v>
      </c>
      <c r="H151" s="24">
        <f>'HA Afternoon Tea Meal'!$R$40</f>
        <v>0</v>
      </c>
      <c r="I151" s="26" t="str">
        <f>$I$21</f>
        <v>Iron:</v>
      </c>
      <c r="J151" s="24">
        <f>'HA Afternoon Tea Meal'!$Z$40</f>
        <v>0</v>
      </c>
    </row>
    <row r="152" spans="1:10">
      <c r="A152" s="26" t="str">
        <f>$A$22</f>
        <v>Sodium:</v>
      </c>
      <c r="B152" s="24">
        <f>'HA Afternoon Tea Meal'!$S$40</f>
        <v>0</v>
      </c>
      <c r="C152" s="26" t="str">
        <f>$C$22</f>
        <v>Calcium:</v>
      </c>
      <c r="D152" s="24">
        <f>'HA Afternoon Tea Meal'!$T$40</f>
        <v>0</v>
      </c>
      <c r="E152" s="26" t="str">
        <f>$E$22</f>
        <v>Cholestorole:</v>
      </c>
      <c r="F152" s="24">
        <f>'HA Afternoon Tea Meal'!$U$40</f>
        <v>0</v>
      </c>
      <c r="G152" s="26" t="str">
        <f>$G$22</f>
        <v>Fibre:</v>
      </c>
      <c r="H152" s="24">
        <f>'HA Afternoon Tea Meal'!$V$40</f>
        <v>0</v>
      </c>
      <c r="I152" s="26" t="str">
        <f>$I$22</f>
        <v>Potasium:</v>
      </c>
      <c r="J152" s="24">
        <f>'HA Afternoon Tea Meal'!$W$40</f>
        <v>0</v>
      </c>
    </row>
    <row r="153" spans="1:10">
      <c r="A153" s="26" t="str">
        <f>$A$23</f>
        <v>Magnesium:</v>
      </c>
      <c r="B153" s="24">
        <f>'HA Afternoon Tea Meal'!$X$40</f>
        <v>0</v>
      </c>
      <c r="C153" s="26" t="str">
        <f>$C$23</f>
        <v>Zinc:</v>
      </c>
      <c r="D153" s="24">
        <f>'HA Afternoon Tea Meal'!$Y$40</f>
        <v>0</v>
      </c>
      <c r="E153" s="45" t="str">
        <f>$E$23</f>
        <v>Calorie:</v>
      </c>
      <c r="F153" s="46"/>
      <c r="G153" s="46"/>
      <c r="H153" s="47"/>
      <c r="I153" s="61">
        <f>'HA Afternoon Tea Meal'!$N$40</f>
        <v>0</v>
      </c>
      <c r="J153" s="62"/>
    </row>
    <row r="154" spans="1:10">
      <c r="A154" s="27" t="str">
        <f>$A$24</f>
        <v>Dinner</v>
      </c>
      <c r="B154" s="28" t="str">
        <f>'HA Dinner Meal'!$B$3</f>
        <v>HA Dinner Meal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tr">
        <f>$A$25</f>
        <v>Protein:</v>
      </c>
      <c r="B155" s="28">
        <f>'HA Dinner Meal'!$O$40</f>
        <v>0</v>
      </c>
      <c r="C155" s="30" t="str">
        <f>$C$25</f>
        <v>Carbonhydrate:</v>
      </c>
      <c r="D155" s="28">
        <f>'HA Dinner Meal'!$P$40</f>
        <v>0</v>
      </c>
      <c r="E155" s="30" t="str">
        <f>$E$25</f>
        <v>Sugar:</v>
      </c>
      <c r="F155" s="28">
        <f>'HA Dinner Meal'!$Q$40</f>
        <v>0</v>
      </c>
      <c r="G155" s="30" t="str">
        <f>$G$25</f>
        <v>Total Fat:</v>
      </c>
      <c r="H155" s="28">
        <f>'HA Dinner Meal'!$R$40</f>
        <v>0</v>
      </c>
      <c r="I155" s="30" t="str">
        <f>$I$25</f>
        <v>Iron:</v>
      </c>
      <c r="J155" s="28">
        <f>'HA Dinner Meal'!$Z$40</f>
        <v>0</v>
      </c>
    </row>
    <row r="156" spans="1:10">
      <c r="A156" s="30" t="str">
        <f>$A$26</f>
        <v>Sodium:</v>
      </c>
      <c r="B156" s="28">
        <f>'HA Dinner Meal'!$S$40</f>
        <v>0</v>
      </c>
      <c r="C156" s="30" t="str">
        <f>$C$26</f>
        <v>Calcium:</v>
      </c>
      <c r="D156" s="28">
        <f>'HA Dinner Meal'!$T$40</f>
        <v>0</v>
      </c>
      <c r="E156" s="30" t="str">
        <f>$E$26</f>
        <v>Cholestorole:</v>
      </c>
      <c r="F156" s="28">
        <f>'HA Dinner Meal'!$U$40</f>
        <v>0</v>
      </c>
      <c r="G156" s="30" t="str">
        <f>$G$26</f>
        <v>Fibre:</v>
      </c>
      <c r="H156" s="28">
        <f>'HA Dinner Meal'!$V$40</f>
        <v>0</v>
      </c>
      <c r="I156" s="30" t="str">
        <f>$I$26</f>
        <v>Potasium:</v>
      </c>
      <c r="J156" s="28">
        <f>'HA Dinner Meal'!$W$40</f>
        <v>0</v>
      </c>
    </row>
    <row r="157" spans="1:10">
      <c r="A157" s="30" t="str">
        <f>$A$27</f>
        <v>Magnesium:</v>
      </c>
      <c r="B157" s="28">
        <f>'HA Dinner Meal'!$X$40</f>
        <v>0</v>
      </c>
      <c r="C157" s="30" t="str">
        <f>$C$27</f>
        <v>Zinc:</v>
      </c>
      <c r="D157" s="28">
        <f>'HA Dinner Meal'!$Y$40</f>
        <v>0</v>
      </c>
      <c r="E157" s="48" t="str">
        <f>$E$27</f>
        <v>Calorie: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tr">
        <f>$A$28</f>
        <v>Before Bed</v>
      </c>
      <c r="B158" s="32" t="str">
        <f>'HA Before Bed Meal'!$B$3</f>
        <v>HA Before Bed Meal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tr">
        <f>$A$29</f>
        <v>Protein:</v>
      </c>
      <c r="B159" s="32">
        <f>'HA Before Bed Meal'!$O$40</f>
        <v>0</v>
      </c>
      <c r="C159" s="34" t="str">
        <f>$C$29</f>
        <v>Carbonhydrate:</v>
      </c>
      <c r="D159" s="32">
        <f>'HA Before Bed Meal'!$P$40</f>
        <v>0</v>
      </c>
      <c r="E159" s="34" t="str">
        <f>$E$29</f>
        <v>Sugar:</v>
      </c>
      <c r="F159" s="32">
        <f>'HA Before Bed Meal'!$Q$40</f>
        <v>0</v>
      </c>
      <c r="G159" s="34" t="str">
        <f>$G$29</f>
        <v>Total Fat:</v>
      </c>
      <c r="H159" s="32">
        <f>'HA Before Bed Meal'!$R$40</f>
        <v>0</v>
      </c>
      <c r="I159" s="34" t="str">
        <f>$I$29</f>
        <v>Iron:</v>
      </c>
      <c r="J159" s="32">
        <f>'HA Before Bed Meal'!$Z$40</f>
        <v>0</v>
      </c>
    </row>
    <row r="160" spans="1:10">
      <c r="A160" s="34" t="str">
        <f>$A$30</f>
        <v>Sodium:</v>
      </c>
      <c r="B160" s="32">
        <f>'HA Before Bed Meal'!$S$40</f>
        <v>0</v>
      </c>
      <c r="C160" s="34" t="str">
        <f>$C$30</f>
        <v>Calcium:</v>
      </c>
      <c r="D160" s="32">
        <f>'HA Before Bed Meal'!$T$40</f>
        <v>0</v>
      </c>
      <c r="E160" s="34" t="str">
        <f>$E$30</f>
        <v>Cholestorole:</v>
      </c>
      <c r="F160" s="32">
        <f>'HA Before Bed Meal'!$U$40</f>
        <v>0</v>
      </c>
      <c r="G160" s="34" t="str">
        <f>$G$30</f>
        <v>Fibre:</v>
      </c>
      <c r="H160" s="32">
        <f>'HA Before Bed Meal'!$V$40</f>
        <v>0</v>
      </c>
      <c r="I160" s="34" t="str">
        <f>$I$30</f>
        <v>Potasium:</v>
      </c>
      <c r="J160" s="32">
        <f>'HA Before Bed Meal'!$W$40</f>
        <v>0</v>
      </c>
    </row>
    <row r="161" spans="1:10">
      <c r="A161" s="34" t="str">
        <f>$A$31</f>
        <v>Magnesium:</v>
      </c>
      <c r="B161" s="32">
        <f>'HA Before Bed Meal'!$X$40</f>
        <v>0</v>
      </c>
      <c r="C161" s="34" t="str">
        <f>$C$31</f>
        <v>Zinc:</v>
      </c>
      <c r="D161" s="32">
        <f>'HA Before Bed Meal'!$Y$40</f>
        <v>0</v>
      </c>
      <c r="E161" s="51" t="str">
        <f>$E$31</f>
        <v>Calorie:</v>
      </c>
      <c r="F161" s="52"/>
      <c r="G161" s="52"/>
      <c r="H161" s="53"/>
      <c r="I161" s="65">
        <f>'HA Before Bed Meal'!$N$40</f>
        <v>0</v>
      </c>
      <c r="J161" s="66"/>
    </row>
    <row r="162" spans="1:10">
      <c r="A162" s="35" t="str">
        <f>$A$32</f>
        <v>Total Calorie Intake: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209.4995</v>
      </c>
      <c r="J162" s="68"/>
    </row>
    <row r="163" spans="1:10">
      <c r="A163" s="9" t="str">
        <f>$A$7</f>
        <v>Date:</v>
      </c>
      <c r="B163" s="10">
        <v>45754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tr">
        <f>$A$8</f>
        <v>Morning: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tr">
        <f>$A$9</f>
        <v>Protein:</v>
      </c>
      <c r="B165" s="12">
        <f>'HA Morning Meal'!$O$40</f>
        <v>11.17</v>
      </c>
      <c r="C165" s="14" t="str">
        <f>$C$9</f>
        <v>Carbonhydrate:</v>
      </c>
      <c r="D165" s="12">
        <f>'HA Morning Meal'!$P$40</f>
        <v>28.235</v>
      </c>
      <c r="E165" s="14" t="str">
        <f>$E$9</f>
        <v>Sugar:</v>
      </c>
      <c r="F165" s="12">
        <f>'HA Morning Meal'!$Q$40</f>
        <v>0.7375</v>
      </c>
      <c r="G165" s="14" t="str">
        <f>$G$9</f>
        <v>Total Fat:</v>
      </c>
      <c r="H165" s="12">
        <f>'HA Morning Meal'!$R$40</f>
        <v>6.7</v>
      </c>
      <c r="I165" s="14" t="str">
        <f>$I$9</f>
        <v>Iron:</v>
      </c>
      <c r="J165" s="12">
        <f>'HA Morning Meal'!$Z$40</f>
        <v>0.92</v>
      </c>
    </row>
    <row r="166" spans="1:10">
      <c r="A166" s="14" t="str">
        <f>$A$10</f>
        <v>Sodium:</v>
      </c>
      <c r="B166" s="12">
        <f>'HA Morning Meal'!$S$40</f>
        <v>23.2</v>
      </c>
      <c r="C166" s="14" t="str">
        <f>$C$10</f>
        <v>Calcium:</v>
      </c>
      <c r="D166" s="12">
        <f>'HA Morning Meal'!$T$40</f>
        <v>7.5</v>
      </c>
      <c r="E166" s="14" t="str">
        <f>$E$10</f>
        <v>Cholestorole:</v>
      </c>
      <c r="F166" s="12">
        <f>'HA Morning Meal'!$U$40</f>
        <v>0</v>
      </c>
      <c r="G166" s="14" t="str">
        <f>$G$10</f>
        <v>Fibre:</v>
      </c>
      <c r="H166" s="12">
        <f>'HA Morning Meal'!$V$40</f>
        <v>4</v>
      </c>
      <c r="I166" s="14" t="str">
        <f>$I$10</f>
        <v>Potasium:</v>
      </c>
      <c r="J166" s="12">
        <f>'HA Morning Meal'!$W$40</f>
        <v>260</v>
      </c>
    </row>
    <row r="167" spans="1:10">
      <c r="A167" s="14" t="str">
        <f>$A$11</f>
        <v>Magnesium:</v>
      </c>
      <c r="B167" s="12">
        <f>'HA Morning Meal'!$X$40</f>
        <v>64</v>
      </c>
      <c r="C167" s="14" t="str">
        <f>$C$11</f>
        <v>Zinc:</v>
      </c>
      <c r="D167" s="12">
        <f>'HA Morning Meal'!$Y$40</f>
        <v>0.85</v>
      </c>
      <c r="E167" s="36" t="str">
        <f>$E$11</f>
        <v>Calorie:</v>
      </c>
      <c r="F167" s="37"/>
      <c r="G167" s="37"/>
      <c r="H167" s="38"/>
      <c r="I167" s="55">
        <f>'HA Morning Meal'!$N$40</f>
        <v>209.4995</v>
      </c>
      <c r="J167" s="56"/>
    </row>
    <row r="168" spans="1:10">
      <c r="A168" s="15" t="str">
        <f>$A$12</f>
        <v>Morning 10:01AM</v>
      </c>
      <c r="B168" s="16" t="str">
        <f>'HA Ten OClock Meal'!$B$3</f>
        <v>HA Ten OClock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tr">
        <f>$A$13</f>
        <v>Protein:</v>
      </c>
      <c r="B169" s="16">
        <f>'HA Ten OClock Meal'!$O$39</f>
        <v>0</v>
      </c>
      <c r="C169" s="18" t="str">
        <f>$C$13</f>
        <v>Carbonhydrate:</v>
      </c>
      <c r="D169" s="16">
        <f>'HA Ten OClock Meal'!$P$39</f>
        <v>0</v>
      </c>
      <c r="E169" s="18" t="str">
        <f>$E$13</f>
        <v>Sugar:</v>
      </c>
      <c r="F169" s="16">
        <f>'HA Ten OClock Meal'!$Q$39</f>
        <v>0</v>
      </c>
      <c r="G169" s="18" t="str">
        <f>$G$13</f>
        <v>Total Fat:</v>
      </c>
      <c r="H169" s="16">
        <f>'HA Ten OClock Meal'!$R$39</f>
        <v>0</v>
      </c>
      <c r="I169" s="18" t="str">
        <f>$I$13</f>
        <v>Iron:</v>
      </c>
      <c r="J169" s="16">
        <f>'HA Ten OClock Meal'!$Z$39</f>
        <v>0</v>
      </c>
    </row>
    <row r="170" spans="1:10">
      <c r="A170" s="18" t="str">
        <f>$A$14</f>
        <v>Sodium:</v>
      </c>
      <c r="B170" s="16">
        <f>'HA Ten OClock Meal'!$S$39</f>
        <v>0</v>
      </c>
      <c r="C170" s="18" t="str">
        <f>$C$14</f>
        <v>Calcium:</v>
      </c>
      <c r="D170" s="16">
        <f>'HA Ten OClock Meal'!$T$39</f>
        <v>0</v>
      </c>
      <c r="E170" s="18" t="str">
        <f>$E$14</f>
        <v>Cholestorole:</v>
      </c>
      <c r="F170" s="16">
        <f>'HA Ten OClock Meal'!$U$39</f>
        <v>0</v>
      </c>
      <c r="G170" s="18" t="str">
        <f>$G$14</f>
        <v>Fibre:</v>
      </c>
      <c r="H170" s="16">
        <f>'HA Ten OClock Meal'!$V$39</f>
        <v>0</v>
      </c>
      <c r="I170" s="18" t="str">
        <f>$I$14</f>
        <v>Potasium:</v>
      </c>
      <c r="J170" s="16">
        <f>'HA Ten OClock Meal'!$W$39</f>
        <v>0</v>
      </c>
    </row>
    <row r="171" spans="1:10">
      <c r="A171" s="18" t="str">
        <f>$A$15</f>
        <v>Magnesium:</v>
      </c>
      <c r="B171" s="16">
        <f>'HA Ten OClock Meal'!$X$39</f>
        <v>0</v>
      </c>
      <c r="C171" s="18" t="str">
        <f>$C$15</f>
        <v>Zinc:</v>
      </c>
      <c r="D171" s="16">
        <f>'HA Ten OClock Meal'!$Y$39</f>
        <v>0</v>
      </c>
      <c r="E171" s="39" t="str">
        <f>$E$15</f>
        <v>Calorie:</v>
      </c>
      <c r="F171" s="40"/>
      <c r="G171" s="40"/>
      <c r="H171" s="41"/>
      <c r="I171" s="57">
        <f>'HA Ten OClock Meal'!$N$39</f>
        <v>0</v>
      </c>
      <c r="J171" s="58"/>
    </row>
    <row r="172" spans="1:10">
      <c r="A172" s="19" t="str">
        <f>$A$16</f>
        <v>Lunch</v>
      </c>
      <c r="B172" s="20" t="str">
        <f>'HA Luch Meal'!$B$3</f>
        <v>HA Lunch Meal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tr">
        <f>$A$17</f>
        <v>Protein:</v>
      </c>
      <c r="B173" s="20">
        <f>'HA Luch Meal'!$O$40</f>
        <v>0</v>
      </c>
      <c r="C173" s="22" t="str">
        <f>$C$17</f>
        <v>Carbonhydrate:</v>
      </c>
      <c r="D173" s="20">
        <f>'HA Luch Meal'!$P$40</f>
        <v>0</v>
      </c>
      <c r="E173" s="22" t="str">
        <f>$E$17</f>
        <v>Sugar:</v>
      </c>
      <c r="F173" s="20">
        <f>'HA Luch Meal'!$Q$40</f>
        <v>0</v>
      </c>
      <c r="G173" s="22" t="str">
        <f>$G$17</f>
        <v>Total Fat:</v>
      </c>
      <c r="H173" s="20">
        <f>'HA Luch Meal'!$R$40</f>
        <v>0</v>
      </c>
      <c r="I173" s="22" t="str">
        <f>$I$17</f>
        <v>Iron:</v>
      </c>
      <c r="J173" s="20">
        <f>'HA Luch Meal'!$Z$40</f>
        <v>0</v>
      </c>
    </row>
    <row r="174" spans="1:10">
      <c r="A174" s="22" t="str">
        <f>$A$18</f>
        <v>Sodium:</v>
      </c>
      <c r="B174" s="20">
        <f>'HA Luch Meal'!$S$40</f>
        <v>0</v>
      </c>
      <c r="C174" s="22" t="str">
        <f>$C$18</f>
        <v>Calcium:</v>
      </c>
      <c r="D174" s="20">
        <f>'HA Luch Meal'!$T$40</f>
        <v>0</v>
      </c>
      <c r="E174" s="22" t="str">
        <f>$E$18</f>
        <v>Cholestorole:</v>
      </c>
      <c r="F174" s="20">
        <f>'HA Luch Meal'!$U$40</f>
        <v>0</v>
      </c>
      <c r="G174" s="22" t="str">
        <f>$G$18</f>
        <v>Fibre:</v>
      </c>
      <c r="H174" s="20">
        <f>'HA Luch Meal'!$V$40</f>
        <v>0</v>
      </c>
      <c r="I174" s="22" t="str">
        <f>$I$18</f>
        <v>Potasium:</v>
      </c>
      <c r="J174" s="20">
        <f>'HA Luch Meal'!$W$40</f>
        <v>0</v>
      </c>
    </row>
    <row r="175" spans="1:10">
      <c r="A175" s="22" t="str">
        <f>$A$19</f>
        <v>Magnesium:</v>
      </c>
      <c r="B175" s="20">
        <f>'HA Luch Meal'!$X$40</f>
        <v>0</v>
      </c>
      <c r="C175" s="22" t="str">
        <f>$C$19</f>
        <v>Zinc:</v>
      </c>
      <c r="D175" s="20">
        <f>'HA Luch Meal'!$Y$40</f>
        <v>0</v>
      </c>
      <c r="E175" s="42" t="str">
        <f>$E$19</f>
        <v>Calorie:</v>
      </c>
      <c r="F175" s="43"/>
      <c r="G175" s="43"/>
      <c r="H175" s="44"/>
      <c r="I175" s="59">
        <f>'HA Luch Meal'!$N$40</f>
        <v>0</v>
      </c>
      <c r="J175" s="60"/>
    </row>
    <row r="176" spans="1:10">
      <c r="A176" s="23" t="str">
        <f>$A$20</f>
        <v>Afernoon Tea</v>
      </c>
      <c r="B176" s="24" t="str">
        <f>'HA Afternoon Tea Meal'!$B$3</f>
        <v>HA Afternoon Tea Meal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tr">
        <f>$A$21</f>
        <v>Protein:</v>
      </c>
      <c r="B177" s="24">
        <f>'HA Afternoon Tea Meal'!$O$40</f>
        <v>0</v>
      </c>
      <c r="C177" s="26" t="str">
        <f>$C$21</f>
        <v>Carbonhydrate:</v>
      </c>
      <c r="D177" s="24">
        <f>'HA Afternoon Tea Meal'!$P$40</f>
        <v>0</v>
      </c>
      <c r="E177" s="26" t="str">
        <f>$E$21</f>
        <v>Sugar:</v>
      </c>
      <c r="F177" s="24">
        <f>'HA Afternoon Tea Meal'!$Q$40</f>
        <v>0</v>
      </c>
      <c r="G177" s="26" t="str">
        <f>$G$21</f>
        <v>Total Fat:</v>
      </c>
      <c r="H177" s="24">
        <f>'HA Afternoon Tea Meal'!$R$40</f>
        <v>0</v>
      </c>
      <c r="I177" s="26" t="str">
        <f>$I$21</f>
        <v>Iron:</v>
      </c>
      <c r="J177" s="24">
        <f>'HA Afternoon Tea Meal'!$Z$40</f>
        <v>0</v>
      </c>
    </row>
    <row r="178" spans="1:10">
      <c r="A178" s="26" t="str">
        <f>$A$22</f>
        <v>Sodium:</v>
      </c>
      <c r="B178" s="24">
        <f>'HA Afternoon Tea Meal'!$S$40</f>
        <v>0</v>
      </c>
      <c r="C178" s="26" t="str">
        <f>$C$22</f>
        <v>Calcium:</v>
      </c>
      <c r="D178" s="24">
        <f>'HA Afternoon Tea Meal'!$T$40</f>
        <v>0</v>
      </c>
      <c r="E178" s="26" t="str">
        <f>$E$22</f>
        <v>Cholestorole:</v>
      </c>
      <c r="F178" s="24">
        <f>'HA Afternoon Tea Meal'!$U$40</f>
        <v>0</v>
      </c>
      <c r="G178" s="26" t="str">
        <f>$G$22</f>
        <v>Fibre:</v>
      </c>
      <c r="H178" s="24">
        <f>'HA Afternoon Tea Meal'!$V$40</f>
        <v>0</v>
      </c>
      <c r="I178" s="26" t="str">
        <f>$I$22</f>
        <v>Potasium:</v>
      </c>
      <c r="J178" s="24">
        <f>'HA Afternoon Tea Meal'!$W$40</f>
        <v>0</v>
      </c>
    </row>
    <row r="179" spans="1:10">
      <c r="A179" s="26" t="str">
        <f>$A$23</f>
        <v>Magnesium:</v>
      </c>
      <c r="B179" s="24">
        <f>'HA Afternoon Tea Meal'!$X$40</f>
        <v>0</v>
      </c>
      <c r="C179" s="26" t="str">
        <f>$C$23</f>
        <v>Zinc:</v>
      </c>
      <c r="D179" s="24">
        <f>'HA Afternoon Tea Meal'!$Y$40</f>
        <v>0</v>
      </c>
      <c r="E179" s="45" t="str">
        <f>$E$23</f>
        <v>Calorie:</v>
      </c>
      <c r="F179" s="46"/>
      <c r="G179" s="46"/>
      <c r="H179" s="47"/>
      <c r="I179" s="61">
        <f>'HA Afternoon Tea Meal'!$N$40</f>
        <v>0</v>
      </c>
      <c r="J179" s="62"/>
    </row>
    <row r="180" spans="1:10">
      <c r="A180" s="27" t="str">
        <f>$A$24</f>
        <v>Dinner</v>
      </c>
      <c r="B180" s="28" t="str">
        <f>'HA Dinner Meal'!$B$3</f>
        <v>HA Dinner Meal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tr">
        <f>$A$25</f>
        <v>Protein:</v>
      </c>
      <c r="B181" s="28">
        <f>'HA Dinner Meal'!$O$40</f>
        <v>0</v>
      </c>
      <c r="C181" s="30" t="str">
        <f>$C$25</f>
        <v>Carbonhydrate:</v>
      </c>
      <c r="D181" s="28">
        <f>'HA Dinner Meal'!$P$40</f>
        <v>0</v>
      </c>
      <c r="E181" s="30" t="str">
        <f>$E$25</f>
        <v>Sugar:</v>
      </c>
      <c r="F181" s="28">
        <f>'HA Dinner Meal'!$Q$40</f>
        <v>0</v>
      </c>
      <c r="G181" s="30" t="str">
        <f>$G$25</f>
        <v>Total Fat:</v>
      </c>
      <c r="H181" s="28">
        <f>'HA Dinner Meal'!$R$40</f>
        <v>0</v>
      </c>
      <c r="I181" s="30" t="str">
        <f>$I$25</f>
        <v>Iron:</v>
      </c>
      <c r="J181" s="28">
        <f>'HA Dinner Meal'!$Z$40</f>
        <v>0</v>
      </c>
    </row>
    <row r="182" spans="1:10">
      <c r="A182" s="30" t="str">
        <f>$A$26</f>
        <v>Sodium:</v>
      </c>
      <c r="B182" s="28">
        <f>'HA Dinner Meal'!$S$40</f>
        <v>0</v>
      </c>
      <c r="C182" s="30" t="str">
        <f>$C$26</f>
        <v>Calcium:</v>
      </c>
      <c r="D182" s="28">
        <f>'HA Dinner Meal'!$T$40</f>
        <v>0</v>
      </c>
      <c r="E182" s="30" t="str">
        <f>$E$26</f>
        <v>Cholestorole:</v>
      </c>
      <c r="F182" s="28">
        <f>'HA Dinner Meal'!$U$40</f>
        <v>0</v>
      </c>
      <c r="G182" s="30" t="str">
        <f>$G$26</f>
        <v>Fibre:</v>
      </c>
      <c r="H182" s="28">
        <f>'HA Dinner Meal'!$V$40</f>
        <v>0</v>
      </c>
      <c r="I182" s="30" t="str">
        <f>$I$26</f>
        <v>Potasium:</v>
      </c>
      <c r="J182" s="28">
        <f>'HA Dinner Meal'!$W$40</f>
        <v>0</v>
      </c>
    </row>
    <row r="183" spans="1:10">
      <c r="A183" s="30" t="str">
        <f>$A$27</f>
        <v>Magnesium:</v>
      </c>
      <c r="B183" s="28">
        <f>'HA Dinner Meal'!$X$40</f>
        <v>0</v>
      </c>
      <c r="C183" s="30" t="str">
        <f>$C$27</f>
        <v>Zinc:</v>
      </c>
      <c r="D183" s="28">
        <f>'HA Dinner Meal'!$Y$40</f>
        <v>0</v>
      </c>
      <c r="E183" s="48" t="str">
        <f>$E$27</f>
        <v>Calorie: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tr">
        <f>$A$28</f>
        <v>Before Bed</v>
      </c>
      <c r="B184" s="32" t="str">
        <f>'HA Before Bed Meal'!$B$3</f>
        <v>HA Before Bed Meal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tr">
        <f>$A$29</f>
        <v>Protein:</v>
      </c>
      <c r="B185" s="32">
        <f>'HA Before Bed Meal'!$O$40</f>
        <v>0</v>
      </c>
      <c r="C185" s="34" t="str">
        <f>$C$29</f>
        <v>Carbonhydrate:</v>
      </c>
      <c r="D185" s="32">
        <f>'HA Before Bed Meal'!$P$40</f>
        <v>0</v>
      </c>
      <c r="E185" s="34" t="str">
        <f>$E$29</f>
        <v>Sugar:</v>
      </c>
      <c r="F185" s="32">
        <f>'HA Before Bed Meal'!$Q$40</f>
        <v>0</v>
      </c>
      <c r="G185" s="34" t="str">
        <f>$G$29</f>
        <v>Total Fat:</v>
      </c>
      <c r="H185" s="32">
        <f>'HA Before Bed Meal'!$R$40</f>
        <v>0</v>
      </c>
      <c r="I185" s="34" t="str">
        <f>$I$29</f>
        <v>Iron:</v>
      </c>
      <c r="J185" s="32">
        <f>'HA Before Bed Meal'!$Z$40</f>
        <v>0</v>
      </c>
    </row>
    <row r="186" spans="1:10">
      <c r="A186" s="34" t="str">
        <f>$A$30</f>
        <v>Sodium:</v>
      </c>
      <c r="B186" s="32">
        <f>'HA Before Bed Meal'!$S$40</f>
        <v>0</v>
      </c>
      <c r="C186" s="34" t="str">
        <f>$C$30</f>
        <v>Calcium:</v>
      </c>
      <c r="D186" s="32">
        <f>'HA Before Bed Meal'!$T$40</f>
        <v>0</v>
      </c>
      <c r="E186" s="34" t="str">
        <f>$E$30</f>
        <v>Cholestorole:</v>
      </c>
      <c r="F186" s="32">
        <f>'HA Before Bed Meal'!$U$40</f>
        <v>0</v>
      </c>
      <c r="G186" s="34" t="str">
        <f>$G$30</f>
        <v>Fibre:</v>
      </c>
      <c r="H186" s="32">
        <f>'HA Before Bed Meal'!$V$40</f>
        <v>0</v>
      </c>
      <c r="I186" s="34" t="str">
        <f>$I$30</f>
        <v>Potasium:</v>
      </c>
      <c r="J186" s="32">
        <f>'HA Before Bed Meal'!$W$40</f>
        <v>0</v>
      </c>
    </row>
    <row r="187" spans="1:10">
      <c r="A187" s="34" t="str">
        <f>$A$31</f>
        <v>Magnesium:</v>
      </c>
      <c r="B187" s="32">
        <f>'HA Before Bed Meal'!$X$40</f>
        <v>0</v>
      </c>
      <c r="C187" s="34" t="str">
        <f>$C$31</f>
        <v>Zinc:</v>
      </c>
      <c r="D187" s="32">
        <f>'HA Before Bed Meal'!$Y$40</f>
        <v>0</v>
      </c>
      <c r="E187" s="51" t="str">
        <f>$E$31</f>
        <v>Calorie:</v>
      </c>
      <c r="F187" s="52"/>
      <c r="G187" s="52"/>
      <c r="H187" s="53"/>
      <c r="I187" s="65">
        <f>'HA Before Bed Meal'!$N$40</f>
        <v>0</v>
      </c>
      <c r="J187" s="66"/>
    </row>
    <row r="188" spans="1:10">
      <c r="A188" s="35" t="str">
        <f>$A$32</f>
        <v>Total Calorie Intake: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209.4995</v>
      </c>
      <c r="J188" s="68"/>
    </row>
    <row r="189" spans="1:10">
      <c r="A189" s="9" t="str">
        <f>$A$7</f>
        <v>Date:</v>
      </c>
      <c r="B189" s="10">
        <v>45755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tr">
        <f>$A$8</f>
        <v>Morning: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tr">
        <f>$A$9</f>
        <v>Protein:</v>
      </c>
      <c r="B191" s="12">
        <f>'HA Morning Meal'!$O$40</f>
        <v>11.17</v>
      </c>
      <c r="C191" s="14" t="str">
        <f>$C$9</f>
        <v>Carbonhydrate:</v>
      </c>
      <c r="D191" s="12">
        <f>'HA Morning Meal'!$P$40</f>
        <v>28.235</v>
      </c>
      <c r="E191" s="14" t="str">
        <f>$E$9</f>
        <v>Sugar:</v>
      </c>
      <c r="F191" s="12">
        <f>'HA Morning Meal'!$Q$40</f>
        <v>0.7375</v>
      </c>
      <c r="G191" s="14" t="str">
        <f>$G$9</f>
        <v>Total Fat:</v>
      </c>
      <c r="H191" s="12">
        <f>'HA Morning Meal'!$R$40</f>
        <v>6.7</v>
      </c>
      <c r="I191" s="14" t="str">
        <f>$I$9</f>
        <v>Iron:</v>
      </c>
      <c r="J191" s="12">
        <f>'HA Morning Meal'!$Z$40</f>
        <v>0.92</v>
      </c>
    </row>
    <row r="192" spans="1:10">
      <c r="A192" s="14" t="str">
        <f>$A$10</f>
        <v>Sodium:</v>
      </c>
      <c r="B192" s="12">
        <f>'HA Morning Meal'!$S$40</f>
        <v>23.2</v>
      </c>
      <c r="C192" s="14" t="str">
        <f>$C$10</f>
        <v>Calcium:</v>
      </c>
      <c r="D192" s="12">
        <f>'HA Morning Meal'!$T$40</f>
        <v>7.5</v>
      </c>
      <c r="E192" s="14" t="str">
        <f>$E$10</f>
        <v>Cholestorole:</v>
      </c>
      <c r="F192" s="12">
        <f>'HA Morning Meal'!$U$40</f>
        <v>0</v>
      </c>
      <c r="G192" s="14" t="str">
        <f>$G$10</f>
        <v>Fibre:</v>
      </c>
      <c r="H192" s="12">
        <f>'HA Morning Meal'!$V$40</f>
        <v>4</v>
      </c>
      <c r="I192" s="14" t="str">
        <f>$I$10</f>
        <v>Potasium:</v>
      </c>
      <c r="J192" s="12">
        <f>'HA Morning Meal'!$W$40</f>
        <v>260</v>
      </c>
    </row>
    <row r="193" spans="1:10">
      <c r="A193" s="14" t="str">
        <f>$A$11</f>
        <v>Magnesium:</v>
      </c>
      <c r="B193" s="12">
        <f>'HA Morning Meal'!$X$40</f>
        <v>64</v>
      </c>
      <c r="C193" s="14" t="str">
        <f>$C$11</f>
        <v>Zinc:</v>
      </c>
      <c r="D193" s="12">
        <f>'HA Morning Meal'!$Y$40</f>
        <v>0.85</v>
      </c>
      <c r="E193" s="36" t="str">
        <f>$E$11</f>
        <v>Calorie:</v>
      </c>
      <c r="F193" s="37"/>
      <c r="G193" s="37"/>
      <c r="H193" s="38"/>
      <c r="I193" s="55">
        <f>'HA Morning Meal'!$N$40</f>
        <v>209.4995</v>
      </c>
      <c r="J193" s="56"/>
    </row>
    <row r="194" spans="1:10">
      <c r="A194" s="15" t="str">
        <f>$A$12</f>
        <v>Morning 10:01AM</v>
      </c>
      <c r="B194" s="16" t="str">
        <f>'HA Ten OClock Meal'!$B$3</f>
        <v>HA Ten OClock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tr">
        <f>$A$13</f>
        <v>Protein:</v>
      </c>
      <c r="B195" s="16">
        <f>'HA Ten OClock Meal'!$O$39</f>
        <v>0</v>
      </c>
      <c r="C195" s="18" t="str">
        <f>$C$13</f>
        <v>Carbonhydrate:</v>
      </c>
      <c r="D195" s="16">
        <f>'HA Ten OClock Meal'!$P$39</f>
        <v>0</v>
      </c>
      <c r="E195" s="18" t="str">
        <f>$E$13</f>
        <v>Sugar:</v>
      </c>
      <c r="F195" s="16">
        <f>'HA Ten OClock Meal'!$Q$39</f>
        <v>0</v>
      </c>
      <c r="G195" s="18" t="str">
        <f>$G$13</f>
        <v>Total Fat:</v>
      </c>
      <c r="H195" s="16">
        <f>'HA Ten OClock Meal'!$R$39</f>
        <v>0</v>
      </c>
      <c r="I195" s="18" t="str">
        <f>$I$13</f>
        <v>Iron:</v>
      </c>
      <c r="J195" s="16">
        <f>'HA Ten OClock Meal'!$Z$39</f>
        <v>0</v>
      </c>
    </row>
    <row r="196" spans="1:10">
      <c r="A196" s="18" t="str">
        <f>$A$14</f>
        <v>Sodium:</v>
      </c>
      <c r="B196" s="16">
        <f>'HA Ten OClock Meal'!$S$39</f>
        <v>0</v>
      </c>
      <c r="C196" s="18" t="str">
        <f>$C$14</f>
        <v>Calcium:</v>
      </c>
      <c r="D196" s="16">
        <f>'HA Ten OClock Meal'!$T$39</f>
        <v>0</v>
      </c>
      <c r="E196" s="18" t="str">
        <f>$E$14</f>
        <v>Cholestorole:</v>
      </c>
      <c r="F196" s="16">
        <f>'HA Ten OClock Meal'!$U$39</f>
        <v>0</v>
      </c>
      <c r="G196" s="18" t="str">
        <f>$G$14</f>
        <v>Fibre:</v>
      </c>
      <c r="H196" s="16">
        <f>'HA Ten OClock Meal'!$V$39</f>
        <v>0</v>
      </c>
      <c r="I196" s="18" t="str">
        <f>$I$14</f>
        <v>Potasium:</v>
      </c>
      <c r="J196" s="16">
        <f>'HA Ten OClock Meal'!$W$39</f>
        <v>0</v>
      </c>
    </row>
    <row r="197" spans="1:10">
      <c r="A197" s="18" t="str">
        <f>$A$15</f>
        <v>Magnesium:</v>
      </c>
      <c r="B197" s="16">
        <f>'HA Ten OClock Meal'!$X$39</f>
        <v>0</v>
      </c>
      <c r="C197" s="18" t="str">
        <f>$C$15</f>
        <v>Zinc:</v>
      </c>
      <c r="D197" s="16">
        <f>'HA Ten OClock Meal'!$Y$39</f>
        <v>0</v>
      </c>
      <c r="E197" s="39" t="str">
        <f>$E$15</f>
        <v>Calorie:</v>
      </c>
      <c r="F197" s="40"/>
      <c r="G197" s="40"/>
      <c r="H197" s="41"/>
      <c r="I197" s="57">
        <f>'HA Ten OClock Meal'!$N$39</f>
        <v>0</v>
      </c>
      <c r="J197" s="58"/>
    </row>
    <row r="198" spans="1:10">
      <c r="A198" s="19" t="str">
        <f>$A$16</f>
        <v>Lunch</v>
      </c>
      <c r="B198" s="20" t="str">
        <f>'HA Luch Meal'!$B$3</f>
        <v>HA Lunch Meal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tr">
        <f>$A$17</f>
        <v>Protein:</v>
      </c>
      <c r="B199" s="20">
        <f>'HA Luch Meal'!$O$40</f>
        <v>0</v>
      </c>
      <c r="C199" s="22" t="str">
        <f>$C$17</f>
        <v>Carbonhydrate:</v>
      </c>
      <c r="D199" s="20">
        <f>'HA Luch Meal'!$P$40</f>
        <v>0</v>
      </c>
      <c r="E199" s="22" t="str">
        <f>$E$17</f>
        <v>Sugar:</v>
      </c>
      <c r="F199" s="20">
        <f>'HA Luch Meal'!$Q$40</f>
        <v>0</v>
      </c>
      <c r="G199" s="22" t="str">
        <f>$G$17</f>
        <v>Total Fat:</v>
      </c>
      <c r="H199" s="20">
        <f>'HA Luch Meal'!$R$40</f>
        <v>0</v>
      </c>
      <c r="I199" s="22" t="str">
        <f>$I$17</f>
        <v>Iron:</v>
      </c>
      <c r="J199" s="20">
        <f>'HA Luch Meal'!$Z$40</f>
        <v>0</v>
      </c>
    </row>
    <row r="200" spans="1:10">
      <c r="A200" s="22" t="str">
        <f>$A$18</f>
        <v>Sodium:</v>
      </c>
      <c r="B200" s="20">
        <f>'HA Luch Meal'!$S$40</f>
        <v>0</v>
      </c>
      <c r="C200" s="22" t="str">
        <f>$C$18</f>
        <v>Calcium:</v>
      </c>
      <c r="D200" s="20">
        <f>'HA Luch Meal'!$T$40</f>
        <v>0</v>
      </c>
      <c r="E200" s="22" t="str">
        <f>$E$18</f>
        <v>Cholestorole:</v>
      </c>
      <c r="F200" s="20">
        <f>'HA Luch Meal'!$U$40</f>
        <v>0</v>
      </c>
      <c r="G200" s="22" t="str">
        <f>$G$18</f>
        <v>Fibre:</v>
      </c>
      <c r="H200" s="20">
        <f>'HA Luch Meal'!$V$40</f>
        <v>0</v>
      </c>
      <c r="I200" s="22" t="str">
        <f>$I$18</f>
        <v>Potasium:</v>
      </c>
      <c r="J200" s="20">
        <f>'HA Luch Meal'!$W$40</f>
        <v>0</v>
      </c>
    </row>
    <row r="201" spans="1:10">
      <c r="A201" s="22" t="str">
        <f>$A$19</f>
        <v>Magnesium:</v>
      </c>
      <c r="B201" s="20">
        <f>'HA Luch Meal'!$X$40</f>
        <v>0</v>
      </c>
      <c r="C201" s="22" t="str">
        <f>$C$19</f>
        <v>Zinc:</v>
      </c>
      <c r="D201" s="20">
        <f>'HA Luch Meal'!$Y$40</f>
        <v>0</v>
      </c>
      <c r="E201" s="42" t="str">
        <f>$E$19</f>
        <v>Calorie:</v>
      </c>
      <c r="F201" s="43"/>
      <c r="G201" s="43"/>
      <c r="H201" s="44"/>
      <c r="I201" s="59">
        <f>'HA Luch Meal'!$N$40</f>
        <v>0</v>
      </c>
      <c r="J201" s="60"/>
    </row>
    <row r="202" spans="1:10">
      <c r="A202" s="23" t="str">
        <f>$A$20</f>
        <v>Afernoon Tea</v>
      </c>
      <c r="B202" s="24" t="str">
        <f>'HA Afternoon Tea Meal'!$B$3</f>
        <v>HA Afternoon Tea Meal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tr">
        <f>$A$21</f>
        <v>Protein:</v>
      </c>
      <c r="B203" s="24">
        <f>'HA Afternoon Tea Meal'!$O$40</f>
        <v>0</v>
      </c>
      <c r="C203" s="26" t="str">
        <f>$C$21</f>
        <v>Carbonhydrate:</v>
      </c>
      <c r="D203" s="24">
        <f>'HA Afternoon Tea Meal'!$P$40</f>
        <v>0</v>
      </c>
      <c r="E203" s="26" t="str">
        <f>$E$21</f>
        <v>Sugar:</v>
      </c>
      <c r="F203" s="24">
        <f>'HA Afternoon Tea Meal'!$Q$40</f>
        <v>0</v>
      </c>
      <c r="G203" s="26" t="str">
        <f>$G$21</f>
        <v>Total Fat:</v>
      </c>
      <c r="H203" s="24">
        <f>'HA Afternoon Tea Meal'!$R$40</f>
        <v>0</v>
      </c>
      <c r="I203" s="26" t="str">
        <f>$I$21</f>
        <v>Iron:</v>
      </c>
      <c r="J203" s="24">
        <f>'HA Afternoon Tea Meal'!$Z$40</f>
        <v>0</v>
      </c>
    </row>
    <row r="204" spans="1:10">
      <c r="A204" s="26" t="str">
        <f>$A$22</f>
        <v>Sodium:</v>
      </c>
      <c r="B204" s="24">
        <f>'HA Afternoon Tea Meal'!$S$40</f>
        <v>0</v>
      </c>
      <c r="C204" s="26" t="str">
        <f>$C$22</f>
        <v>Calcium:</v>
      </c>
      <c r="D204" s="24">
        <f>'HA Afternoon Tea Meal'!$T$40</f>
        <v>0</v>
      </c>
      <c r="E204" s="26" t="str">
        <f>$E$22</f>
        <v>Cholestorole:</v>
      </c>
      <c r="F204" s="24">
        <f>'HA Afternoon Tea Meal'!$U$40</f>
        <v>0</v>
      </c>
      <c r="G204" s="26" t="str">
        <f>$G$22</f>
        <v>Fibre:</v>
      </c>
      <c r="H204" s="24">
        <f>'HA Afternoon Tea Meal'!$V$40</f>
        <v>0</v>
      </c>
      <c r="I204" s="26" t="str">
        <f>$I$22</f>
        <v>Potasium:</v>
      </c>
      <c r="J204" s="24">
        <f>'HA Afternoon Tea Meal'!$W$40</f>
        <v>0</v>
      </c>
    </row>
    <row r="205" spans="1:10">
      <c r="A205" s="26" t="str">
        <f>$A$23</f>
        <v>Magnesium:</v>
      </c>
      <c r="B205" s="24">
        <f>'HA Afternoon Tea Meal'!$X$40</f>
        <v>0</v>
      </c>
      <c r="C205" s="26" t="str">
        <f>$C$23</f>
        <v>Zinc:</v>
      </c>
      <c r="D205" s="24">
        <f>'HA Afternoon Tea Meal'!$Y$40</f>
        <v>0</v>
      </c>
      <c r="E205" s="45" t="str">
        <f>$E$23</f>
        <v>Calorie:</v>
      </c>
      <c r="F205" s="46"/>
      <c r="G205" s="46"/>
      <c r="H205" s="47"/>
      <c r="I205" s="61">
        <f>'HA Afternoon Tea Meal'!$N$40</f>
        <v>0</v>
      </c>
      <c r="J205" s="62"/>
    </row>
    <row r="206" spans="1:10">
      <c r="A206" s="27" t="str">
        <f>$A$24</f>
        <v>Dinner</v>
      </c>
      <c r="B206" s="28" t="str">
        <f>'HA Dinner Meal'!$B$3</f>
        <v>HA Dinner Meal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tr">
        <f>$A$25</f>
        <v>Protein:</v>
      </c>
      <c r="B207" s="28">
        <f>'HA Dinner Meal'!$O$40</f>
        <v>0</v>
      </c>
      <c r="C207" s="30" t="str">
        <f>$C$25</f>
        <v>Carbonhydrate:</v>
      </c>
      <c r="D207" s="28">
        <f>'HA Dinner Meal'!$P$40</f>
        <v>0</v>
      </c>
      <c r="E207" s="30" t="str">
        <f>$E$25</f>
        <v>Sugar:</v>
      </c>
      <c r="F207" s="28">
        <f>'HA Dinner Meal'!$Q$40</f>
        <v>0</v>
      </c>
      <c r="G207" s="30" t="str">
        <f>$G$25</f>
        <v>Total Fat:</v>
      </c>
      <c r="H207" s="28">
        <f>'HA Dinner Meal'!$R$40</f>
        <v>0</v>
      </c>
      <c r="I207" s="30" t="str">
        <f>$I$25</f>
        <v>Iron:</v>
      </c>
      <c r="J207" s="28">
        <f>'HA Dinner Meal'!$Z$40</f>
        <v>0</v>
      </c>
    </row>
    <row r="208" spans="1:10">
      <c r="A208" s="30" t="str">
        <f>$A$26</f>
        <v>Sodium:</v>
      </c>
      <c r="B208" s="28">
        <f>'HA Dinner Meal'!$S$40</f>
        <v>0</v>
      </c>
      <c r="C208" s="30" t="str">
        <f>$C$26</f>
        <v>Calcium:</v>
      </c>
      <c r="D208" s="28">
        <f>'HA Dinner Meal'!$T$40</f>
        <v>0</v>
      </c>
      <c r="E208" s="30" t="str">
        <f>$E$26</f>
        <v>Cholestorole:</v>
      </c>
      <c r="F208" s="28">
        <f>'HA Dinner Meal'!$U$40</f>
        <v>0</v>
      </c>
      <c r="G208" s="30" t="str">
        <f>$G$26</f>
        <v>Fibre:</v>
      </c>
      <c r="H208" s="28">
        <f>'HA Dinner Meal'!$V$40</f>
        <v>0</v>
      </c>
      <c r="I208" s="30" t="str">
        <f>$I$26</f>
        <v>Potasium:</v>
      </c>
      <c r="J208" s="28">
        <f>'HA Dinner Meal'!$W$40</f>
        <v>0</v>
      </c>
    </row>
    <row r="209" spans="1:10">
      <c r="A209" s="30" t="str">
        <f>$A$27</f>
        <v>Magnesium:</v>
      </c>
      <c r="B209" s="28">
        <f>'HA Dinner Meal'!$X$40</f>
        <v>0</v>
      </c>
      <c r="C209" s="30" t="str">
        <f>$C$27</f>
        <v>Zinc:</v>
      </c>
      <c r="D209" s="28">
        <f>'HA Dinner Meal'!$Y$40</f>
        <v>0</v>
      </c>
      <c r="E209" s="48" t="str">
        <f>$E$27</f>
        <v>Calorie: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tr">
        <f>$A$28</f>
        <v>Before Bed</v>
      </c>
      <c r="B210" s="32" t="str">
        <f>'HA Before Bed Meal'!$B$3</f>
        <v>HA Before Bed Meal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tr">
        <f>$A$29</f>
        <v>Protein:</v>
      </c>
      <c r="B211" s="32">
        <f>'HA Before Bed Meal'!$O$40</f>
        <v>0</v>
      </c>
      <c r="C211" s="34" t="str">
        <f>$C$29</f>
        <v>Carbonhydrate:</v>
      </c>
      <c r="D211" s="32">
        <f>'HA Before Bed Meal'!$P$40</f>
        <v>0</v>
      </c>
      <c r="E211" s="34" t="str">
        <f>$E$29</f>
        <v>Sugar:</v>
      </c>
      <c r="F211" s="32">
        <f>'HA Before Bed Meal'!$Q$40</f>
        <v>0</v>
      </c>
      <c r="G211" s="34" t="str">
        <f>$G$29</f>
        <v>Total Fat:</v>
      </c>
      <c r="H211" s="32">
        <f>'HA Before Bed Meal'!$R$40</f>
        <v>0</v>
      </c>
      <c r="I211" s="34" t="str">
        <f>$I$29</f>
        <v>Iron:</v>
      </c>
      <c r="J211" s="32">
        <f>'HA Before Bed Meal'!$Z$40</f>
        <v>0</v>
      </c>
    </row>
    <row r="212" spans="1:10">
      <c r="A212" s="34" t="str">
        <f>$A$30</f>
        <v>Sodium:</v>
      </c>
      <c r="B212" s="32">
        <f>'HA Before Bed Meal'!$S$40</f>
        <v>0</v>
      </c>
      <c r="C212" s="34" t="str">
        <f>$C$30</f>
        <v>Calcium:</v>
      </c>
      <c r="D212" s="32">
        <f>'HA Before Bed Meal'!$T$40</f>
        <v>0</v>
      </c>
      <c r="E212" s="34" t="str">
        <f>$E$30</f>
        <v>Cholestorole:</v>
      </c>
      <c r="F212" s="32">
        <f>'HA Before Bed Meal'!$U$40</f>
        <v>0</v>
      </c>
      <c r="G212" s="34" t="str">
        <f>$G$30</f>
        <v>Fibre:</v>
      </c>
      <c r="H212" s="32">
        <f>'HA Before Bed Meal'!$V$40</f>
        <v>0</v>
      </c>
      <c r="I212" s="34" t="str">
        <f>$I$30</f>
        <v>Potasium:</v>
      </c>
      <c r="J212" s="32">
        <f>'HA Before Bed Meal'!$W$40</f>
        <v>0</v>
      </c>
    </row>
    <row r="213" spans="1:10">
      <c r="A213" s="34" t="str">
        <f>$A$31</f>
        <v>Magnesium:</v>
      </c>
      <c r="B213" s="32">
        <f>'HA Before Bed Meal'!$X$40</f>
        <v>0</v>
      </c>
      <c r="C213" s="34" t="str">
        <f>$C$31</f>
        <v>Zinc:</v>
      </c>
      <c r="D213" s="32">
        <f>'HA Before Bed Meal'!$Y$40</f>
        <v>0</v>
      </c>
      <c r="E213" s="51" t="str">
        <f>$E$31</f>
        <v>Calorie:</v>
      </c>
      <c r="F213" s="52"/>
      <c r="G213" s="52"/>
      <c r="H213" s="53"/>
      <c r="I213" s="65">
        <f>'HA Before Bed Meal'!$N$40</f>
        <v>0</v>
      </c>
      <c r="J213" s="66"/>
    </row>
    <row r="214" spans="1:10">
      <c r="A214" s="35" t="str">
        <f>$A$32</f>
        <v>Total Calorie Intake: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209.4995</v>
      </c>
      <c r="J214" s="68"/>
    </row>
    <row r="215" spans="1:10">
      <c r="A215" s="9" t="str">
        <f>$A$7</f>
        <v>Date:</v>
      </c>
      <c r="B215" s="10">
        <v>45756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tr">
        <f>$A$8</f>
        <v>Morning: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tr">
        <f>$A$9</f>
        <v>Protein:</v>
      </c>
      <c r="B217" s="12">
        <f>'HA Morning Meal'!$O$40</f>
        <v>11.17</v>
      </c>
      <c r="C217" s="14" t="str">
        <f>$C$9</f>
        <v>Carbonhydrate:</v>
      </c>
      <c r="D217" s="12">
        <f>'HA Morning Meal'!$P$40</f>
        <v>28.235</v>
      </c>
      <c r="E217" s="14" t="str">
        <f>$E$9</f>
        <v>Sugar:</v>
      </c>
      <c r="F217" s="12">
        <f>'HA Morning Meal'!$Q$40</f>
        <v>0.7375</v>
      </c>
      <c r="G217" s="14" t="str">
        <f>$G$9</f>
        <v>Total Fat:</v>
      </c>
      <c r="H217" s="12">
        <f>'HA Morning Meal'!$R$40</f>
        <v>6.7</v>
      </c>
      <c r="I217" s="14" t="str">
        <f>$I$9</f>
        <v>Iron:</v>
      </c>
      <c r="J217" s="12">
        <f>'HA Morning Meal'!$Z$40</f>
        <v>0.92</v>
      </c>
    </row>
    <row r="218" spans="1:10">
      <c r="A218" s="14" t="str">
        <f>$A$10</f>
        <v>Sodium:</v>
      </c>
      <c r="B218" s="12">
        <f>'HA Morning Meal'!$S$40</f>
        <v>23.2</v>
      </c>
      <c r="C218" s="14" t="str">
        <f>$C$10</f>
        <v>Calcium:</v>
      </c>
      <c r="D218" s="12">
        <f>'HA Morning Meal'!$T$40</f>
        <v>7.5</v>
      </c>
      <c r="E218" s="14" t="str">
        <f>$E$10</f>
        <v>Cholestorole:</v>
      </c>
      <c r="F218" s="12">
        <f>'HA Morning Meal'!$U$40</f>
        <v>0</v>
      </c>
      <c r="G218" s="14" t="str">
        <f>$G$10</f>
        <v>Fibre:</v>
      </c>
      <c r="H218" s="12">
        <f>'HA Morning Meal'!$V$40</f>
        <v>4</v>
      </c>
      <c r="I218" s="14" t="str">
        <f>$I$10</f>
        <v>Potasium:</v>
      </c>
      <c r="J218" s="12">
        <f>'HA Morning Meal'!$W$40</f>
        <v>260</v>
      </c>
    </row>
    <row r="219" spans="1:10">
      <c r="A219" s="14" t="str">
        <f>$A$11</f>
        <v>Magnesium:</v>
      </c>
      <c r="B219" s="12">
        <f>'HA Morning Meal'!$X$40</f>
        <v>64</v>
      </c>
      <c r="C219" s="14" t="str">
        <f>$C$11</f>
        <v>Zinc:</v>
      </c>
      <c r="D219" s="12">
        <f>'HA Morning Meal'!$Y$40</f>
        <v>0.85</v>
      </c>
      <c r="E219" s="36" t="str">
        <f>$E$11</f>
        <v>Calorie:</v>
      </c>
      <c r="F219" s="37"/>
      <c r="G219" s="37"/>
      <c r="H219" s="38"/>
      <c r="I219" s="55">
        <f>'HA Morning Meal'!$N$40</f>
        <v>209.4995</v>
      </c>
      <c r="J219" s="56"/>
    </row>
    <row r="220" spans="1:10">
      <c r="A220" s="15" t="str">
        <f>$A$12</f>
        <v>Morning 10:01AM</v>
      </c>
      <c r="B220" s="16" t="str">
        <f>'HA Ten OClock Meal'!$B$3</f>
        <v>HA Ten OClock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tr">
        <f>$A$13</f>
        <v>Protein:</v>
      </c>
      <c r="B221" s="16">
        <f>'HA Ten OClock Meal'!$O$39</f>
        <v>0</v>
      </c>
      <c r="C221" s="18" t="str">
        <f>$C$13</f>
        <v>Carbonhydrate:</v>
      </c>
      <c r="D221" s="16">
        <f>'HA Ten OClock Meal'!$P$39</f>
        <v>0</v>
      </c>
      <c r="E221" s="18" t="str">
        <f>$E$13</f>
        <v>Sugar:</v>
      </c>
      <c r="F221" s="16">
        <f>'HA Ten OClock Meal'!$Q$39</f>
        <v>0</v>
      </c>
      <c r="G221" s="18" t="str">
        <f>$G$13</f>
        <v>Total Fat:</v>
      </c>
      <c r="H221" s="16">
        <f>'HA Ten OClock Meal'!$R$39</f>
        <v>0</v>
      </c>
      <c r="I221" s="18" t="str">
        <f>$I$13</f>
        <v>Iron:</v>
      </c>
      <c r="J221" s="16">
        <f>'HA Ten OClock Meal'!$Z$39</f>
        <v>0</v>
      </c>
    </row>
    <row r="222" spans="1:10">
      <c r="A222" s="18" t="str">
        <f>$A$14</f>
        <v>Sodium:</v>
      </c>
      <c r="B222" s="16">
        <f>'HA Ten OClock Meal'!$S$39</f>
        <v>0</v>
      </c>
      <c r="C222" s="18" t="str">
        <f>$C$14</f>
        <v>Calcium:</v>
      </c>
      <c r="D222" s="16">
        <f>'HA Ten OClock Meal'!$T$39</f>
        <v>0</v>
      </c>
      <c r="E222" s="18" t="str">
        <f>$E$14</f>
        <v>Cholestorole:</v>
      </c>
      <c r="F222" s="16">
        <f>'HA Ten OClock Meal'!$U$39</f>
        <v>0</v>
      </c>
      <c r="G222" s="18" t="str">
        <f>$G$14</f>
        <v>Fibre:</v>
      </c>
      <c r="H222" s="16">
        <f>'HA Ten OClock Meal'!$V$39</f>
        <v>0</v>
      </c>
      <c r="I222" s="18" t="str">
        <f>$I$14</f>
        <v>Potasium:</v>
      </c>
      <c r="J222" s="16">
        <f>'HA Ten OClock Meal'!$W$39</f>
        <v>0</v>
      </c>
    </row>
    <row r="223" spans="1:10">
      <c r="A223" s="18" t="str">
        <f>$A$15</f>
        <v>Magnesium:</v>
      </c>
      <c r="B223" s="16">
        <f>'HA Ten OClock Meal'!$X$39</f>
        <v>0</v>
      </c>
      <c r="C223" s="18" t="str">
        <f>$C$15</f>
        <v>Zinc:</v>
      </c>
      <c r="D223" s="16">
        <f>'HA Ten OClock Meal'!$Y$39</f>
        <v>0</v>
      </c>
      <c r="E223" s="39" t="str">
        <f>$E$15</f>
        <v>Calorie:</v>
      </c>
      <c r="F223" s="40"/>
      <c r="G223" s="40"/>
      <c r="H223" s="41"/>
      <c r="I223" s="57">
        <f>'HA Ten OClock Meal'!$N$39</f>
        <v>0</v>
      </c>
      <c r="J223" s="58"/>
    </row>
    <row r="224" spans="1:10">
      <c r="A224" s="19" t="str">
        <f>$A$16</f>
        <v>Lunch</v>
      </c>
      <c r="B224" s="20" t="str">
        <f>'HA Luch Meal'!$B$3</f>
        <v>HA Lunch Meal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tr">
        <f>$A$17</f>
        <v>Protein:</v>
      </c>
      <c r="B225" s="20">
        <f>'HA Luch Meal'!$O$40</f>
        <v>0</v>
      </c>
      <c r="C225" s="22" t="str">
        <f>$C$17</f>
        <v>Carbonhydrate:</v>
      </c>
      <c r="D225" s="20">
        <f>'HA Luch Meal'!$P$40</f>
        <v>0</v>
      </c>
      <c r="E225" s="22" t="str">
        <f>$E$17</f>
        <v>Sugar:</v>
      </c>
      <c r="F225" s="20">
        <f>'HA Luch Meal'!$Q$40</f>
        <v>0</v>
      </c>
      <c r="G225" s="22" t="str">
        <f>$G$17</f>
        <v>Total Fat:</v>
      </c>
      <c r="H225" s="20">
        <f>'HA Luch Meal'!$R$40</f>
        <v>0</v>
      </c>
      <c r="I225" s="22" t="str">
        <f>$I$17</f>
        <v>Iron:</v>
      </c>
      <c r="J225" s="20">
        <f>'HA Luch Meal'!$Z$40</f>
        <v>0</v>
      </c>
    </row>
    <row r="226" spans="1:10">
      <c r="A226" s="22" t="str">
        <f>$A$18</f>
        <v>Sodium:</v>
      </c>
      <c r="B226" s="20">
        <f>'HA Luch Meal'!$S$40</f>
        <v>0</v>
      </c>
      <c r="C226" s="22" t="str">
        <f>$C$18</f>
        <v>Calcium:</v>
      </c>
      <c r="D226" s="20">
        <f>'HA Luch Meal'!$T$40</f>
        <v>0</v>
      </c>
      <c r="E226" s="22" t="str">
        <f>$E$18</f>
        <v>Cholestorole:</v>
      </c>
      <c r="F226" s="20">
        <f>'HA Luch Meal'!$U$40</f>
        <v>0</v>
      </c>
      <c r="G226" s="22" t="str">
        <f>$G$18</f>
        <v>Fibre:</v>
      </c>
      <c r="H226" s="20">
        <f>'HA Luch Meal'!$V$40</f>
        <v>0</v>
      </c>
      <c r="I226" s="22" t="str">
        <f>$I$18</f>
        <v>Potasium:</v>
      </c>
      <c r="J226" s="20">
        <f>'HA Luch Meal'!$W$40</f>
        <v>0</v>
      </c>
    </row>
    <row r="227" spans="1:10">
      <c r="A227" s="22" t="str">
        <f>$A$19</f>
        <v>Magnesium:</v>
      </c>
      <c r="B227" s="20">
        <f>'HA Luch Meal'!$X$40</f>
        <v>0</v>
      </c>
      <c r="C227" s="22" t="str">
        <f>$C$19</f>
        <v>Zinc:</v>
      </c>
      <c r="D227" s="20">
        <f>'HA Luch Meal'!$Y$40</f>
        <v>0</v>
      </c>
      <c r="E227" s="42" t="str">
        <f>$E$19</f>
        <v>Calorie:</v>
      </c>
      <c r="F227" s="43"/>
      <c r="G227" s="43"/>
      <c r="H227" s="44"/>
      <c r="I227" s="59">
        <f>'HA Luch Meal'!$N$40</f>
        <v>0</v>
      </c>
      <c r="J227" s="60"/>
    </row>
    <row r="228" spans="1:10">
      <c r="A228" s="23" t="str">
        <f>$A$20</f>
        <v>Afernoon Tea</v>
      </c>
      <c r="B228" s="24" t="str">
        <f>'HA Afternoon Tea Meal'!$B$3</f>
        <v>HA Afternoon Tea Meal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tr">
        <f>$A$21</f>
        <v>Protein:</v>
      </c>
      <c r="B229" s="24">
        <f>'HA Afternoon Tea Meal'!$O$40</f>
        <v>0</v>
      </c>
      <c r="C229" s="26" t="str">
        <f>$C$21</f>
        <v>Carbonhydrate:</v>
      </c>
      <c r="D229" s="24">
        <f>'HA Afternoon Tea Meal'!$P$40</f>
        <v>0</v>
      </c>
      <c r="E229" s="26" t="str">
        <f>$E$21</f>
        <v>Sugar:</v>
      </c>
      <c r="F229" s="24">
        <f>'HA Afternoon Tea Meal'!$Q$40</f>
        <v>0</v>
      </c>
      <c r="G229" s="26" t="str">
        <f>$G$21</f>
        <v>Total Fat:</v>
      </c>
      <c r="H229" s="24">
        <f>'HA Afternoon Tea Meal'!$R$40</f>
        <v>0</v>
      </c>
      <c r="I229" s="26" t="str">
        <f>$I$21</f>
        <v>Iron:</v>
      </c>
      <c r="J229" s="24">
        <f>'HA Afternoon Tea Meal'!$Z$40</f>
        <v>0</v>
      </c>
    </row>
    <row r="230" spans="1:10">
      <c r="A230" s="26" t="str">
        <f>$A$22</f>
        <v>Sodium:</v>
      </c>
      <c r="B230" s="24">
        <f>'HA Afternoon Tea Meal'!$S$40</f>
        <v>0</v>
      </c>
      <c r="C230" s="26" t="str">
        <f>$C$22</f>
        <v>Calcium:</v>
      </c>
      <c r="D230" s="24">
        <f>'HA Afternoon Tea Meal'!$T$40</f>
        <v>0</v>
      </c>
      <c r="E230" s="26" t="str">
        <f>$E$22</f>
        <v>Cholestorole:</v>
      </c>
      <c r="F230" s="24">
        <f>'HA Afternoon Tea Meal'!$U$40</f>
        <v>0</v>
      </c>
      <c r="G230" s="26" t="str">
        <f>$G$22</f>
        <v>Fibre:</v>
      </c>
      <c r="H230" s="24">
        <f>'HA Afternoon Tea Meal'!$V$40</f>
        <v>0</v>
      </c>
      <c r="I230" s="26" t="str">
        <f>$I$22</f>
        <v>Potasium:</v>
      </c>
      <c r="J230" s="24">
        <f>'HA Afternoon Tea Meal'!$W$40</f>
        <v>0</v>
      </c>
    </row>
    <row r="231" spans="1:10">
      <c r="A231" s="26" t="str">
        <f>$A$23</f>
        <v>Magnesium:</v>
      </c>
      <c r="B231" s="24">
        <f>'HA Afternoon Tea Meal'!$X$40</f>
        <v>0</v>
      </c>
      <c r="C231" s="26" t="str">
        <f>$C$23</f>
        <v>Zinc:</v>
      </c>
      <c r="D231" s="24">
        <f>'HA Afternoon Tea Meal'!$Y$40</f>
        <v>0</v>
      </c>
      <c r="E231" s="45" t="str">
        <f>$E$23</f>
        <v>Calorie:</v>
      </c>
      <c r="F231" s="46"/>
      <c r="G231" s="46"/>
      <c r="H231" s="47"/>
      <c r="I231" s="61">
        <f>'HA Afternoon Tea Meal'!$N$40</f>
        <v>0</v>
      </c>
      <c r="J231" s="62"/>
    </row>
    <row r="232" spans="1:10">
      <c r="A232" s="27" t="str">
        <f>$A$24</f>
        <v>Dinner</v>
      </c>
      <c r="B232" s="28" t="str">
        <f>'HA Dinner Meal'!$B$3</f>
        <v>HA Dinner Meal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tr">
        <f>$A$25</f>
        <v>Protein:</v>
      </c>
      <c r="B233" s="28">
        <f>'HA Dinner Meal'!$O$40</f>
        <v>0</v>
      </c>
      <c r="C233" s="30" t="str">
        <f>$C$25</f>
        <v>Carbonhydrate:</v>
      </c>
      <c r="D233" s="28">
        <f>'HA Dinner Meal'!$P$40</f>
        <v>0</v>
      </c>
      <c r="E233" s="30" t="str">
        <f>$E$25</f>
        <v>Sugar:</v>
      </c>
      <c r="F233" s="28">
        <f>'HA Dinner Meal'!$Q$40</f>
        <v>0</v>
      </c>
      <c r="G233" s="30" t="str">
        <f>$G$25</f>
        <v>Total Fat:</v>
      </c>
      <c r="H233" s="28">
        <f>'HA Dinner Meal'!$R$40</f>
        <v>0</v>
      </c>
      <c r="I233" s="30" t="str">
        <f>$I$25</f>
        <v>Iron:</v>
      </c>
      <c r="J233" s="28">
        <f>'HA Dinner Meal'!$Z$40</f>
        <v>0</v>
      </c>
    </row>
    <row r="234" spans="1:10">
      <c r="A234" s="30" t="str">
        <f>$A$26</f>
        <v>Sodium:</v>
      </c>
      <c r="B234" s="28">
        <f>'HA Dinner Meal'!$S$40</f>
        <v>0</v>
      </c>
      <c r="C234" s="30" t="str">
        <f>$C$26</f>
        <v>Calcium:</v>
      </c>
      <c r="D234" s="28">
        <f>'HA Dinner Meal'!$T$40</f>
        <v>0</v>
      </c>
      <c r="E234" s="30" t="str">
        <f>$E$26</f>
        <v>Cholestorole:</v>
      </c>
      <c r="F234" s="28">
        <f>'HA Dinner Meal'!$U$40</f>
        <v>0</v>
      </c>
      <c r="G234" s="30" t="str">
        <f>$G$26</f>
        <v>Fibre:</v>
      </c>
      <c r="H234" s="28">
        <f>'HA Dinner Meal'!$V$40</f>
        <v>0</v>
      </c>
      <c r="I234" s="30" t="str">
        <f>$I$26</f>
        <v>Potasium:</v>
      </c>
      <c r="J234" s="28">
        <f>'HA Dinner Meal'!$W$40</f>
        <v>0</v>
      </c>
    </row>
    <row r="235" spans="1:10">
      <c r="A235" s="30" t="str">
        <f>$A$27</f>
        <v>Magnesium:</v>
      </c>
      <c r="B235" s="28">
        <f>'HA Dinner Meal'!$X$40</f>
        <v>0</v>
      </c>
      <c r="C235" s="30" t="str">
        <f>$C$27</f>
        <v>Zinc:</v>
      </c>
      <c r="D235" s="28">
        <f>'HA Dinner Meal'!$Y$40</f>
        <v>0</v>
      </c>
      <c r="E235" s="48" t="str">
        <f>$E$27</f>
        <v>Calorie: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tr">
        <f>$A$28</f>
        <v>Before Bed</v>
      </c>
      <c r="B236" s="32" t="str">
        <f>'HA Before Bed Meal'!$B$3</f>
        <v>HA Before Bed Meal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tr">
        <f>$A$29</f>
        <v>Protein:</v>
      </c>
      <c r="B237" s="32">
        <f>'HA Before Bed Meal'!$O$40</f>
        <v>0</v>
      </c>
      <c r="C237" s="34" t="str">
        <f>$C$29</f>
        <v>Carbonhydrate:</v>
      </c>
      <c r="D237" s="32">
        <f>'HA Before Bed Meal'!$P$40</f>
        <v>0</v>
      </c>
      <c r="E237" s="34" t="str">
        <f>$E$29</f>
        <v>Sugar:</v>
      </c>
      <c r="F237" s="32">
        <f>'HA Before Bed Meal'!$Q$40</f>
        <v>0</v>
      </c>
      <c r="G237" s="34" t="str">
        <f>$G$29</f>
        <v>Total Fat:</v>
      </c>
      <c r="H237" s="32">
        <f>'HA Before Bed Meal'!$R$40</f>
        <v>0</v>
      </c>
      <c r="I237" s="34" t="str">
        <f>$I$29</f>
        <v>Iron:</v>
      </c>
      <c r="J237" s="32">
        <f>'HA Before Bed Meal'!$Z$40</f>
        <v>0</v>
      </c>
    </row>
    <row r="238" spans="1:10">
      <c r="A238" s="34" t="str">
        <f>$A$30</f>
        <v>Sodium:</v>
      </c>
      <c r="B238" s="32">
        <f>'HA Before Bed Meal'!$S$40</f>
        <v>0</v>
      </c>
      <c r="C238" s="34" t="str">
        <f>$C$30</f>
        <v>Calcium:</v>
      </c>
      <c r="D238" s="32">
        <f>'HA Before Bed Meal'!$T$40</f>
        <v>0</v>
      </c>
      <c r="E238" s="34" t="str">
        <f>$E$30</f>
        <v>Cholestorole:</v>
      </c>
      <c r="F238" s="32">
        <f>'HA Before Bed Meal'!$U$40</f>
        <v>0</v>
      </c>
      <c r="G238" s="34" t="str">
        <f>$G$30</f>
        <v>Fibre:</v>
      </c>
      <c r="H238" s="32">
        <f>'HA Before Bed Meal'!$V$40</f>
        <v>0</v>
      </c>
      <c r="I238" s="34" t="str">
        <f>$I$30</f>
        <v>Potasium:</v>
      </c>
      <c r="J238" s="32">
        <f>'HA Before Bed Meal'!$W$40</f>
        <v>0</v>
      </c>
    </row>
    <row r="239" spans="1:10">
      <c r="A239" s="34" t="str">
        <f>$A$31</f>
        <v>Magnesium:</v>
      </c>
      <c r="B239" s="32">
        <f>'HA Before Bed Meal'!$X$40</f>
        <v>0</v>
      </c>
      <c r="C239" s="34" t="str">
        <f>$C$31</f>
        <v>Zinc:</v>
      </c>
      <c r="D239" s="32">
        <f>'HA Before Bed Meal'!$Y$40</f>
        <v>0</v>
      </c>
      <c r="E239" s="51" t="str">
        <f>$E$31</f>
        <v>Calorie:</v>
      </c>
      <c r="F239" s="52"/>
      <c r="G239" s="52"/>
      <c r="H239" s="53"/>
      <c r="I239" s="65">
        <f>'HA Before Bed Meal'!$N$40</f>
        <v>0</v>
      </c>
      <c r="J239" s="66"/>
    </row>
    <row r="240" spans="1:10">
      <c r="A240" s="35" t="str">
        <f>$A$32</f>
        <v>Total Calorie Intake: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209.4995</v>
      </c>
      <c r="J240" s="68"/>
    </row>
    <row r="241" spans="1:10">
      <c r="A241" s="9" t="str">
        <f>$A$7</f>
        <v>Date:</v>
      </c>
      <c r="B241" s="10">
        <v>45757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tr">
        <f>$A$8</f>
        <v>Morning: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tr">
        <f>$A$9</f>
        <v>Protein:</v>
      </c>
      <c r="B243" s="12">
        <f>'HA Morning Meal'!$O$40</f>
        <v>11.17</v>
      </c>
      <c r="C243" s="14" t="str">
        <f>$C$9</f>
        <v>Carbonhydrate:</v>
      </c>
      <c r="D243" s="12">
        <f>'HA Morning Meal'!$P$40</f>
        <v>28.235</v>
      </c>
      <c r="E243" s="14" t="str">
        <f>$E$9</f>
        <v>Sugar:</v>
      </c>
      <c r="F243" s="12">
        <f>'HA Morning Meal'!$Q$40</f>
        <v>0.7375</v>
      </c>
      <c r="G243" s="14" t="str">
        <f>$G$9</f>
        <v>Total Fat:</v>
      </c>
      <c r="H243" s="12">
        <f>'HA Morning Meal'!$R$40</f>
        <v>6.7</v>
      </c>
      <c r="I243" s="14" t="str">
        <f>$I$9</f>
        <v>Iron:</v>
      </c>
      <c r="J243" s="12">
        <f>'HA Morning Meal'!$Z$40</f>
        <v>0.92</v>
      </c>
    </row>
    <row r="244" spans="1:10">
      <c r="A244" s="14" t="str">
        <f>$A$10</f>
        <v>Sodium:</v>
      </c>
      <c r="B244" s="12">
        <f>'HA Morning Meal'!$S$40</f>
        <v>23.2</v>
      </c>
      <c r="C244" s="14" t="str">
        <f>$C$10</f>
        <v>Calcium:</v>
      </c>
      <c r="D244" s="12">
        <f>'HA Morning Meal'!$T$40</f>
        <v>7.5</v>
      </c>
      <c r="E244" s="14" t="str">
        <f>$E$10</f>
        <v>Cholestorole:</v>
      </c>
      <c r="F244" s="12">
        <f>'HA Morning Meal'!$U$40</f>
        <v>0</v>
      </c>
      <c r="G244" s="14" t="str">
        <f>$G$10</f>
        <v>Fibre:</v>
      </c>
      <c r="H244" s="12">
        <f>'HA Morning Meal'!$V$40</f>
        <v>4</v>
      </c>
      <c r="I244" s="14" t="str">
        <f>$I$10</f>
        <v>Potasium:</v>
      </c>
      <c r="J244" s="12">
        <f>'HA Morning Meal'!$W$40</f>
        <v>260</v>
      </c>
    </row>
    <row r="245" spans="1:10">
      <c r="A245" s="14" t="str">
        <f>$A$11</f>
        <v>Magnesium:</v>
      </c>
      <c r="B245" s="12">
        <f>'HA Morning Meal'!$X$40</f>
        <v>64</v>
      </c>
      <c r="C245" s="14" t="str">
        <f>$C$11</f>
        <v>Zinc:</v>
      </c>
      <c r="D245" s="12">
        <f>'HA Morning Meal'!$Y$40</f>
        <v>0.85</v>
      </c>
      <c r="E245" s="36" t="str">
        <f>$E$11</f>
        <v>Calorie:</v>
      </c>
      <c r="F245" s="37"/>
      <c r="G245" s="37"/>
      <c r="H245" s="38"/>
      <c r="I245" s="55">
        <f>'HA Morning Meal'!$N$40</f>
        <v>209.4995</v>
      </c>
      <c r="J245" s="56"/>
    </row>
    <row r="246" spans="1:10">
      <c r="A246" s="15" t="str">
        <f>$A$12</f>
        <v>Morning 10:01AM</v>
      </c>
      <c r="B246" s="16" t="str">
        <f>'HA Ten OClock Meal'!$B$3</f>
        <v>HA Ten OClock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tr">
        <f>$A$13</f>
        <v>Protein:</v>
      </c>
      <c r="B247" s="16">
        <f>'HA Ten OClock Meal'!$O$39</f>
        <v>0</v>
      </c>
      <c r="C247" s="18" t="str">
        <f>$C$13</f>
        <v>Carbonhydrate:</v>
      </c>
      <c r="D247" s="16">
        <f>'HA Ten OClock Meal'!$P$39</f>
        <v>0</v>
      </c>
      <c r="E247" s="18" t="str">
        <f>$E$13</f>
        <v>Sugar:</v>
      </c>
      <c r="F247" s="16">
        <f>'HA Ten OClock Meal'!$Q$39</f>
        <v>0</v>
      </c>
      <c r="G247" s="18" t="str">
        <f>$G$13</f>
        <v>Total Fat:</v>
      </c>
      <c r="H247" s="16">
        <f>'HA Ten OClock Meal'!$R$39</f>
        <v>0</v>
      </c>
      <c r="I247" s="18" t="str">
        <f>$I$13</f>
        <v>Iron:</v>
      </c>
      <c r="J247" s="16">
        <f>'HA Ten OClock Meal'!$Z$39</f>
        <v>0</v>
      </c>
    </row>
    <row r="248" spans="1:10">
      <c r="A248" s="18" t="str">
        <f>$A$14</f>
        <v>Sodium:</v>
      </c>
      <c r="B248" s="16">
        <f>'HA Ten OClock Meal'!$S$39</f>
        <v>0</v>
      </c>
      <c r="C248" s="18" t="str">
        <f>$C$14</f>
        <v>Calcium:</v>
      </c>
      <c r="D248" s="16">
        <f>'HA Ten OClock Meal'!$T$39</f>
        <v>0</v>
      </c>
      <c r="E248" s="18" t="str">
        <f>$E$14</f>
        <v>Cholestorole:</v>
      </c>
      <c r="F248" s="16">
        <f>'HA Ten OClock Meal'!$U$39</f>
        <v>0</v>
      </c>
      <c r="G248" s="18" t="str">
        <f>$G$14</f>
        <v>Fibre:</v>
      </c>
      <c r="H248" s="16">
        <f>'HA Ten OClock Meal'!$V$39</f>
        <v>0</v>
      </c>
      <c r="I248" s="18" t="str">
        <f>$I$14</f>
        <v>Potasium:</v>
      </c>
      <c r="J248" s="16">
        <f>'HA Ten OClock Meal'!$W$39</f>
        <v>0</v>
      </c>
    </row>
    <row r="249" spans="1:10">
      <c r="A249" s="18" t="str">
        <f>$A$15</f>
        <v>Magnesium:</v>
      </c>
      <c r="B249" s="16">
        <f>'HA Ten OClock Meal'!$X$39</f>
        <v>0</v>
      </c>
      <c r="C249" s="18" t="str">
        <f>$C$15</f>
        <v>Zinc:</v>
      </c>
      <c r="D249" s="16">
        <f>'HA Ten OClock Meal'!$Y$39</f>
        <v>0</v>
      </c>
      <c r="E249" s="39" t="str">
        <f>$E$15</f>
        <v>Calorie:</v>
      </c>
      <c r="F249" s="40"/>
      <c r="G249" s="40"/>
      <c r="H249" s="41"/>
      <c r="I249" s="57">
        <f>'HA Ten OClock Meal'!$N$39</f>
        <v>0</v>
      </c>
      <c r="J249" s="58"/>
    </row>
    <row r="250" spans="1:10">
      <c r="A250" s="19" t="str">
        <f>$A$16</f>
        <v>Lunch</v>
      </c>
      <c r="B250" s="20" t="str">
        <f>'HA Luch Meal'!$B$3</f>
        <v>HA Lunch Meal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tr">
        <f>$A$17</f>
        <v>Protein:</v>
      </c>
      <c r="B251" s="20">
        <f>'HA Luch Meal'!$O$40</f>
        <v>0</v>
      </c>
      <c r="C251" s="22" t="str">
        <f>$C$17</f>
        <v>Carbonhydrate:</v>
      </c>
      <c r="D251" s="20">
        <f>'HA Luch Meal'!$P$40</f>
        <v>0</v>
      </c>
      <c r="E251" s="22" t="str">
        <f>$E$17</f>
        <v>Sugar:</v>
      </c>
      <c r="F251" s="20">
        <f>'HA Luch Meal'!$Q$40</f>
        <v>0</v>
      </c>
      <c r="G251" s="22" t="str">
        <f>$G$17</f>
        <v>Total Fat:</v>
      </c>
      <c r="H251" s="20">
        <f>'HA Luch Meal'!$R$40</f>
        <v>0</v>
      </c>
      <c r="I251" s="22" t="str">
        <f>$I$17</f>
        <v>Iron:</v>
      </c>
      <c r="J251" s="20">
        <f>'HA Luch Meal'!$Z$40</f>
        <v>0</v>
      </c>
    </row>
    <row r="252" spans="1:10">
      <c r="A252" s="22" t="str">
        <f>$A$18</f>
        <v>Sodium:</v>
      </c>
      <c r="B252" s="20">
        <f>'HA Luch Meal'!$S$40</f>
        <v>0</v>
      </c>
      <c r="C252" s="22" t="str">
        <f>$C$18</f>
        <v>Calcium:</v>
      </c>
      <c r="D252" s="20">
        <f>'HA Luch Meal'!$T$40</f>
        <v>0</v>
      </c>
      <c r="E252" s="22" t="str">
        <f>$E$18</f>
        <v>Cholestorole:</v>
      </c>
      <c r="F252" s="20">
        <f>'HA Luch Meal'!$U$40</f>
        <v>0</v>
      </c>
      <c r="G252" s="22" t="str">
        <f>$G$18</f>
        <v>Fibre:</v>
      </c>
      <c r="H252" s="20">
        <f>'HA Luch Meal'!$V$40</f>
        <v>0</v>
      </c>
      <c r="I252" s="22" t="str">
        <f>$I$18</f>
        <v>Potasium:</v>
      </c>
      <c r="J252" s="20">
        <f>'HA Luch Meal'!$W$40</f>
        <v>0</v>
      </c>
    </row>
    <row r="253" spans="1:10">
      <c r="A253" s="22" t="str">
        <f>$A$19</f>
        <v>Magnesium:</v>
      </c>
      <c r="B253" s="20">
        <f>'HA Luch Meal'!$X$40</f>
        <v>0</v>
      </c>
      <c r="C253" s="22" t="str">
        <f>$C$19</f>
        <v>Zinc:</v>
      </c>
      <c r="D253" s="20">
        <f>'HA Luch Meal'!$Y$40</f>
        <v>0</v>
      </c>
      <c r="E253" s="42" t="str">
        <f>$E$19</f>
        <v>Calorie:</v>
      </c>
      <c r="F253" s="43"/>
      <c r="G253" s="43"/>
      <c r="H253" s="44"/>
      <c r="I253" s="59">
        <f>'HA Luch Meal'!$N$40</f>
        <v>0</v>
      </c>
      <c r="J253" s="60"/>
    </row>
    <row r="254" spans="1:10">
      <c r="A254" s="23" t="str">
        <f>$A$20</f>
        <v>Afernoon Tea</v>
      </c>
      <c r="B254" s="24" t="str">
        <f>'HA Afternoon Tea Meal'!$B$3</f>
        <v>HA Afternoon Tea Meal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tr">
        <f>$A$21</f>
        <v>Protein:</v>
      </c>
      <c r="B255" s="24">
        <f>'HA Afternoon Tea Meal'!$O$40</f>
        <v>0</v>
      </c>
      <c r="C255" s="26" t="str">
        <f>$C$21</f>
        <v>Carbonhydrate:</v>
      </c>
      <c r="D255" s="24">
        <f>'HA Afternoon Tea Meal'!$P$40</f>
        <v>0</v>
      </c>
      <c r="E255" s="26" t="str">
        <f>$E$21</f>
        <v>Sugar:</v>
      </c>
      <c r="F255" s="24">
        <f>'HA Afternoon Tea Meal'!$Q$40</f>
        <v>0</v>
      </c>
      <c r="G255" s="26" t="str">
        <f>$G$21</f>
        <v>Total Fat:</v>
      </c>
      <c r="H255" s="24">
        <f>'HA Afternoon Tea Meal'!$R$40</f>
        <v>0</v>
      </c>
      <c r="I255" s="26" t="str">
        <f>$I$21</f>
        <v>Iron:</v>
      </c>
      <c r="J255" s="24">
        <f>'HA Afternoon Tea Meal'!$Z$40</f>
        <v>0</v>
      </c>
    </row>
    <row r="256" spans="1:10">
      <c r="A256" s="26" t="str">
        <f>$A$22</f>
        <v>Sodium:</v>
      </c>
      <c r="B256" s="24">
        <f>'HA Afternoon Tea Meal'!$S$40</f>
        <v>0</v>
      </c>
      <c r="C256" s="26" t="str">
        <f>$C$22</f>
        <v>Calcium:</v>
      </c>
      <c r="D256" s="24">
        <f>'HA Afternoon Tea Meal'!$T$40</f>
        <v>0</v>
      </c>
      <c r="E256" s="26" t="str">
        <f>$E$22</f>
        <v>Cholestorole:</v>
      </c>
      <c r="F256" s="24">
        <f>'HA Afternoon Tea Meal'!$U$40</f>
        <v>0</v>
      </c>
      <c r="G256" s="26" t="str">
        <f>$G$22</f>
        <v>Fibre:</v>
      </c>
      <c r="H256" s="24">
        <f>'HA Afternoon Tea Meal'!$V$40</f>
        <v>0</v>
      </c>
      <c r="I256" s="26" t="str">
        <f>$I$22</f>
        <v>Potasium:</v>
      </c>
      <c r="J256" s="24">
        <f>'HA Afternoon Tea Meal'!$W$40</f>
        <v>0</v>
      </c>
    </row>
    <row r="257" spans="1:10">
      <c r="A257" s="26" t="str">
        <f>$A$23</f>
        <v>Magnesium:</v>
      </c>
      <c r="B257" s="24">
        <f>'HA Afternoon Tea Meal'!$X$40</f>
        <v>0</v>
      </c>
      <c r="C257" s="26" t="str">
        <f>$C$23</f>
        <v>Zinc:</v>
      </c>
      <c r="D257" s="24">
        <f>'HA Afternoon Tea Meal'!$Y$40</f>
        <v>0</v>
      </c>
      <c r="E257" s="45" t="str">
        <f>$E$23</f>
        <v>Calorie:</v>
      </c>
      <c r="F257" s="46"/>
      <c r="G257" s="46"/>
      <c r="H257" s="47"/>
      <c r="I257" s="61">
        <f>'HA Afternoon Tea Meal'!$N$40</f>
        <v>0</v>
      </c>
      <c r="J257" s="62"/>
    </row>
    <row r="258" spans="1:10">
      <c r="A258" s="27" t="str">
        <f>$A$24</f>
        <v>Dinner</v>
      </c>
      <c r="B258" s="28" t="str">
        <f>'HA Dinner Meal'!$B$3</f>
        <v>HA Dinner Meal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tr">
        <f>$A$25</f>
        <v>Protein:</v>
      </c>
      <c r="B259" s="28">
        <f>'HA Dinner Meal'!$O$40</f>
        <v>0</v>
      </c>
      <c r="C259" s="30" t="str">
        <f>$C$25</f>
        <v>Carbonhydrate:</v>
      </c>
      <c r="D259" s="28">
        <f>'HA Dinner Meal'!$P$40</f>
        <v>0</v>
      </c>
      <c r="E259" s="30" t="str">
        <f>$E$25</f>
        <v>Sugar:</v>
      </c>
      <c r="F259" s="28">
        <f>'HA Dinner Meal'!$Q$40</f>
        <v>0</v>
      </c>
      <c r="G259" s="30" t="str">
        <f>$G$25</f>
        <v>Total Fat:</v>
      </c>
      <c r="H259" s="28">
        <f>'HA Dinner Meal'!$R$40</f>
        <v>0</v>
      </c>
      <c r="I259" s="30" t="str">
        <f>$I$25</f>
        <v>Iron:</v>
      </c>
      <c r="J259" s="28">
        <f>'HA Dinner Meal'!$Z$40</f>
        <v>0</v>
      </c>
    </row>
    <row r="260" spans="1:10">
      <c r="A260" s="30" t="str">
        <f>$A$26</f>
        <v>Sodium:</v>
      </c>
      <c r="B260" s="28">
        <f>'HA Dinner Meal'!$S$40</f>
        <v>0</v>
      </c>
      <c r="C260" s="30" t="str">
        <f>$C$26</f>
        <v>Calcium:</v>
      </c>
      <c r="D260" s="28">
        <f>'HA Dinner Meal'!$T$40</f>
        <v>0</v>
      </c>
      <c r="E260" s="30" t="str">
        <f>$E$26</f>
        <v>Cholestorole:</v>
      </c>
      <c r="F260" s="28">
        <f>'HA Dinner Meal'!$U$40</f>
        <v>0</v>
      </c>
      <c r="G260" s="30" t="str">
        <f>$G$26</f>
        <v>Fibre:</v>
      </c>
      <c r="H260" s="28">
        <f>'HA Dinner Meal'!$V$40</f>
        <v>0</v>
      </c>
      <c r="I260" s="30" t="str">
        <f>$I$26</f>
        <v>Potasium:</v>
      </c>
      <c r="J260" s="28">
        <f>'HA Dinner Meal'!$W$40</f>
        <v>0</v>
      </c>
    </row>
    <row r="261" spans="1:10">
      <c r="A261" s="30" t="str">
        <f>$A$27</f>
        <v>Magnesium:</v>
      </c>
      <c r="B261" s="28">
        <f>'HA Dinner Meal'!$X$40</f>
        <v>0</v>
      </c>
      <c r="C261" s="30" t="str">
        <f>$C$27</f>
        <v>Zinc:</v>
      </c>
      <c r="D261" s="28">
        <f>'HA Dinner Meal'!$Y$40</f>
        <v>0</v>
      </c>
      <c r="E261" s="48" t="str">
        <f>$E$27</f>
        <v>Calorie: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tr">
        <f>$A$28</f>
        <v>Before Bed</v>
      </c>
      <c r="B262" s="32" t="str">
        <f>'HA Before Bed Meal'!$B$3</f>
        <v>HA Before Bed Meal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tr">
        <f>$A$29</f>
        <v>Protein:</v>
      </c>
      <c r="B263" s="32">
        <f>'HA Before Bed Meal'!$O$40</f>
        <v>0</v>
      </c>
      <c r="C263" s="34" t="str">
        <f>$C$29</f>
        <v>Carbonhydrate:</v>
      </c>
      <c r="D263" s="32">
        <f>'HA Before Bed Meal'!$P$40</f>
        <v>0</v>
      </c>
      <c r="E263" s="34" t="str">
        <f>$E$29</f>
        <v>Sugar:</v>
      </c>
      <c r="F263" s="32">
        <f>'HA Before Bed Meal'!$Q$40</f>
        <v>0</v>
      </c>
      <c r="G263" s="34" t="str">
        <f>$G$29</f>
        <v>Total Fat:</v>
      </c>
      <c r="H263" s="32">
        <f>'HA Before Bed Meal'!$R$40</f>
        <v>0</v>
      </c>
      <c r="I263" s="34" t="str">
        <f>$I$29</f>
        <v>Iron:</v>
      </c>
      <c r="J263" s="32">
        <f>'HA Before Bed Meal'!$Z$40</f>
        <v>0</v>
      </c>
    </row>
    <row r="264" spans="1:10">
      <c r="A264" s="34" t="str">
        <f>$A$30</f>
        <v>Sodium:</v>
      </c>
      <c r="B264" s="32">
        <f>'HA Before Bed Meal'!$S$40</f>
        <v>0</v>
      </c>
      <c r="C264" s="34" t="str">
        <f>$C$30</f>
        <v>Calcium:</v>
      </c>
      <c r="D264" s="32">
        <f>'HA Before Bed Meal'!$T$40</f>
        <v>0</v>
      </c>
      <c r="E264" s="34" t="str">
        <f>$E$30</f>
        <v>Cholestorole:</v>
      </c>
      <c r="F264" s="32">
        <f>'HA Before Bed Meal'!$U$40</f>
        <v>0</v>
      </c>
      <c r="G264" s="34" t="str">
        <f>$G$30</f>
        <v>Fibre:</v>
      </c>
      <c r="H264" s="32">
        <f>'HA Before Bed Meal'!$V$40</f>
        <v>0</v>
      </c>
      <c r="I264" s="34" t="str">
        <f>$I$30</f>
        <v>Potasium:</v>
      </c>
      <c r="J264" s="32">
        <f>'HA Before Bed Meal'!$W$40</f>
        <v>0</v>
      </c>
    </row>
    <row r="265" spans="1:10">
      <c r="A265" s="34" t="str">
        <f>$A$31</f>
        <v>Magnesium:</v>
      </c>
      <c r="B265" s="32">
        <f>'HA Before Bed Meal'!$X$40</f>
        <v>0</v>
      </c>
      <c r="C265" s="34" t="str">
        <f>$C$31</f>
        <v>Zinc:</v>
      </c>
      <c r="D265" s="32">
        <f>'HA Before Bed Meal'!$Y$40</f>
        <v>0</v>
      </c>
      <c r="E265" s="51" t="str">
        <f>$E$31</f>
        <v>Calorie:</v>
      </c>
      <c r="F265" s="52"/>
      <c r="G265" s="52"/>
      <c r="H265" s="53"/>
      <c r="I265" s="65">
        <f>'HA Before Bed Meal'!$N$40</f>
        <v>0</v>
      </c>
      <c r="J265" s="66"/>
    </row>
    <row r="266" spans="1:10">
      <c r="A266" s="35" t="str">
        <f>$A$32</f>
        <v>Total Calorie Intake: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209.4995</v>
      </c>
      <c r="J266" s="68"/>
    </row>
    <row r="267" spans="1:10">
      <c r="A267" s="9" t="str">
        <f>$A$7</f>
        <v>Date:</v>
      </c>
      <c r="B267" s="10">
        <v>45758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tr">
        <f>$A$8</f>
        <v>Morning: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tr">
        <f>$A$9</f>
        <v>Protein:</v>
      </c>
      <c r="B269" s="12">
        <f>'HA Morning Meal'!$O$40</f>
        <v>11.17</v>
      </c>
      <c r="C269" s="14" t="str">
        <f>$C$9</f>
        <v>Carbonhydrate:</v>
      </c>
      <c r="D269" s="12">
        <f>'HA Morning Meal'!$P$40</f>
        <v>28.235</v>
      </c>
      <c r="E269" s="14" t="str">
        <f>$E$9</f>
        <v>Sugar:</v>
      </c>
      <c r="F269" s="12">
        <f>'HA Morning Meal'!$Q$40</f>
        <v>0.7375</v>
      </c>
      <c r="G269" s="14" t="str">
        <f>$G$9</f>
        <v>Total Fat:</v>
      </c>
      <c r="H269" s="12">
        <f>'HA Morning Meal'!$R$40</f>
        <v>6.7</v>
      </c>
      <c r="I269" s="14" t="str">
        <f>$I$9</f>
        <v>Iron:</v>
      </c>
      <c r="J269" s="12">
        <f>'HA Morning Meal'!$Z$40</f>
        <v>0.92</v>
      </c>
    </row>
    <row r="270" spans="1:10">
      <c r="A270" s="14" t="str">
        <f>$A$10</f>
        <v>Sodium:</v>
      </c>
      <c r="B270" s="12">
        <f>'HA Morning Meal'!$S$40</f>
        <v>23.2</v>
      </c>
      <c r="C270" s="14" t="str">
        <f>$C$10</f>
        <v>Calcium:</v>
      </c>
      <c r="D270" s="12">
        <f>'HA Morning Meal'!$T$40</f>
        <v>7.5</v>
      </c>
      <c r="E270" s="14" t="str">
        <f>$E$10</f>
        <v>Cholestorole:</v>
      </c>
      <c r="F270" s="12">
        <f>'HA Morning Meal'!$U$40</f>
        <v>0</v>
      </c>
      <c r="G270" s="14" t="str">
        <f>$G$10</f>
        <v>Fibre:</v>
      </c>
      <c r="H270" s="12">
        <f>'HA Morning Meal'!$V$40</f>
        <v>4</v>
      </c>
      <c r="I270" s="14" t="str">
        <f>$I$10</f>
        <v>Potasium:</v>
      </c>
      <c r="J270" s="12">
        <f>'HA Morning Meal'!$W$40</f>
        <v>260</v>
      </c>
    </row>
    <row r="271" spans="1:10">
      <c r="A271" s="14" t="str">
        <f>$A$11</f>
        <v>Magnesium:</v>
      </c>
      <c r="B271" s="12">
        <f>'HA Morning Meal'!$X$40</f>
        <v>64</v>
      </c>
      <c r="C271" s="14" t="str">
        <f>$C$11</f>
        <v>Zinc:</v>
      </c>
      <c r="D271" s="12">
        <f>'HA Morning Meal'!$Y$40</f>
        <v>0.85</v>
      </c>
      <c r="E271" s="36" t="str">
        <f>$E$11</f>
        <v>Calorie:</v>
      </c>
      <c r="F271" s="37"/>
      <c r="G271" s="37"/>
      <c r="H271" s="38"/>
      <c r="I271" s="55">
        <f>'HA Morning Meal'!$N$40</f>
        <v>209.4995</v>
      </c>
      <c r="J271" s="56"/>
    </row>
    <row r="272" spans="1:10">
      <c r="A272" s="15" t="str">
        <f>$A$12</f>
        <v>Morning 10:01AM</v>
      </c>
      <c r="B272" s="16" t="str">
        <f>'HA Ten OClock Meal'!$B$3</f>
        <v>HA Ten OClock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tr">
        <f>$A$13</f>
        <v>Protein:</v>
      </c>
      <c r="B273" s="16">
        <f>'HA Ten OClock Meal'!$O$39</f>
        <v>0</v>
      </c>
      <c r="C273" s="18" t="str">
        <f>$C$13</f>
        <v>Carbonhydrate:</v>
      </c>
      <c r="D273" s="16">
        <f>'HA Ten OClock Meal'!$P$39</f>
        <v>0</v>
      </c>
      <c r="E273" s="18" t="str">
        <f>$E$13</f>
        <v>Sugar:</v>
      </c>
      <c r="F273" s="16">
        <f>'HA Ten OClock Meal'!$Q$39</f>
        <v>0</v>
      </c>
      <c r="G273" s="18" t="str">
        <f>$G$13</f>
        <v>Total Fat:</v>
      </c>
      <c r="H273" s="16">
        <f>'HA Ten OClock Meal'!$R$39</f>
        <v>0</v>
      </c>
      <c r="I273" s="18" t="str">
        <f>$I$13</f>
        <v>Iron:</v>
      </c>
      <c r="J273" s="16">
        <f>'HA Ten OClock Meal'!$Z$39</f>
        <v>0</v>
      </c>
    </row>
    <row r="274" spans="1:10">
      <c r="A274" s="18" t="str">
        <f>$A$14</f>
        <v>Sodium:</v>
      </c>
      <c r="B274" s="16">
        <f>'HA Ten OClock Meal'!$S$39</f>
        <v>0</v>
      </c>
      <c r="C274" s="18" t="str">
        <f>$C$14</f>
        <v>Calcium:</v>
      </c>
      <c r="D274" s="16">
        <f>'HA Ten OClock Meal'!$T$39</f>
        <v>0</v>
      </c>
      <c r="E274" s="18" t="str">
        <f>$E$14</f>
        <v>Cholestorole:</v>
      </c>
      <c r="F274" s="16">
        <f>'HA Ten OClock Meal'!$U$39</f>
        <v>0</v>
      </c>
      <c r="G274" s="18" t="str">
        <f>$G$14</f>
        <v>Fibre:</v>
      </c>
      <c r="H274" s="16">
        <f>'HA Ten OClock Meal'!$V$39</f>
        <v>0</v>
      </c>
      <c r="I274" s="18" t="str">
        <f>$I$14</f>
        <v>Potasium:</v>
      </c>
      <c r="J274" s="16">
        <f>'HA Ten OClock Meal'!$W$39</f>
        <v>0</v>
      </c>
    </row>
    <row r="275" spans="1:10">
      <c r="A275" s="18" t="str">
        <f>$A$15</f>
        <v>Magnesium:</v>
      </c>
      <c r="B275" s="16">
        <f>'HA Ten OClock Meal'!$X$39</f>
        <v>0</v>
      </c>
      <c r="C275" s="18" t="str">
        <f>$C$15</f>
        <v>Zinc:</v>
      </c>
      <c r="D275" s="16">
        <f>'HA Ten OClock Meal'!$Y$39</f>
        <v>0</v>
      </c>
      <c r="E275" s="39" t="str">
        <f>$E$15</f>
        <v>Calorie:</v>
      </c>
      <c r="F275" s="40"/>
      <c r="G275" s="40"/>
      <c r="H275" s="41"/>
      <c r="I275" s="57">
        <f>'HA Ten OClock Meal'!$N$39</f>
        <v>0</v>
      </c>
      <c r="J275" s="58"/>
    </row>
    <row r="276" spans="1:10">
      <c r="A276" s="19" t="str">
        <f>$A$16</f>
        <v>Lunch</v>
      </c>
      <c r="B276" s="20" t="str">
        <f>'HA Luch Meal'!$B$3</f>
        <v>HA Lunch Meal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tr">
        <f>$A$17</f>
        <v>Protein:</v>
      </c>
      <c r="B277" s="20">
        <f>'HA Luch Meal'!$O$40</f>
        <v>0</v>
      </c>
      <c r="C277" s="22" t="str">
        <f>$C$17</f>
        <v>Carbonhydrate:</v>
      </c>
      <c r="D277" s="20">
        <f>'HA Luch Meal'!$P$40</f>
        <v>0</v>
      </c>
      <c r="E277" s="22" t="str">
        <f>$E$17</f>
        <v>Sugar:</v>
      </c>
      <c r="F277" s="20">
        <f>'HA Luch Meal'!$Q$40</f>
        <v>0</v>
      </c>
      <c r="G277" s="22" t="str">
        <f>$G$17</f>
        <v>Total Fat:</v>
      </c>
      <c r="H277" s="20">
        <f>'HA Luch Meal'!$R$40</f>
        <v>0</v>
      </c>
      <c r="I277" s="22" t="str">
        <f>$I$17</f>
        <v>Iron:</v>
      </c>
      <c r="J277" s="20">
        <f>'HA Luch Meal'!$Z$40</f>
        <v>0</v>
      </c>
    </row>
    <row r="278" spans="1:10">
      <c r="A278" s="22" t="str">
        <f>$A$18</f>
        <v>Sodium:</v>
      </c>
      <c r="B278" s="20">
        <f>'HA Luch Meal'!$S$40</f>
        <v>0</v>
      </c>
      <c r="C278" s="22" t="str">
        <f>$C$18</f>
        <v>Calcium:</v>
      </c>
      <c r="D278" s="20">
        <f>'HA Luch Meal'!$T$40</f>
        <v>0</v>
      </c>
      <c r="E278" s="22" t="str">
        <f>$E$18</f>
        <v>Cholestorole:</v>
      </c>
      <c r="F278" s="20">
        <f>'HA Luch Meal'!$U$40</f>
        <v>0</v>
      </c>
      <c r="G278" s="22" t="str">
        <f>$G$18</f>
        <v>Fibre:</v>
      </c>
      <c r="H278" s="20">
        <f>'HA Luch Meal'!$V$40</f>
        <v>0</v>
      </c>
      <c r="I278" s="22" t="str">
        <f>$I$18</f>
        <v>Potasium:</v>
      </c>
      <c r="J278" s="20">
        <f>'HA Luch Meal'!$W$40</f>
        <v>0</v>
      </c>
    </row>
    <row r="279" spans="1:10">
      <c r="A279" s="22" t="str">
        <f>$A$19</f>
        <v>Magnesium:</v>
      </c>
      <c r="B279" s="20">
        <f>'HA Luch Meal'!$X$40</f>
        <v>0</v>
      </c>
      <c r="C279" s="22" t="str">
        <f>$C$19</f>
        <v>Zinc:</v>
      </c>
      <c r="D279" s="20">
        <f>'HA Luch Meal'!$Y$40</f>
        <v>0</v>
      </c>
      <c r="E279" s="42" t="str">
        <f>$E$19</f>
        <v>Calorie:</v>
      </c>
      <c r="F279" s="43"/>
      <c r="G279" s="43"/>
      <c r="H279" s="44"/>
      <c r="I279" s="59">
        <f>'HA Luch Meal'!$N$40</f>
        <v>0</v>
      </c>
      <c r="J279" s="60"/>
    </row>
    <row r="280" spans="1:10">
      <c r="A280" s="23" t="str">
        <f>$A$20</f>
        <v>Afernoon Tea</v>
      </c>
      <c r="B280" s="24" t="str">
        <f>'HA Afternoon Tea Meal'!$B$3</f>
        <v>HA Afternoon Tea Meal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tr">
        <f>$A$21</f>
        <v>Protein:</v>
      </c>
      <c r="B281" s="24">
        <f>'HA Afternoon Tea Meal'!$O$40</f>
        <v>0</v>
      </c>
      <c r="C281" s="26" t="str">
        <f>$C$21</f>
        <v>Carbonhydrate:</v>
      </c>
      <c r="D281" s="24">
        <f>'HA Afternoon Tea Meal'!$P$40</f>
        <v>0</v>
      </c>
      <c r="E281" s="26" t="str">
        <f>$E$21</f>
        <v>Sugar:</v>
      </c>
      <c r="F281" s="24">
        <f>'HA Afternoon Tea Meal'!$Q$40</f>
        <v>0</v>
      </c>
      <c r="G281" s="26" t="str">
        <f>$G$21</f>
        <v>Total Fat:</v>
      </c>
      <c r="H281" s="24">
        <f>'HA Afternoon Tea Meal'!$R$40</f>
        <v>0</v>
      </c>
      <c r="I281" s="26" t="str">
        <f>$I$21</f>
        <v>Iron:</v>
      </c>
      <c r="J281" s="24">
        <f>'HA Afternoon Tea Meal'!$Z$40</f>
        <v>0</v>
      </c>
    </row>
    <row r="282" spans="1:10">
      <c r="A282" s="26" t="str">
        <f>$A$22</f>
        <v>Sodium:</v>
      </c>
      <c r="B282" s="24">
        <f>'HA Afternoon Tea Meal'!$S$40</f>
        <v>0</v>
      </c>
      <c r="C282" s="26" t="str">
        <f>$C$22</f>
        <v>Calcium:</v>
      </c>
      <c r="D282" s="24">
        <f>'HA Afternoon Tea Meal'!$T$40</f>
        <v>0</v>
      </c>
      <c r="E282" s="26" t="str">
        <f>$E$22</f>
        <v>Cholestorole:</v>
      </c>
      <c r="F282" s="24">
        <f>'HA Afternoon Tea Meal'!$U$40</f>
        <v>0</v>
      </c>
      <c r="G282" s="26" t="str">
        <f>$G$22</f>
        <v>Fibre:</v>
      </c>
      <c r="H282" s="24">
        <f>'HA Afternoon Tea Meal'!$V$40</f>
        <v>0</v>
      </c>
      <c r="I282" s="26" t="str">
        <f>$I$22</f>
        <v>Potasium:</v>
      </c>
      <c r="J282" s="24">
        <f>'HA Afternoon Tea Meal'!$W$40</f>
        <v>0</v>
      </c>
    </row>
    <row r="283" spans="1:10">
      <c r="A283" s="26" t="str">
        <f>$A$23</f>
        <v>Magnesium:</v>
      </c>
      <c r="B283" s="24">
        <f>'HA Afternoon Tea Meal'!$X$40</f>
        <v>0</v>
      </c>
      <c r="C283" s="26" t="str">
        <f>$C$23</f>
        <v>Zinc:</v>
      </c>
      <c r="D283" s="24">
        <f>'HA Afternoon Tea Meal'!$Y$40</f>
        <v>0</v>
      </c>
      <c r="E283" s="45" t="str">
        <f>$E$23</f>
        <v>Calorie:</v>
      </c>
      <c r="F283" s="46"/>
      <c r="G283" s="46"/>
      <c r="H283" s="47"/>
      <c r="I283" s="61">
        <f>'HA Afternoon Tea Meal'!$N$40</f>
        <v>0</v>
      </c>
      <c r="J283" s="62"/>
    </row>
    <row r="284" spans="1:10">
      <c r="A284" s="27" t="str">
        <f>$A$24</f>
        <v>Dinner</v>
      </c>
      <c r="B284" s="28" t="str">
        <f>'HA Dinner Meal'!$B$3</f>
        <v>HA Dinner Meal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tr">
        <f>$A$25</f>
        <v>Protein:</v>
      </c>
      <c r="B285" s="28">
        <f>'HA Dinner Meal'!$O$40</f>
        <v>0</v>
      </c>
      <c r="C285" s="30" t="str">
        <f>$C$25</f>
        <v>Carbonhydrate:</v>
      </c>
      <c r="D285" s="28">
        <f>'HA Dinner Meal'!$P$40</f>
        <v>0</v>
      </c>
      <c r="E285" s="30" t="str">
        <f>$E$25</f>
        <v>Sugar:</v>
      </c>
      <c r="F285" s="28">
        <f>'HA Dinner Meal'!$Q$40</f>
        <v>0</v>
      </c>
      <c r="G285" s="30" t="str">
        <f>$G$25</f>
        <v>Total Fat:</v>
      </c>
      <c r="H285" s="28">
        <f>'HA Dinner Meal'!$R$40</f>
        <v>0</v>
      </c>
      <c r="I285" s="30" t="str">
        <f>$I$25</f>
        <v>Iron:</v>
      </c>
      <c r="J285" s="28">
        <f>'HA Dinner Meal'!$Z$40</f>
        <v>0</v>
      </c>
    </row>
    <row r="286" spans="1:10">
      <c r="A286" s="30" t="str">
        <f>$A$26</f>
        <v>Sodium:</v>
      </c>
      <c r="B286" s="28">
        <f>'HA Dinner Meal'!$S$40</f>
        <v>0</v>
      </c>
      <c r="C286" s="30" t="str">
        <f>$C$26</f>
        <v>Calcium:</v>
      </c>
      <c r="D286" s="28">
        <f>'HA Dinner Meal'!$T$40</f>
        <v>0</v>
      </c>
      <c r="E286" s="30" t="str">
        <f>$E$26</f>
        <v>Cholestorole:</v>
      </c>
      <c r="F286" s="28">
        <f>'HA Dinner Meal'!$U$40</f>
        <v>0</v>
      </c>
      <c r="G286" s="30" t="str">
        <f>$G$26</f>
        <v>Fibre:</v>
      </c>
      <c r="H286" s="28">
        <f>'HA Dinner Meal'!$V$40</f>
        <v>0</v>
      </c>
      <c r="I286" s="30" t="str">
        <f>$I$26</f>
        <v>Potasium:</v>
      </c>
      <c r="J286" s="28">
        <f>'HA Dinner Meal'!$W$40</f>
        <v>0</v>
      </c>
    </row>
    <row r="287" spans="1:10">
      <c r="A287" s="30" t="str">
        <f>$A$27</f>
        <v>Magnesium:</v>
      </c>
      <c r="B287" s="28">
        <f>'HA Dinner Meal'!$X$40</f>
        <v>0</v>
      </c>
      <c r="C287" s="30" t="str">
        <f>$C$27</f>
        <v>Zinc:</v>
      </c>
      <c r="D287" s="28">
        <f>'HA Dinner Meal'!$Y$40</f>
        <v>0</v>
      </c>
      <c r="E287" s="48" t="str">
        <f>$E$27</f>
        <v>Calorie: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tr">
        <f>$A$28</f>
        <v>Before Bed</v>
      </c>
      <c r="B288" s="32" t="str">
        <f>'HA Before Bed Meal'!$B$3</f>
        <v>HA Before Bed Meal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tr">
        <f>$A$29</f>
        <v>Protein:</v>
      </c>
      <c r="B289" s="32">
        <f>'HA Before Bed Meal'!$O$40</f>
        <v>0</v>
      </c>
      <c r="C289" s="34" t="str">
        <f>$C$29</f>
        <v>Carbonhydrate:</v>
      </c>
      <c r="D289" s="32">
        <f>'HA Before Bed Meal'!$P$40</f>
        <v>0</v>
      </c>
      <c r="E289" s="34" t="str">
        <f>$E$29</f>
        <v>Sugar:</v>
      </c>
      <c r="F289" s="32">
        <f>'HA Before Bed Meal'!$Q$40</f>
        <v>0</v>
      </c>
      <c r="G289" s="34" t="str">
        <f>$G$29</f>
        <v>Total Fat:</v>
      </c>
      <c r="H289" s="32">
        <f>'HA Before Bed Meal'!$R$40</f>
        <v>0</v>
      </c>
      <c r="I289" s="34" t="str">
        <f>$I$29</f>
        <v>Iron:</v>
      </c>
      <c r="J289" s="32">
        <f>'HA Before Bed Meal'!$Z$40</f>
        <v>0</v>
      </c>
    </row>
    <row r="290" spans="1:10">
      <c r="A290" s="34" t="str">
        <f>$A$30</f>
        <v>Sodium:</v>
      </c>
      <c r="B290" s="32">
        <f>'HA Before Bed Meal'!$S$40</f>
        <v>0</v>
      </c>
      <c r="C290" s="34" t="str">
        <f>$C$30</f>
        <v>Calcium:</v>
      </c>
      <c r="D290" s="32">
        <f>'HA Before Bed Meal'!$T$40</f>
        <v>0</v>
      </c>
      <c r="E290" s="34" t="str">
        <f>$E$30</f>
        <v>Cholestorole:</v>
      </c>
      <c r="F290" s="32">
        <f>'HA Before Bed Meal'!$U$40</f>
        <v>0</v>
      </c>
      <c r="G290" s="34" t="str">
        <f>$G$30</f>
        <v>Fibre:</v>
      </c>
      <c r="H290" s="32">
        <f>'HA Before Bed Meal'!$V$40</f>
        <v>0</v>
      </c>
      <c r="I290" s="34" t="str">
        <f>$I$30</f>
        <v>Potasium:</v>
      </c>
      <c r="J290" s="32">
        <f>'HA Before Bed Meal'!$W$40</f>
        <v>0</v>
      </c>
    </row>
    <row r="291" spans="1:10">
      <c r="A291" s="34" t="str">
        <f>$A$31</f>
        <v>Magnesium:</v>
      </c>
      <c r="B291" s="32">
        <f>'HA Before Bed Meal'!$X$40</f>
        <v>0</v>
      </c>
      <c r="C291" s="34" t="str">
        <f>$C$31</f>
        <v>Zinc:</v>
      </c>
      <c r="D291" s="32">
        <f>'HA Before Bed Meal'!$Y$40</f>
        <v>0</v>
      </c>
      <c r="E291" s="51" t="str">
        <f>$E$31</f>
        <v>Calorie:</v>
      </c>
      <c r="F291" s="52"/>
      <c r="G291" s="52"/>
      <c r="H291" s="53"/>
      <c r="I291" s="65">
        <f>'HA Before Bed Meal'!$N$40</f>
        <v>0</v>
      </c>
      <c r="J291" s="66"/>
    </row>
    <row r="292" spans="1:10">
      <c r="A292" s="35" t="str">
        <f>$A$32</f>
        <v>Total Calorie Intake: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209.4995</v>
      </c>
      <c r="J292" s="68"/>
    </row>
    <row r="293" spans="1:10">
      <c r="A293" s="9" t="str">
        <f>$A$7</f>
        <v>Date:</v>
      </c>
      <c r="B293" s="10">
        <v>45759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tr">
        <f>$A$8</f>
        <v>Morning: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tr">
        <f>$A$9</f>
        <v>Protein:</v>
      </c>
      <c r="B295" s="12">
        <f>'HA Morning Meal'!$O$40</f>
        <v>11.17</v>
      </c>
      <c r="C295" s="14" t="str">
        <f>$C$9</f>
        <v>Carbonhydrate:</v>
      </c>
      <c r="D295" s="12">
        <f>'HA Morning Meal'!$P$40</f>
        <v>28.235</v>
      </c>
      <c r="E295" s="14" t="str">
        <f>$E$9</f>
        <v>Sugar:</v>
      </c>
      <c r="F295" s="12">
        <f>'HA Morning Meal'!$Q$40</f>
        <v>0.7375</v>
      </c>
      <c r="G295" s="14" t="str">
        <f>$G$9</f>
        <v>Total Fat:</v>
      </c>
      <c r="H295" s="12">
        <f>'HA Morning Meal'!$R$40</f>
        <v>6.7</v>
      </c>
      <c r="I295" s="14" t="str">
        <f>$I$9</f>
        <v>Iron:</v>
      </c>
      <c r="J295" s="12">
        <f>'HA Morning Meal'!$Z$40</f>
        <v>0.92</v>
      </c>
    </row>
    <row r="296" spans="1:10">
      <c r="A296" s="14" t="str">
        <f>$A$10</f>
        <v>Sodium:</v>
      </c>
      <c r="B296" s="12">
        <f>'HA Morning Meal'!$S$40</f>
        <v>23.2</v>
      </c>
      <c r="C296" s="14" t="str">
        <f>$C$10</f>
        <v>Calcium:</v>
      </c>
      <c r="D296" s="12">
        <f>'HA Morning Meal'!$T$40</f>
        <v>7.5</v>
      </c>
      <c r="E296" s="14" t="str">
        <f>$E$10</f>
        <v>Cholestorole:</v>
      </c>
      <c r="F296" s="12">
        <f>'HA Morning Meal'!$U$40</f>
        <v>0</v>
      </c>
      <c r="G296" s="14" t="str">
        <f>$G$10</f>
        <v>Fibre:</v>
      </c>
      <c r="H296" s="12">
        <f>'HA Morning Meal'!$V$40</f>
        <v>4</v>
      </c>
      <c r="I296" s="14" t="str">
        <f>$I$10</f>
        <v>Potasium:</v>
      </c>
      <c r="J296" s="12">
        <f>'HA Morning Meal'!$W$40</f>
        <v>260</v>
      </c>
    </row>
    <row r="297" spans="1:10">
      <c r="A297" s="14" t="str">
        <f>$A$11</f>
        <v>Magnesium:</v>
      </c>
      <c r="B297" s="12">
        <f>'HA Morning Meal'!$X$40</f>
        <v>64</v>
      </c>
      <c r="C297" s="14" t="str">
        <f>$C$11</f>
        <v>Zinc:</v>
      </c>
      <c r="D297" s="12">
        <f>'HA Morning Meal'!$Y$40</f>
        <v>0.85</v>
      </c>
      <c r="E297" s="36" t="str">
        <f>$E$11</f>
        <v>Calorie:</v>
      </c>
      <c r="F297" s="37"/>
      <c r="G297" s="37"/>
      <c r="H297" s="38"/>
      <c r="I297" s="55">
        <f>'HA Morning Meal'!$N$40</f>
        <v>209.4995</v>
      </c>
      <c r="J297" s="56"/>
    </row>
    <row r="298" spans="1:10">
      <c r="A298" s="15" t="str">
        <f>$A$12</f>
        <v>Morning 10:01AM</v>
      </c>
      <c r="B298" s="16" t="str">
        <f>'HA Ten OClock Meal'!$B$3</f>
        <v>HA Ten OClock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tr">
        <f>$A$13</f>
        <v>Protein:</v>
      </c>
      <c r="B299" s="16">
        <f>'HA Ten OClock Meal'!$O$39</f>
        <v>0</v>
      </c>
      <c r="C299" s="18" t="str">
        <f>$C$13</f>
        <v>Carbonhydrate:</v>
      </c>
      <c r="D299" s="16">
        <f>'HA Ten OClock Meal'!$P$39</f>
        <v>0</v>
      </c>
      <c r="E299" s="18" t="str">
        <f>$E$13</f>
        <v>Sugar:</v>
      </c>
      <c r="F299" s="16">
        <f>'HA Ten OClock Meal'!$Q$39</f>
        <v>0</v>
      </c>
      <c r="G299" s="18" t="str">
        <f>$G$13</f>
        <v>Total Fat:</v>
      </c>
      <c r="H299" s="16">
        <f>'HA Ten OClock Meal'!$R$39</f>
        <v>0</v>
      </c>
      <c r="I299" s="18" t="str">
        <f>$I$13</f>
        <v>Iron:</v>
      </c>
      <c r="J299" s="16">
        <f>'HA Ten OClock Meal'!$Z$39</f>
        <v>0</v>
      </c>
    </row>
    <row r="300" spans="1:10">
      <c r="A300" s="18" t="str">
        <f>$A$14</f>
        <v>Sodium:</v>
      </c>
      <c r="B300" s="16">
        <f>'HA Ten OClock Meal'!$S$39</f>
        <v>0</v>
      </c>
      <c r="C300" s="18" t="str">
        <f>$C$14</f>
        <v>Calcium:</v>
      </c>
      <c r="D300" s="16">
        <f>'HA Ten OClock Meal'!$T$39</f>
        <v>0</v>
      </c>
      <c r="E300" s="18" t="str">
        <f>$E$14</f>
        <v>Cholestorole:</v>
      </c>
      <c r="F300" s="16">
        <f>'HA Ten OClock Meal'!$U$39</f>
        <v>0</v>
      </c>
      <c r="G300" s="18" t="str">
        <f>$G$14</f>
        <v>Fibre:</v>
      </c>
      <c r="H300" s="16">
        <f>'HA Ten OClock Meal'!$V$39</f>
        <v>0</v>
      </c>
      <c r="I300" s="18" t="str">
        <f>$I$14</f>
        <v>Potasium:</v>
      </c>
      <c r="J300" s="16">
        <f>'HA Ten OClock Meal'!$W$39</f>
        <v>0</v>
      </c>
    </row>
    <row r="301" spans="1:10">
      <c r="A301" s="18" t="str">
        <f>$A$15</f>
        <v>Magnesium:</v>
      </c>
      <c r="B301" s="16">
        <f>'HA Ten OClock Meal'!$X$39</f>
        <v>0</v>
      </c>
      <c r="C301" s="18" t="str">
        <f>$C$15</f>
        <v>Zinc:</v>
      </c>
      <c r="D301" s="16">
        <f>'HA Ten OClock Meal'!$Y$39</f>
        <v>0</v>
      </c>
      <c r="E301" s="39" t="str">
        <f>$E$15</f>
        <v>Calorie:</v>
      </c>
      <c r="F301" s="40"/>
      <c r="G301" s="40"/>
      <c r="H301" s="41"/>
      <c r="I301" s="57">
        <f>'HA Ten OClock Meal'!$N$39</f>
        <v>0</v>
      </c>
      <c r="J301" s="58"/>
    </row>
    <row r="302" spans="1:10">
      <c r="A302" s="19" t="str">
        <f>$A$16</f>
        <v>Lunch</v>
      </c>
      <c r="B302" s="20" t="str">
        <f>'HA Luch Meal'!$B$3</f>
        <v>HA Lunch Meal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tr">
        <f>$A$17</f>
        <v>Protein:</v>
      </c>
      <c r="B303" s="20">
        <f>'HA Luch Meal'!$O$40</f>
        <v>0</v>
      </c>
      <c r="C303" s="22" t="str">
        <f>$C$17</f>
        <v>Carbonhydrate:</v>
      </c>
      <c r="D303" s="20">
        <f>'HA Luch Meal'!$P$40</f>
        <v>0</v>
      </c>
      <c r="E303" s="22" t="str">
        <f>$E$17</f>
        <v>Sugar:</v>
      </c>
      <c r="F303" s="20">
        <f>'HA Luch Meal'!$Q$40</f>
        <v>0</v>
      </c>
      <c r="G303" s="22" t="str">
        <f>$G$17</f>
        <v>Total Fat:</v>
      </c>
      <c r="H303" s="20">
        <f>'HA Luch Meal'!$R$40</f>
        <v>0</v>
      </c>
      <c r="I303" s="22" t="str">
        <f>$I$17</f>
        <v>Iron:</v>
      </c>
      <c r="J303" s="20">
        <f>'HA Luch Meal'!$Z$40</f>
        <v>0</v>
      </c>
    </row>
    <row r="304" spans="1:10">
      <c r="A304" s="22" t="str">
        <f>$A$18</f>
        <v>Sodium:</v>
      </c>
      <c r="B304" s="20">
        <f>'HA Luch Meal'!$S$40</f>
        <v>0</v>
      </c>
      <c r="C304" s="22" t="str">
        <f>$C$18</f>
        <v>Calcium:</v>
      </c>
      <c r="D304" s="20">
        <f>'HA Luch Meal'!$T$40</f>
        <v>0</v>
      </c>
      <c r="E304" s="22" t="str">
        <f>$E$18</f>
        <v>Cholestorole:</v>
      </c>
      <c r="F304" s="20">
        <f>'HA Luch Meal'!$U$40</f>
        <v>0</v>
      </c>
      <c r="G304" s="22" t="str">
        <f>$G$18</f>
        <v>Fibre:</v>
      </c>
      <c r="H304" s="20">
        <f>'HA Luch Meal'!$V$40</f>
        <v>0</v>
      </c>
      <c r="I304" s="22" t="str">
        <f>$I$18</f>
        <v>Potasium:</v>
      </c>
      <c r="J304" s="20">
        <f>'HA Luch Meal'!$W$40</f>
        <v>0</v>
      </c>
    </row>
    <row r="305" spans="1:10">
      <c r="A305" s="22" t="str">
        <f>$A$19</f>
        <v>Magnesium:</v>
      </c>
      <c r="B305" s="20">
        <f>'HA Luch Meal'!$X$40</f>
        <v>0</v>
      </c>
      <c r="C305" s="22" t="str">
        <f>$C$19</f>
        <v>Zinc:</v>
      </c>
      <c r="D305" s="20">
        <f>'HA Luch Meal'!$Y$40</f>
        <v>0</v>
      </c>
      <c r="E305" s="42" t="str">
        <f>$E$19</f>
        <v>Calorie:</v>
      </c>
      <c r="F305" s="43"/>
      <c r="G305" s="43"/>
      <c r="H305" s="44"/>
      <c r="I305" s="59">
        <f>'HA Luch Meal'!$N$40</f>
        <v>0</v>
      </c>
      <c r="J305" s="60"/>
    </row>
    <row r="306" spans="1:10">
      <c r="A306" s="23" t="str">
        <f>$A$20</f>
        <v>Afernoon Tea</v>
      </c>
      <c r="B306" s="24" t="str">
        <f>'HA Afternoon Tea Meal'!$B$3</f>
        <v>HA Afternoon Tea Meal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tr">
        <f>$A$21</f>
        <v>Protein:</v>
      </c>
      <c r="B307" s="24">
        <f>'HA Afternoon Tea Meal'!$O$40</f>
        <v>0</v>
      </c>
      <c r="C307" s="26" t="str">
        <f>$C$21</f>
        <v>Carbonhydrate:</v>
      </c>
      <c r="D307" s="24">
        <f>'HA Afternoon Tea Meal'!$P$40</f>
        <v>0</v>
      </c>
      <c r="E307" s="26" t="str">
        <f>$E$21</f>
        <v>Sugar:</v>
      </c>
      <c r="F307" s="24">
        <f>'HA Afternoon Tea Meal'!$Q$40</f>
        <v>0</v>
      </c>
      <c r="G307" s="26" t="str">
        <f>$G$21</f>
        <v>Total Fat:</v>
      </c>
      <c r="H307" s="24">
        <f>'HA Afternoon Tea Meal'!$R$40</f>
        <v>0</v>
      </c>
      <c r="I307" s="26" t="str">
        <f>$I$21</f>
        <v>Iron:</v>
      </c>
      <c r="J307" s="24">
        <f>'HA Afternoon Tea Meal'!$Z$40</f>
        <v>0</v>
      </c>
    </row>
    <row r="308" spans="1:10">
      <c r="A308" s="26" t="str">
        <f>$A$22</f>
        <v>Sodium:</v>
      </c>
      <c r="B308" s="24">
        <f>'HA Afternoon Tea Meal'!$S$40</f>
        <v>0</v>
      </c>
      <c r="C308" s="26" t="str">
        <f>$C$22</f>
        <v>Calcium:</v>
      </c>
      <c r="D308" s="24">
        <f>'HA Afternoon Tea Meal'!$T$40</f>
        <v>0</v>
      </c>
      <c r="E308" s="26" t="str">
        <f>$E$22</f>
        <v>Cholestorole:</v>
      </c>
      <c r="F308" s="24">
        <f>'HA Afternoon Tea Meal'!$U$40</f>
        <v>0</v>
      </c>
      <c r="G308" s="26" t="str">
        <f>$G$22</f>
        <v>Fibre:</v>
      </c>
      <c r="H308" s="24">
        <f>'HA Afternoon Tea Meal'!$V$40</f>
        <v>0</v>
      </c>
      <c r="I308" s="26" t="str">
        <f>$I$22</f>
        <v>Potasium:</v>
      </c>
      <c r="J308" s="24">
        <f>'HA Afternoon Tea Meal'!$W$40</f>
        <v>0</v>
      </c>
    </row>
    <row r="309" spans="1:10">
      <c r="A309" s="26" t="str">
        <f>$A$23</f>
        <v>Magnesium:</v>
      </c>
      <c r="B309" s="24">
        <f>'HA Afternoon Tea Meal'!$X$40</f>
        <v>0</v>
      </c>
      <c r="C309" s="26" t="str">
        <f>$C$23</f>
        <v>Zinc:</v>
      </c>
      <c r="D309" s="24">
        <f>'HA Afternoon Tea Meal'!$Y$40</f>
        <v>0</v>
      </c>
      <c r="E309" s="45" t="str">
        <f>$E$23</f>
        <v>Calorie:</v>
      </c>
      <c r="F309" s="46"/>
      <c r="G309" s="46"/>
      <c r="H309" s="47"/>
      <c r="I309" s="61">
        <f>'HA Afternoon Tea Meal'!$N$40</f>
        <v>0</v>
      </c>
      <c r="J309" s="62"/>
    </row>
    <row r="310" spans="1:10">
      <c r="A310" s="27" t="str">
        <f>$A$24</f>
        <v>Dinner</v>
      </c>
      <c r="B310" s="28" t="str">
        <f>'HA Dinner Meal'!$B$3</f>
        <v>HA Dinner Meal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tr">
        <f>$A$25</f>
        <v>Protein:</v>
      </c>
      <c r="B311" s="28">
        <f>'HA Dinner Meal'!$O$40</f>
        <v>0</v>
      </c>
      <c r="C311" s="30" t="str">
        <f>$C$25</f>
        <v>Carbonhydrate:</v>
      </c>
      <c r="D311" s="28">
        <f>'HA Dinner Meal'!$P$40</f>
        <v>0</v>
      </c>
      <c r="E311" s="30" t="str">
        <f>$E$25</f>
        <v>Sugar:</v>
      </c>
      <c r="F311" s="28">
        <f>'HA Dinner Meal'!$Q$40</f>
        <v>0</v>
      </c>
      <c r="G311" s="30" t="str">
        <f>$G$25</f>
        <v>Total Fat:</v>
      </c>
      <c r="H311" s="28">
        <f>'HA Dinner Meal'!$R$40</f>
        <v>0</v>
      </c>
      <c r="I311" s="30" t="str">
        <f>$I$25</f>
        <v>Iron:</v>
      </c>
      <c r="J311" s="28">
        <f>'HA Dinner Meal'!$Z$40</f>
        <v>0</v>
      </c>
    </row>
    <row r="312" spans="1:10">
      <c r="A312" s="30" t="str">
        <f>$A$26</f>
        <v>Sodium:</v>
      </c>
      <c r="B312" s="28">
        <f>'HA Dinner Meal'!$S$40</f>
        <v>0</v>
      </c>
      <c r="C312" s="30" t="str">
        <f>$C$26</f>
        <v>Calcium:</v>
      </c>
      <c r="D312" s="28">
        <f>'HA Dinner Meal'!$T$40</f>
        <v>0</v>
      </c>
      <c r="E312" s="30" t="str">
        <f>$E$26</f>
        <v>Cholestorole:</v>
      </c>
      <c r="F312" s="28">
        <f>'HA Dinner Meal'!$U$40</f>
        <v>0</v>
      </c>
      <c r="G312" s="30" t="str">
        <f>$G$26</f>
        <v>Fibre:</v>
      </c>
      <c r="H312" s="28">
        <f>'HA Dinner Meal'!$V$40</f>
        <v>0</v>
      </c>
      <c r="I312" s="30" t="str">
        <f>$I$26</f>
        <v>Potasium:</v>
      </c>
      <c r="J312" s="28">
        <f>'HA Dinner Meal'!$W$40</f>
        <v>0</v>
      </c>
    </row>
    <row r="313" spans="1:10">
      <c r="A313" s="30" t="str">
        <f>$A$27</f>
        <v>Magnesium:</v>
      </c>
      <c r="B313" s="28">
        <f>'HA Dinner Meal'!$X$40</f>
        <v>0</v>
      </c>
      <c r="C313" s="30" t="str">
        <f>$C$27</f>
        <v>Zinc:</v>
      </c>
      <c r="D313" s="28">
        <f>'HA Dinner Meal'!$Y$40</f>
        <v>0</v>
      </c>
      <c r="E313" s="48" t="str">
        <f>$E$27</f>
        <v>Calorie: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tr">
        <f>$A$28</f>
        <v>Before Bed</v>
      </c>
      <c r="B314" s="32" t="str">
        <f>'HA Before Bed Meal'!$B$3</f>
        <v>HA Before Bed Meal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tr">
        <f>$A$29</f>
        <v>Protein:</v>
      </c>
      <c r="B315" s="32">
        <f>'HA Before Bed Meal'!$O$40</f>
        <v>0</v>
      </c>
      <c r="C315" s="34" t="str">
        <f>$C$29</f>
        <v>Carbonhydrate:</v>
      </c>
      <c r="D315" s="32">
        <f>'HA Before Bed Meal'!$P$40</f>
        <v>0</v>
      </c>
      <c r="E315" s="34" t="str">
        <f>$E$29</f>
        <v>Sugar:</v>
      </c>
      <c r="F315" s="32">
        <f>'HA Before Bed Meal'!$Q$40</f>
        <v>0</v>
      </c>
      <c r="G315" s="34" t="str">
        <f>$G$29</f>
        <v>Total Fat:</v>
      </c>
      <c r="H315" s="32">
        <f>'HA Before Bed Meal'!$R$40</f>
        <v>0</v>
      </c>
      <c r="I315" s="34" t="str">
        <f>$I$29</f>
        <v>Iron:</v>
      </c>
      <c r="J315" s="32">
        <f>'HA Before Bed Meal'!$Z$40</f>
        <v>0</v>
      </c>
    </row>
    <row r="316" spans="1:10">
      <c r="A316" s="34" t="str">
        <f>$A$30</f>
        <v>Sodium:</v>
      </c>
      <c r="B316" s="32">
        <f>'HA Before Bed Meal'!$S$40</f>
        <v>0</v>
      </c>
      <c r="C316" s="34" t="str">
        <f>$C$30</f>
        <v>Calcium:</v>
      </c>
      <c r="D316" s="32">
        <f>'HA Before Bed Meal'!$T$40</f>
        <v>0</v>
      </c>
      <c r="E316" s="34" t="str">
        <f>$E$30</f>
        <v>Cholestorole:</v>
      </c>
      <c r="F316" s="32">
        <f>'HA Before Bed Meal'!$U$40</f>
        <v>0</v>
      </c>
      <c r="G316" s="34" t="str">
        <f>$G$30</f>
        <v>Fibre:</v>
      </c>
      <c r="H316" s="32">
        <f>'HA Before Bed Meal'!$V$40</f>
        <v>0</v>
      </c>
      <c r="I316" s="34" t="str">
        <f>$I$30</f>
        <v>Potasium:</v>
      </c>
      <c r="J316" s="32">
        <f>'HA Before Bed Meal'!$W$40</f>
        <v>0</v>
      </c>
    </row>
    <row r="317" spans="1:10">
      <c r="A317" s="34" t="str">
        <f>$A$31</f>
        <v>Magnesium:</v>
      </c>
      <c r="B317" s="32">
        <f>'HA Before Bed Meal'!$X$40</f>
        <v>0</v>
      </c>
      <c r="C317" s="34" t="str">
        <f>$C$31</f>
        <v>Zinc:</v>
      </c>
      <c r="D317" s="32">
        <f>'HA Before Bed Meal'!$Y$40</f>
        <v>0</v>
      </c>
      <c r="E317" s="51" t="str">
        <f>$E$31</f>
        <v>Calorie:</v>
      </c>
      <c r="F317" s="52"/>
      <c r="G317" s="52"/>
      <c r="H317" s="53"/>
      <c r="I317" s="65">
        <f>'HA Before Bed Meal'!$N$40</f>
        <v>0</v>
      </c>
      <c r="J317" s="66"/>
    </row>
    <row r="318" spans="1:10">
      <c r="A318" s="35" t="str">
        <f>$A$32</f>
        <v>Total Calorie Intake: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209.4995</v>
      </c>
      <c r="J318" s="68"/>
    </row>
    <row r="319" spans="1:10">
      <c r="A319" s="9" t="str">
        <f>$A$7</f>
        <v>Date:</v>
      </c>
      <c r="B319" s="10">
        <v>45760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tr">
        <f>$A$8</f>
        <v>Morning: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tr">
        <f>$A$9</f>
        <v>Protein:</v>
      </c>
      <c r="B321" s="12">
        <f>'HA Morning Meal'!$O$40</f>
        <v>11.17</v>
      </c>
      <c r="C321" s="14" t="str">
        <f>$C$9</f>
        <v>Carbonhydrate:</v>
      </c>
      <c r="D321" s="12">
        <f>'HA Morning Meal'!$P$40</f>
        <v>28.235</v>
      </c>
      <c r="E321" s="14" t="str">
        <f>$E$9</f>
        <v>Sugar:</v>
      </c>
      <c r="F321" s="12">
        <f>'HA Morning Meal'!$Q$40</f>
        <v>0.7375</v>
      </c>
      <c r="G321" s="14" t="str">
        <f>$G$9</f>
        <v>Total Fat:</v>
      </c>
      <c r="H321" s="12">
        <f>'HA Morning Meal'!$R$40</f>
        <v>6.7</v>
      </c>
      <c r="I321" s="14" t="str">
        <f>$I$9</f>
        <v>Iron:</v>
      </c>
      <c r="J321" s="12">
        <f>'HA Morning Meal'!$Z$40</f>
        <v>0.92</v>
      </c>
    </row>
    <row r="322" spans="1:10">
      <c r="A322" s="14" t="str">
        <f>$A$10</f>
        <v>Sodium:</v>
      </c>
      <c r="B322" s="12">
        <f>'HA Morning Meal'!$S$40</f>
        <v>23.2</v>
      </c>
      <c r="C322" s="14" t="str">
        <f>$C$10</f>
        <v>Calcium:</v>
      </c>
      <c r="D322" s="12">
        <f>'HA Morning Meal'!$T$40</f>
        <v>7.5</v>
      </c>
      <c r="E322" s="14" t="str">
        <f>$E$10</f>
        <v>Cholestorole:</v>
      </c>
      <c r="F322" s="12">
        <f>'HA Morning Meal'!$U$40</f>
        <v>0</v>
      </c>
      <c r="G322" s="14" t="str">
        <f>$G$10</f>
        <v>Fibre:</v>
      </c>
      <c r="H322" s="12">
        <f>'HA Morning Meal'!$V$40</f>
        <v>4</v>
      </c>
      <c r="I322" s="14" t="str">
        <f>$I$10</f>
        <v>Potasium:</v>
      </c>
      <c r="J322" s="12">
        <f>'HA Morning Meal'!$W$40</f>
        <v>260</v>
      </c>
    </row>
    <row r="323" spans="1:10">
      <c r="A323" s="14" t="str">
        <f>$A$11</f>
        <v>Magnesium:</v>
      </c>
      <c r="B323" s="12">
        <f>'HA Morning Meal'!$X$40</f>
        <v>64</v>
      </c>
      <c r="C323" s="14" t="str">
        <f>$C$11</f>
        <v>Zinc:</v>
      </c>
      <c r="D323" s="12">
        <f>'HA Morning Meal'!$Y$40</f>
        <v>0.85</v>
      </c>
      <c r="E323" s="36" t="str">
        <f>$E$11</f>
        <v>Calorie:</v>
      </c>
      <c r="F323" s="37"/>
      <c r="G323" s="37"/>
      <c r="H323" s="38"/>
      <c r="I323" s="55">
        <f>'HA Morning Meal'!$N$40</f>
        <v>209.4995</v>
      </c>
      <c r="J323" s="56"/>
    </row>
    <row r="324" spans="1:10">
      <c r="A324" s="15" t="str">
        <f>$A$12</f>
        <v>Morning 10:01AM</v>
      </c>
      <c r="B324" s="16" t="str">
        <f>'HA Ten OClock Meal'!$B$3</f>
        <v>HA Ten OClock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tr">
        <f>$A$13</f>
        <v>Protein:</v>
      </c>
      <c r="B325" s="16">
        <f>'HA Ten OClock Meal'!$O$39</f>
        <v>0</v>
      </c>
      <c r="C325" s="18" t="str">
        <f>$C$13</f>
        <v>Carbonhydrate:</v>
      </c>
      <c r="D325" s="16">
        <f>'HA Ten OClock Meal'!$P$39</f>
        <v>0</v>
      </c>
      <c r="E325" s="18" t="str">
        <f>$E$13</f>
        <v>Sugar:</v>
      </c>
      <c r="F325" s="16">
        <f>'HA Ten OClock Meal'!$Q$39</f>
        <v>0</v>
      </c>
      <c r="G325" s="18" t="str">
        <f>$G$13</f>
        <v>Total Fat:</v>
      </c>
      <c r="H325" s="16">
        <f>'HA Ten OClock Meal'!$R$39</f>
        <v>0</v>
      </c>
      <c r="I325" s="18" t="str">
        <f>$I$13</f>
        <v>Iron:</v>
      </c>
      <c r="J325" s="16">
        <f>'HA Ten OClock Meal'!$Z$39</f>
        <v>0</v>
      </c>
    </row>
    <row r="326" spans="1:10">
      <c r="A326" s="18" t="str">
        <f>$A$14</f>
        <v>Sodium:</v>
      </c>
      <c r="B326" s="16">
        <f>'HA Ten OClock Meal'!$S$39</f>
        <v>0</v>
      </c>
      <c r="C326" s="18" t="str">
        <f>$C$14</f>
        <v>Calcium:</v>
      </c>
      <c r="D326" s="16">
        <f>'HA Ten OClock Meal'!$T$39</f>
        <v>0</v>
      </c>
      <c r="E326" s="18" t="str">
        <f>$E$14</f>
        <v>Cholestorole:</v>
      </c>
      <c r="F326" s="16">
        <f>'HA Ten OClock Meal'!$U$39</f>
        <v>0</v>
      </c>
      <c r="G326" s="18" t="str">
        <f>$G$14</f>
        <v>Fibre:</v>
      </c>
      <c r="H326" s="16">
        <f>'HA Ten OClock Meal'!$V$39</f>
        <v>0</v>
      </c>
      <c r="I326" s="18" t="str">
        <f>$I$14</f>
        <v>Potasium:</v>
      </c>
      <c r="J326" s="16">
        <f>'HA Ten OClock Meal'!$W$39</f>
        <v>0</v>
      </c>
    </row>
    <row r="327" spans="1:10">
      <c r="A327" s="18" t="str">
        <f>$A$15</f>
        <v>Magnesium:</v>
      </c>
      <c r="B327" s="16">
        <f>'HA Ten OClock Meal'!$X$39</f>
        <v>0</v>
      </c>
      <c r="C327" s="18" t="str">
        <f>$C$15</f>
        <v>Zinc:</v>
      </c>
      <c r="D327" s="16">
        <f>'HA Ten OClock Meal'!$Y$39</f>
        <v>0</v>
      </c>
      <c r="E327" s="39" t="str">
        <f>$E$15</f>
        <v>Calorie:</v>
      </c>
      <c r="F327" s="40"/>
      <c r="G327" s="40"/>
      <c r="H327" s="41"/>
      <c r="I327" s="57">
        <f>'HA Ten OClock Meal'!$N$39</f>
        <v>0</v>
      </c>
      <c r="J327" s="58"/>
    </row>
    <row r="328" spans="1:10">
      <c r="A328" s="19" t="str">
        <f>$A$16</f>
        <v>Lunch</v>
      </c>
      <c r="B328" s="20" t="str">
        <f>'HA Luch Meal'!$B$3</f>
        <v>HA Lunch Meal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tr">
        <f>$A$17</f>
        <v>Protein:</v>
      </c>
      <c r="B329" s="20">
        <f>'HA Luch Meal'!$O$40</f>
        <v>0</v>
      </c>
      <c r="C329" s="22" t="str">
        <f>$C$17</f>
        <v>Carbonhydrate:</v>
      </c>
      <c r="D329" s="20">
        <f>'HA Luch Meal'!$P$40</f>
        <v>0</v>
      </c>
      <c r="E329" s="22" t="str">
        <f>$E$17</f>
        <v>Sugar:</v>
      </c>
      <c r="F329" s="20">
        <f>'HA Luch Meal'!$Q$40</f>
        <v>0</v>
      </c>
      <c r="G329" s="22" t="str">
        <f>$G$17</f>
        <v>Total Fat:</v>
      </c>
      <c r="H329" s="20">
        <f>'HA Luch Meal'!$R$40</f>
        <v>0</v>
      </c>
      <c r="I329" s="22" t="str">
        <f>$I$17</f>
        <v>Iron:</v>
      </c>
      <c r="J329" s="20">
        <f>'HA Luch Meal'!$Z$40</f>
        <v>0</v>
      </c>
    </row>
    <row r="330" spans="1:10">
      <c r="A330" s="22" t="str">
        <f>$A$18</f>
        <v>Sodium:</v>
      </c>
      <c r="B330" s="20">
        <f>'HA Luch Meal'!$S$40</f>
        <v>0</v>
      </c>
      <c r="C330" s="22" t="str">
        <f>$C$18</f>
        <v>Calcium:</v>
      </c>
      <c r="D330" s="20">
        <f>'HA Luch Meal'!$T$40</f>
        <v>0</v>
      </c>
      <c r="E330" s="22" t="str">
        <f>$E$18</f>
        <v>Cholestorole:</v>
      </c>
      <c r="F330" s="20">
        <f>'HA Luch Meal'!$U$40</f>
        <v>0</v>
      </c>
      <c r="G330" s="22" t="str">
        <f>$G$18</f>
        <v>Fibre:</v>
      </c>
      <c r="H330" s="20">
        <f>'HA Luch Meal'!$V$40</f>
        <v>0</v>
      </c>
      <c r="I330" s="22" t="str">
        <f>$I$18</f>
        <v>Potasium:</v>
      </c>
      <c r="J330" s="20">
        <f>'HA Luch Meal'!$W$40</f>
        <v>0</v>
      </c>
    </row>
    <row r="331" spans="1:10">
      <c r="A331" s="22" t="str">
        <f>$A$19</f>
        <v>Magnesium:</v>
      </c>
      <c r="B331" s="20">
        <f>'HA Luch Meal'!$X$40</f>
        <v>0</v>
      </c>
      <c r="C331" s="22" t="str">
        <f>$C$19</f>
        <v>Zinc:</v>
      </c>
      <c r="D331" s="20">
        <f>'HA Luch Meal'!$Y$40</f>
        <v>0</v>
      </c>
      <c r="E331" s="42" t="str">
        <f>$E$19</f>
        <v>Calorie:</v>
      </c>
      <c r="F331" s="43"/>
      <c r="G331" s="43"/>
      <c r="H331" s="44"/>
      <c r="I331" s="59">
        <f>'HA Luch Meal'!$N$40</f>
        <v>0</v>
      </c>
      <c r="J331" s="60"/>
    </row>
    <row r="332" spans="1:10">
      <c r="A332" s="23" t="str">
        <f>$A$20</f>
        <v>Afernoon Tea</v>
      </c>
      <c r="B332" s="24" t="str">
        <f>'HA Afternoon Tea Meal'!$B$3</f>
        <v>HA Afternoon Tea Meal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tr">
        <f>$A$21</f>
        <v>Protein:</v>
      </c>
      <c r="B333" s="24">
        <f>'HA Afternoon Tea Meal'!$O$40</f>
        <v>0</v>
      </c>
      <c r="C333" s="26" t="str">
        <f>$C$21</f>
        <v>Carbonhydrate:</v>
      </c>
      <c r="D333" s="24">
        <f>'HA Afternoon Tea Meal'!$P$40</f>
        <v>0</v>
      </c>
      <c r="E333" s="26" t="str">
        <f>$E$21</f>
        <v>Sugar:</v>
      </c>
      <c r="F333" s="24">
        <f>'HA Afternoon Tea Meal'!$Q$40</f>
        <v>0</v>
      </c>
      <c r="G333" s="26" t="str">
        <f>$G$21</f>
        <v>Total Fat:</v>
      </c>
      <c r="H333" s="24">
        <f>'HA Afternoon Tea Meal'!$R$40</f>
        <v>0</v>
      </c>
      <c r="I333" s="26" t="str">
        <f>$I$21</f>
        <v>Iron:</v>
      </c>
      <c r="J333" s="24">
        <f>'HA Afternoon Tea Meal'!$Z$40</f>
        <v>0</v>
      </c>
    </row>
    <row r="334" spans="1:10">
      <c r="A334" s="26" t="str">
        <f>$A$22</f>
        <v>Sodium:</v>
      </c>
      <c r="B334" s="24">
        <f>'HA Afternoon Tea Meal'!$S$40</f>
        <v>0</v>
      </c>
      <c r="C334" s="26" t="str">
        <f>$C$22</f>
        <v>Calcium:</v>
      </c>
      <c r="D334" s="24">
        <f>'HA Afternoon Tea Meal'!$T$40</f>
        <v>0</v>
      </c>
      <c r="E334" s="26" t="str">
        <f>$E$22</f>
        <v>Cholestorole:</v>
      </c>
      <c r="F334" s="24">
        <f>'HA Afternoon Tea Meal'!$U$40</f>
        <v>0</v>
      </c>
      <c r="G334" s="26" t="str">
        <f>$G$22</f>
        <v>Fibre:</v>
      </c>
      <c r="H334" s="24">
        <f>'HA Afternoon Tea Meal'!$V$40</f>
        <v>0</v>
      </c>
      <c r="I334" s="26" t="str">
        <f>$I$22</f>
        <v>Potasium:</v>
      </c>
      <c r="J334" s="24">
        <f>'HA Afternoon Tea Meal'!$W$40</f>
        <v>0</v>
      </c>
    </row>
    <row r="335" spans="1:10">
      <c r="A335" s="26" t="str">
        <f>$A$23</f>
        <v>Magnesium:</v>
      </c>
      <c r="B335" s="24">
        <f>'HA Afternoon Tea Meal'!$X$40</f>
        <v>0</v>
      </c>
      <c r="C335" s="26" t="str">
        <f>$C$23</f>
        <v>Zinc:</v>
      </c>
      <c r="D335" s="24">
        <f>'HA Afternoon Tea Meal'!$Y$40</f>
        <v>0</v>
      </c>
      <c r="E335" s="45" t="str">
        <f>$E$23</f>
        <v>Calorie:</v>
      </c>
      <c r="F335" s="46"/>
      <c r="G335" s="46"/>
      <c r="H335" s="47"/>
      <c r="I335" s="61">
        <f>'HA Afternoon Tea Meal'!$N$40</f>
        <v>0</v>
      </c>
      <c r="J335" s="62"/>
    </row>
    <row r="336" spans="1:10">
      <c r="A336" s="27" t="str">
        <f>$A$24</f>
        <v>Dinner</v>
      </c>
      <c r="B336" s="28" t="str">
        <f>'HA Dinner Meal'!$B$3</f>
        <v>HA Dinner Meal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tr">
        <f>$A$25</f>
        <v>Protein:</v>
      </c>
      <c r="B337" s="28">
        <f>'HA Dinner Meal'!$O$40</f>
        <v>0</v>
      </c>
      <c r="C337" s="30" t="str">
        <f>$C$25</f>
        <v>Carbonhydrate:</v>
      </c>
      <c r="D337" s="28">
        <f>'HA Dinner Meal'!$P$40</f>
        <v>0</v>
      </c>
      <c r="E337" s="30" t="str">
        <f>$E$25</f>
        <v>Sugar:</v>
      </c>
      <c r="F337" s="28">
        <f>'HA Dinner Meal'!$Q$40</f>
        <v>0</v>
      </c>
      <c r="G337" s="30" t="str">
        <f>$G$25</f>
        <v>Total Fat:</v>
      </c>
      <c r="H337" s="28">
        <f>'HA Dinner Meal'!$R$40</f>
        <v>0</v>
      </c>
      <c r="I337" s="30" t="str">
        <f>$I$25</f>
        <v>Iron:</v>
      </c>
      <c r="J337" s="28">
        <f>'HA Dinner Meal'!$Z$40</f>
        <v>0</v>
      </c>
    </row>
    <row r="338" spans="1:10">
      <c r="A338" s="30" t="str">
        <f>$A$26</f>
        <v>Sodium:</v>
      </c>
      <c r="B338" s="28">
        <f>'HA Dinner Meal'!$S$40</f>
        <v>0</v>
      </c>
      <c r="C338" s="30" t="str">
        <f>$C$26</f>
        <v>Calcium:</v>
      </c>
      <c r="D338" s="28">
        <f>'HA Dinner Meal'!$T$40</f>
        <v>0</v>
      </c>
      <c r="E338" s="30" t="str">
        <f>$E$26</f>
        <v>Cholestorole:</v>
      </c>
      <c r="F338" s="28">
        <f>'HA Dinner Meal'!$U$40</f>
        <v>0</v>
      </c>
      <c r="G338" s="30" t="str">
        <f>$G$26</f>
        <v>Fibre:</v>
      </c>
      <c r="H338" s="28">
        <f>'HA Dinner Meal'!$V$40</f>
        <v>0</v>
      </c>
      <c r="I338" s="30" t="str">
        <f>$I$26</f>
        <v>Potasium:</v>
      </c>
      <c r="J338" s="28">
        <f>'HA Dinner Meal'!$W$40</f>
        <v>0</v>
      </c>
    </row>
    <row r="339" spans="1:10">
      <c r="A339" s="30" t="str">
        <f>$A$27</f>
        <v>Magnesium:</v>
      </c>
      <c r="B339" s="28">
        <f>'HA Dinner Meal'!$X$40</f>
        <v>0</v>
      </c>
      <c r="C339" s="30" t="str">
        <f>$C$27</f>
        <v>Zinc:</v>
      </c>
      <c r="D339" s="28">
        <f>'HA Dinner Meal'!$Y$40</f>
        <v>0</v>
      </c>
      <c r="E339" s="48" t="str">
        <f>$E$27</f>
        <v>Calorie: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tr">
        <f>$A$28</f>
        <v>Before Bed</v>
      </c>
      <c r="B340" s="32" t="str">
        <f>'HA Before Bed Meal'!$B$3</f>
        <v>HA Before Bed Meal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tr">
        <f>$A$29</f>
        <v>Protein:</v>
      </c>
      <c r="B341" s="32">
        <f>'HA Before Bed Meal'!$O$40</f>
        <v>0</v>
      </c>
      <c r="C341" s="34" t="str">
        <f>$C$29</f>
        <v>Carbonhydrate:</v>
      </c>
      <c r="D341" s="32">
        <f>'HA Before Bed Meal'!$P$40</f>
        <v>0</v>
      </c>
      <c r="E341" s="34" t="str">
        <f>$E$29</f>
        <v>Sugar:</v>
      </c>
      <c r="F341" s="32">
        <f>'HA Before Bed Meal'!$Q$40</f>
        <v>0</v>
      </c>
      <c r="G341" s="34" t="str">
        <f>$G$29</f>
        <v>Total Fat:</v>
      </c>
      <c r="H341" s="32">
        <f>'HA Before Bed Meal'!$R$40</f>
        <v>0</v>
      </c>
      <c r="I341" s="34" t="str">
        <f>$I$29</f>
        <v>Iron:</v>
      </c>
      <c r="J341" s="32">
        <f>'HA Before Bed Meal'!$Z$40</f>
        <v>0</v>
      </c>
    </row>
    <row r="342" spans="1:10">
      <c r="A342" s="34" t="str">
        <f>$A$30</f>
        <v>Sodium:</v>
      </c>
      <c r="B342" s="32">
        <f>'HA Before Bed Meal'!$S$40</f>
        <v>0</v>
      </c>
      <c r="C342" s="34" t="str">
        <f>$C$30</f>
        <v>Calcium:</v>
      </c>
      <c r="D342" s="32">
        <f>'HA Before Bed Meal'!$T$40</f>
        <v>0</v>
      </c>
      <c r="E342" s="34" t="str">
        <f>$E$30</f>
        <v>Cholestorole:</v>
      </c>
      <c r="F342" s="32">
        <f>'HA Before Bed Meal'!$U$40</f>
        <v>0</v>
      </c>
      <c r="G342" s="34" t="str">
        <f>$G$30</f>
        <v>Fibre:</v>
      </c>
      <c r="H342" s="32">
        <f>'HA Before Bed Meal'!$V$40</f>
        <v>0</v>
      </c>
      <c r="I342" s="34" t="str">
        <f>$I$30</f>
        <v>Potasium:</v>
      </c>
      <c r="J342" s="32">
        <f>'HA Before Bed Meal'!$W$40</f>
        <v>0</v>
      </c>
    </row>
    <row r="343" spans="1:10">
      <c r="A343" s="34" t="str">
        <f>$A$31</f>
        <v>Magnesium:</v>
      </c>
      <c r="B343" s="32">
        <f>'HA Before Bed Meal'!$X$40</f>
        <v>0</v>
      </c>
      <c r="C343" s="34" t="str">
        <f>$C$31</f>
        <v>Zinc:</v>
      </c>
      <c r="D343" s="32">
        <f>'HA Before Bed Meal'!$Y$40</f>
        <v>0</v>
      </c>
      <c r="E343" s="51" t="str">
        <f>$E$31</f>
        <v>Calorie:</v>
      </c>
      <c r="F343" s="52"/>
      <c r="G343" s="52"/>
      <c r="H343" s="53"/>
      <c r="I343" s="65">
        <f>'HA Before Bed Meal'!$N$40</f>
        <v>0</v>
      </c>
      <c r="J343" s="66"/>
    </row>
    <row r="344" spans="1:10">
      <c r="A344" s="35" t="str">
        <f>$A$32</f>
        <v>Total Calorie Intake: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209.4995</v>
      </c>
      <c r="J344" s="68"/>
    </row>
    <row r="345" spans="1:10">
      <c r="A345" s="9" t="str">
        <f>$A$7</f>
        <v>Date:</v>
      </c>
      <c r="B345" s="10">
        <v>45761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tr">
        <f>$A$8</f>
        <v>Morning: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tr">
        <f>$A$9</f>
        <v>Protein:</v>
      </c>
      <c r="B347" s="12">
        <f>'HA Morning Meal'!$O$40</f>
        <v>11.17</v>
      </c>
      <c r="C347" s="14" t="str">
        <f>$C$9</f>
        <v>Carbonhydrate:</v>
      </c>
      <c r="D347" s="12">
        <f>'HA Morning Meal'!$P$40</f>
        <v>28.235</v>
      </c>
      <c r="E347" s="14" t="str">
        <f>$E$9</f>
        <v>Sugar:</v>
      </c>
      <c r="F347" s="12">
        <f>'HA Morning Meal'!$Q$40</f>
        <v>0.7375</v>
      </c>
      <c r="G347" s="14" t="str">
        <f>$G$9</f>
        <v>Total Fat:</v>
      </c>
      <c r="H347" s="12">
        <f>'HA Morning Meal'!$R$40</f>
        <v>6.7</v>
      </c>
      <c r="I347" s="14" t="str">
        <f>$I$9</f>
        <v>Iron:</v>
      </c>
      <c r="J347" s="12">
        <f>'HA Morning Meal'!$Z$40</f>
        <v>0.92</v>
      </c>
    </row>
    <row r="348" spans="1:10">
      <c r="A348" s="14" t="str">
        <f>$A$10</f>
        <v>Sodium:</v>
      </c>
      <c r="B348" s="12">
        <f>'HA Morning Meal'!$S$40</f>
        <v>23.2</v>
      </c>
      <c r="C348" s="14" t="str">
        <f>$C$10</f>
        <v>Calcium:</v>
      </c>
      <c r="D348" s="12">
        <f>'HA Morning Meal'!$T$40</f>
        <v>7.5</v>
      </c>
      <c r="E348" s="14" t="str">
        <f>$E$10</f>
        <v>Cholestorole:</v>
      </c>
      <c r="F348" s="12">
        <f>'HA Morning Meal'!$U$40</f>
        <v>0</v>
      </c>
      <c r="G348" s="14" t="str">
        <f>$G$10</f>
        <v>Fibre:</v>
      </c>
      <c r="H348" s="12">
        <f>'HA Morning Meal'!$V$40</f>
        <v>4</v>
      </c>
      <c r="I348" s="14" t="str">
        <f>$I$10</f>
        <v>Potasium:</v>
      </c>
      <c r="J348" s="12">
        <f>'HA Morning Meal'!$W$40</f>
        <v>260</v>
      </c>
    </row>
    <row r="349" spans="1:10">
      <c r="A349" s="14" t="str">
        <f>$A$11</f>
        <v>Magnesium:</v>
      </c>
      <c r="B349" s="12">
        <f>'HA Morning Meal'!$X$40</f>
        <v>64</v>
      </c>
      <c r="C349" s="14" t="str">
        <f>$C$11</f>
        <v>Zinc:</v>
      </c>
      <c r="D349" s="12">
        <f>'HA Morning Meal'!$Y$40</f>
        <v>0.85</v>
      </c>
      <c r="E349" s="36" t="str">
        <f>$E$11</f>
        <v>Calorie:</v>
      </c>
      <c r="F349" s="37"/>
      <c r="G349" s="37"/>
      <c r="H349" s="38"/>
      <c r="I349" s="55">
        <f>'HA Morning Meal'!$N$40</f>
        <v>209.4995</v>
      </c>
      <c r="J349" s="56"/>
    </row>
    <row r="350" spans="1:10">
      <c r="A350" s="15" t="str">
        <f>$A$12</f>
        <v>Morning 10:01AM</v>
      </c>
      <c r="B350" s="16" t="str">
        <f>'HA Ten OClock Meal'!$B$3</f>
        <v>HA Ten OClock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tr">
        <f>$A$13</f>
        <v>Protein:</v>
      </c>
      <c r="B351" s="16">
        <f>'HA Ten OClock Meal'!$O$39</f>
        <v>0</v>
      </c>
      <c r="C351" s="18" t="str">
        <f>$C$13</f>
        <v>Carbonhydrate:</v>
      </c>
      <c r="D351" s="16">
        <f>'HA Ten OClock Meal'!$P$39</f>
        <v>0</v>
      </c>
      <c r="E351" s="18" t="str">
        <f>$E$13</f>
        <v>Sugar:</v>
      </c>
      <c r="F351" s="16">
        <f>'HA Ten OClock Meal'!$Q$39</f>
        <v>0</v>
      </c>
      <c r="G351" s="18" t="str">
        <f>$G$13</f>
        <v>Total Fat:</v>
      </c>
      <c r="H351" s="16">
        <f>'HA Ten OClock Meal'!$R$39</f>
        <v>0</v>
      </c>
      <c r="I351" s="18" t="str">
        <f>$I$13</f>
        <v>Iron:</v>
      </c>
      <c r="J351" s="16">
        <f>'HA Ten OClock Meal'!$Z$39</f>
        <v>0</v>
      </c>
    </row>
    <row r="352" spans="1:10">
      <c r="A352" s="18" t="str">
        <f>$A$14</f>
        <v>Sodium:</v>
      </c>
      <c r="B352" s="16">
        <f>'HA Ten OClock Meal'!$S$39</f>
        <v>0</v>
      </c>
      <c r="C352" s="18" t="str">
        <f>$C$14</f>
        <v>Calcium:</v>
      </c>
      <c r="D352" s="16">
        <f>'HA Ten OClock Meal'!$T$39</f>
        <v>0</v>
      </c>
      <c r="E352" s="18" t="str">
        <f>$E$14</f>
        <v>Cholestorole:</v>
      </c>
      <c r="F352" s="16">
        <f>'HA Ten OClock Meal'!$U$39</f>
        <v>0</v>
      </c>
      <c r="G352" s="18" t="str">
        <f>$G$14</f>
        <v>Fibre:</v>
      </c>
      <c r="H352" s="16">
        <f>'HA Ten OClock Meal'!$V$39</f>
        <v>0</v>
      </c>
      <c r="I352" s="18" t="str">
        <f>$I$14</f>
        <v>Potasium:</v>
      </c>
      <c r="J352" s="16">
        <f>'HA Ten OClock Meal'!$W$39</f>
        <v>0</v>
      </c>
    </row>
    <row r="353" spans="1:10">
      <c r="A353" s="18" t="str">
        <f>$A$15</f>
        <v>Magnesium:</v>
      </c>
      <c r="B353" s="16">
        <f>'HA Ten OClock Meal'!$X$39</f>
        <v>0</v>
      </c>
      <c r="C353" s="18" t="str">
        <f>$C$15</f>
        <v>Zinc:</v>
      </c>
      <c r="D353" s="16">
        <f>'HA Ten OClock Meal'!$Y$39</f>
        <v>0</v>
      </c>
      <c r="E353" s="39" t="str">
        <f>$E$15</f>
        <v>Calorie:</v>
      </c>
      <c r="F353" s="40"/>
      <c r="G353" s="40"/>
      <c r="H353" s="41"/>
      <c r="I353" s="57">
        <f>'HA Ten OClock Meal'!$N$39</f>
        <v>0</v>
      </c>
      <c r="J353" s="58"/>
    </row>
    <row r="354" spans="1:10">
      <c r="A354" s="19" t="str">
        <f>$A$16</f>
        <v>Lunch</v>
      </c>
      <c r="B354" s="20" t="str">
        <f>'HA Luch Meal'!$B$3</f>
        <v>HA Lunch Meal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tr">
        <f>$A$17</f>
        <v>Protein:</v>
      </c>
      <c r="B355" s="20">
        <f>'HA Luch Meal'!$O$40</f>
        <v>0</v>
      </c>
      <c r="C355" s="22" t="str">
        <f>$C$17</f>
        <v>Carbonhydrate:</v>
      </c>
      <c r="D355" s="20">
        <f>'HA Luch Meal'!$P$40</f>
        <v>0</v>
      </c>
      <c r="E355" s="22" t="str">
        <f>$E$17</f>
        <v>Sugar:</v>
      </c>
      <c r="F355" s="20">
        <f>'HA Luch Meal'!$Q$40</f>
        <v>0</v>
      </c>
      <c r="G355" s="22" t="str">
        <f>$G$17</f>
        <v>Total Fat:</v>
      </c>
      <c r="H355" s="20">
        <f>'HA Luch Meal'!$R$40</f>
        <v>0</v>
      </c>
      <c r="I355" s="22" t="str">
        <f>$I$17</f>
        <v>Iron:</v>
      </c>
      <c r="J355" s="20">
        <f>'HA Luch Meal'!$Z$40</f>
        <v>0</v>
      </c>
    </row>
    <row r="356" spans="1:10">
      <c r="A356" s="22" t="str">
        <f>$A$18</f>
        <v>Sodium:</v>
      </c>
      <c r="B356" s="20">
        <f>'HA Luch Meal'!$S$40</f>
        <v>0</v>
      </c>
      <c r="C356" s="22" t="str">
        <f>$C$18</f>
        <v>Calcium:</v>
      </c>
      <c r="D356" s="20">
        <f>'HA Luch Meal'!$T$40</f>
        <v>0</v>
      </c>
      <c r="E356" s="22" t="str">
        <f>$E$18</f>
        <v>Cholestorole:</v>
      </c>
      <c r="F356" s="20">
        <f>'HA Luch Meal'!$U$40</f>
        <v>0</v>
      </c>
      <c r="G356" s="22" t="str">
        <f>$G$18</f>
        <v>Fibre:</v>
      </c>
      <c r="H356" s="20">
        <f>'HA Luch Meal'!$V$40</f>
        <v>0</v>
      </c>
      <c r="I356" s="22" t="str">
        <f>$I$18</f>
        <v>Potasium:</v>
      </c>
      <c r="J356" s="20">
        <f>'HA Luch Meal'!$W$40</f>
        <v>0</v>
      </c>
    </row>
    <row r="357" spans="1:10">
      <c r="A357" s="22" t="str">
        <f>$A$19</f>
        <v>Magnesium:</v>
      </c>
      <c r="B357" s="20">
        <f>'HA Luch Meal'!$X$40</f>
        <v>0</v>
      </c>
      <c r="C357" s="22" t="str">
        <f>$C$19</f>
        <v>Zinc:</v>
      </c>
      <c r="D357" s="20">
        <f>'HA Luch Meal'!$Y$40</f>
        <v>0</v>
      </c>
      <c r="E357" s="42" t="str">
        <f>$E$19</f>
        <v>Calorie:</v>
      </c>
      <c r="F357" s="43"/>
      <c r="G357" s="43"/>
      <c r="H357" s="44"/>
      <c r="I357" s="59">
        <f>'HA Luch Meal'!$N$40</f>
        <v>0</v>
      </c>
      <c r="J357" s="60"/>
    </row>
    <row r="358" spans="1:10">
      <c r="A358" s="23" t="str">
        <f>$A$20</f>
        <v>Afernoon Tea</v>
      </c>
      <c r="B358" s="24" t="str">
        <f>'HA Afternoon Tea Meal'!$B$3</f>
        <v>HA Afternoon Tea Meal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tr">
        <f>$A$21</f>
        <v>Protein:</v>
      </c>
      <c r="B359" s="24">
        <f>'HA Afternoon Tea Meal'!$O$40</f>
        <v>0</v>
      </c>
      <c r="C359" s="26" t="str">
        <f>$C$21</f>
        <v>Carbonhydrate:</v>
      </c>
      <c r="D359" s="24">
        <f>'HA Afternoon Tea Meal'!$P$40</f>
        <v>0</v>
      </c>
      <c r="E359" s="26" t="str">
        <f>$E$21</f>
        <v>Sugar:</v>
      </c>
      <c r="F359" s="24">
        <f>'HA Afternoon Tea Meal'!$Q$40</f>
        <v>0</v>
      </c>
      <c r="G359" s="26" t="str">
        <f>$G$21</f>
        <v>Total Fat:</v>
      </c>
      <c r="H359" s="24">
        <f>'HA Afternoon Tea Meal'!$R$40</f>
        <v>0</v>
      </c>
      <c r="I359" s="26" t="str">
        <f>$I$21</f>
        <v>Iron:</v>
      </c>
      <c r="J359" s="24">
        <f>'HA Afternoon Tea Meal'!$Z$40</f>
        <v>0</v>
      </c>
    </row>
    <row r="360" spans="1:10">
      <c r="A360" s="26" t="str">
        <f>$A$22</f>
        <v>Sodium:</v>
      </c>
      <c r="B360" s="24">
        <f>'HA Afternoon Tea Meal'!$S$40</f>
        <v>0</v>
      </c>
      <c r="C360" s="26" t="str">
        <f>$C$22</f>
        <v>Calcium:</v>
      </c>
      <c r="D360" s="24">
        <f>'HA Afternoon Tea Meal'!$T$40</f>
        <v>0</v>
      </c>
      <c r="E360" s="26" t="str">
        <f>$E$22</f>
        <v>Cholestorole:</v>
      </c>
      <c r="F360" s="24">
        <f>'HA Afternoon Tea Meal'!$U$40</f>
        <v>0</v>
      </c>
      <c r="G360" s="26" t="str">
        <f>$G$22</f>
        <v>Fibre:</v>
      </c>
      <c r="H360" s="24">
        <f>'HA Afternoon Tea Meal'!$V$40</f>
        <v>0</v>
      </c>
      <c r="I360" s="26" t="str">
        <f>$I$22</f>
        <v>Potasium:</v>
      </c>
      <c r="J360" s="24">
        <f>'HA Afternoon Tea Meal'!$W$40</f>
        <v>0</v>
      </c>
    </row>
    <row r="361" spans="1:10">
      <c r="A361" s="26" t="str">
        <f>$A$23</f>
        <v>Magnesium:</v>
      </c>
      <c r="B361" s="24">
        <f>'HA Afternoon Tea Meal'!$X$40</f>
        <v>0</v>
      </c>
      <c r="C361" s="26" t="str">
        <f>$C$23</f>
        <v>Zinc:</v>
      </c>
      <c r="D361" s="24">
        <f>'HA Afternoon Tea Meal'!$Y$40</f>
        <v>0</v>
      </c>
      <c r="E361" s="45" t="str">
        <f>$E$23</f>
        <v>Calorie:</v>
      </c>
      <c r="F361" s="46"/>
      <c r="G361" s="46"/>
      <c r="H361" s="47"/>
      <c r="I361" s="61">
        <f>'HA Afternoon Tea Meal'!$N$40</f>
        <v>0</v>
      </c>
      <c r="J361" s="62"/>
    </row>
    <row r="362" spans="1:10">
      <c r="A362" s="27" t="str">
        <f>$A$24</f>
        <v>Dinner</v>
      </c>
      <c r="B362" s="28" t="str">
        <f>'HA Dinner Meal'!$B$3</f>
        <v>HA Dinner Meal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tr">
        <f>$A$25</f>
        <v>Protein:</v>
      </c>
      <c r="B363" s="28">
        <f>'HA Dinner Meal'!$O$40</f>
        <v>0</v>
      </c>
      <c r="C363" s="30" t="str">
        <f>$C$25</f>
        <v>Carbonhydrate:</v>
      </c>
      <c r="D363" s="28">
        <f>'HA Dinner Meal'!$P$40</f>
        <v>0</v>
      </c>
      <c r="E363" s="30" t="str">
        <f>$E$25</f>
        <v>Sugar:</v>
      </c>
      <c r="F363" s="28">
        <f>'HA Dinner Meal'!$Q$40</f>
        <v>0</v>
      </c>
      <c r="G363" s="30" t="str">
        <f>$G$25</f>
        <v>Total Fat:</v>
      </c>
      <c r="H363" s="28">
        <f>'HA Dinner Meal'!$R$40</f>
        <v>0</v>
      </c>
      <c r="I363" s="30" t="str">
        <f>$I$25</f>
        <v>Iron:</v>
      </c>
      <c r="J363" s="28">
        <f>'HA Dinner Meal'!$Z$40</f>
        <v>0</v>
      </c>
    </row>
    <row r="364" spans="1:10">
      <c r="A364" s="30" t="str">
        <f>$A$26</f>
        <v>Sodium:</v>
      </c>
      <c r="B364" s="28">
        <f>'HA Dinner Meal'!$S$40</f>
        <v>0</v>
      </c>
      <c r="C364" s="30" t="str">
        <f>$C$26</f>
        <v>Calcium:</v>
      </c>
      <c r="D364" s="28">
        <f>'HA Dinner Meal'!$T$40</f>
        <v>0</v>
      </c>
      <c r="E364" s="30" t="str">
        <f>$E$26</f>
        <v>Cholestorole:</v>
      </c>
      <c r="F364" s="28">
        <f>'HA Dinner Meal'!$U$40</f>
        <v>0</v>
      </c>
      <c r="G364" s="30" t="str">
        <f>$G$26</f>
        <v>Fibre:</v>
      </c>
      <c r="H364" s="28">
        <f>'HA Dinner Meal'!$V$40</f>
        <v>0</v>
      </c>
      <c r="I364" s="30" t="str">
        <f>$I$26</f>
        <v>Potasium:</v>
      </c>
      <c r="J364" s="28">
        <f>'HA Dinner Meal'!$W$40</f>
        <v>0</v>
      </c>
    </row>
    <row r="365" spans="1:10">
      <c r="A365" s="30" t="str">
        <f>$A$27</f>
        <v>Magnesium:</v>
      </c>
      <c r="B365" s="28">
        <f>'HA Dinner Meal'!$X$40</f>
        <v>0</v>
      </c>
      <c r="C365" s="30" t="str">
        <f>$C$27</f>
        <v>Zinc:</v>
      </c>
      <c r="D365" s="28">
        <f>'HA Dinner Meal'!$Y$40</f>
        <v>0</v>
      </c>
      <c r="E365" s="48" t="str">
        <f>$E$27</f>
        <v>Calorie: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tr">
        <f>$A$28</f>
        <v>Before Bed</v>
      </c>
      <c r="B366" s="32" t="str">
        <f>'HA Before Bed Meal'!$B$3</f>
        <v>HA Before Bed Meal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tr">
        <f>$A$29</f>
        <v>Protein:</v>
      </c>
      <c r="B367" s="32">
        <f>'HA Before Bed Meal'!$O$40</f>
        <v>0</v>
      </c>
      <c r="C367" s="34" t="str">
        <f>$C$29</f>
        <v>Carbonhydrate:</v>
      </c>
      <c r="D367" s="32">
        <f>'HA Before Bed Meal'!$P$40</f>
        <v>0</v>
      </c>
      <c r="E367" s="34" t="str">
        <f>$E$29</f>
        <v>Sugar:</v>
      </c>
      <c r="F367" s="32">
        <f>'HA Before Bed Meal'!$Q$40</f>
        <v>0</v>
      </c>
      <c r="G367" s="34" t="str">
        <f>$G$29</f>
        <v>Total Fat:</v>
      </c>
      <c r="H367" s="32">
        <f>'HA Before Bed Meal'!$R$40</f>
        <v>0</v>
      </c>
      <c r="I367" s="34" t="str">
        <f>$I$29</f>
        <v>Iron:</v>
      </c>
      <c r="J367" s="32">
        <f>'HA Before Bed Meal'!$Z$40</f>
        <v>0</v>
      </c>
    </row>
    <row r="368" spans="1:10">
      <c r="A368" s="34" t="str">
        <f>$A$30</f>
        <v>Sodium:</v>
      </c>
      <c r="B368" s="32">
        <f>'HA Before Bed Meal'!$S$40</f>
        <v>0</v>
      </c>
      <c r="C368" s="34" t="str">
        <f>$C$30</f>
        <v>Calcium:</v>
      </c>
      <c r="D368" s="32">
        <f>'HA Before Bed Meal'!$T$40</f>
        <v>0</v>
      </c>
      <c r="E368" s="34" t="str">
        <f>$E$30</f>
        <v>Cholestorole:</v>
      </c>
      <c r="F368" s="32">
        <f>'HA Before Bed Meal'!$U$40</f>
        <v>0</v>
      </c>
      <c r="G368" s="34" t="str">
        <f>$G$30</f>
        <v>Fibre:</v>
      </c>
      <c r="H368" s="32">
        <f>'HA Before Bed Meal'!$V$40</f>
        <v>0</v>
      </c>
      <c r="I368" s="34" t="str">
        <f>$I$30</f>
        <v>Potasium:</v>
      </c>
      <c r="J368" s="32">
        <f>'HA Before Bed Meal'!$W$40</f>
        <v>0</v>
      </c>
    </row>
    <row r="369" spans="1:10">
      <c r="A369" s="34" t="str">
        <f>$A$31</f>
        <v>Magnesium:</v>
      </c>
      <c r="B369" s="32">
        <f>'HA Before Bed Meal'!$X$40</f>
        <v>0</v>
      </c>
      <c r="C369" s="34" t="str">
        <f>$C$31</f>
        <v>Zinc:</v>
      </c>
      <c r="D369" s="32">
        <f>'HA Before Bed Meal'!$Y$40</f>
        <v>0</v>
      </c>
      <c r="E369" s="51" t="str">
        <f>$E$31</f>
        <v>Calorie:</v>
      </c>
      <c r="F369" s="52"/>
      <c r="G369" s="52"/>
      <c r="H369" s="53"/>
      <c r="I369" s="65">
        <f>'HA Before Bed Meal'!$N$40</f>
        <v>0</v>
      </c>
      <c r="J369" s="66"/>
    </row>
    <row r="370" spans="1:10">
      <c r="A370" s="35" t="str">
        <f>$A$32</f>
        <v>Total Calorie Intake: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209.4995</v>
      </c>
      <c r="J370" s="68"/>
    </row>
    <row r="371" spans="1:10">
      <c r="A371" s="9" t="str">
        <f>$A$7</f>
        <v>Date:</v>
      </c>
      <c r="B371" s="10">
        <v>45762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tr">
        <f>$A$8</f>
        <v>Morning: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tr">
        <f>$A$9</f>
        <v>Protein:</v>
      </c>
      <c r="B373" s="12">
        <f>'HA Morning Meal'!$O$40</f>
        <v>11.17</v>
      </c>
      <c r="C373" s="14" t="str">
        <f>$C$9</f>
        <v>Carbonhydrate:</v>
      </c>
      <c r="D373" s="12">
        <f>'HA Morning Meal'!$P$40</f>
        <v>28.235</v>
      </c>
      <c r="E373" s="14" t="str">
        <f>$E$9</f>
        <v>Sugar:</v>
      </c>
      <c r="F373" s="12">
        <f>'HA Morning Meal'!$Q$40</f>
        <v>0.7375</v>
      </c>
      <c r="G373" s="14" t="str">
        <f>$G$9</f>
        <v>Total Fat:</v>
      </c>
      <c r="H373" s="12">
        <f>'HA Morning Meal'!$R$40</f>
        <v>6.7</v>
      </c>
      <c r="I373" s="14" t="str">
        <f>$I$9</f>
        <v>Iron:</v>
      </c>
      <c r="J373" s="12">
        <f>'HA Morning Meal'!$Z$40</f>
        <v>0.92</v>
      </c>
    </row>
    <row r="374" spans="1:10">
      <c r="A374" s="14" t="str">
        <f>$A$10</f>
        <v>Sodium:</v>
      </c>
      <c r="B374" s="12">
        <f>'HA Morning Meal'!$S$40</f>
        <v>23.2</v>
      </c>
      <c r="C374" s="14" t="str">
        <f>$C$10</f>
        <v>Calcium:</v>
      </c>
      <c r="D374" s="12">
        <f>'HA Morning Meal'!$T$40</f>
        <v>7.5</v>
      </c>
      <c r="E374" s="14" t="str">
        <f>$E$10</f>
        <v>Cholestorole:</v>
      </c>
      <c r="F374" s="12">
        <f>'HA Morning Meal'!$U$40</f>
        <v>0</v>
      </c>
      <c r="G374" s="14" t="str">
        <f>$G$10</f>
        <v>Fibre:</v>
      </c>
      <c r="H374" s="12">
        <f>'HA Morning Meal'!$V$40</f>
        <v>4</v>
      </c>
      <c r="I374" s="14" t="str">
        <f>$I$10</f>
        <v>Potasium:</v>
      </c>
      <c r="J374" s="12">
        <f>'HA Morning Meal'!$W$40</f>
        <v>260</v>
      </c>
    </row>
    <row r="375" spans="1:10">
      <c r="A375" s="14" t="str">
        <f>$A$11</f>
        <v>Magnesium:</v>
      </c>
      <c r="B375" s="12">
        <f>'HA Morning Meal'!$X$40</f>
        <v>64</v>
      </c>
      <c r="C375" s="14" t="str">
        <f>$C$11</f>
        <v>Zinc:</v>
      </c>
      <c r="D375" s="12">
        <f>'HA Morning Meal'!$Y$40</f>
        <v>0.85</v>
      </c>
      <c r="E375" s="36" t="str">
        <f>$E$11</f>
        <v>Calorie:</v>
      </c>
      <c r="F375" s="37"/>
      <c r="G375" s="37"/>
      <c r="H375" s="38"/>
      <c r="I375" s="55">
        <f>'HA Morning Meal'!$N$40</f>
        <v>209.4995</v>
      </c>
      <c r="J375" s="56"/>
    </row>
    <row r="376" spans="1:10">
      <c r="A376" s="15" t="str">
        <f>$A$12</f>
        <v>Morning 10:01AM</v>
      </c>
      <c r="B376" s="16" t="str">
        <f>'HA Ten OClock Meal'!$B$3</f>
        <v>HA Ten OClock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tr">
        <f>$A$13</f>
        <v>Protein:</v>
      </c>
      <c r="B377" s="16">
        <f>'HA Ten OClock Meal'!$O$39</f>
        <v>0</v>
      </c>
      <c r="C377" s="18" t="str">
        <f>$C$13</f>
        <v>Carbonhydrate:</v>
      </c>
      <c r="D377" s="16">
        <f>'HA Ten OClock Meal'!$P$39</f>
        <v>0</v>
      </c>
      <c r="E377" s="18" t="str">
        <f>$E$13</f>
        <v>Sugar:</v>
      </c>
      <c r="F377" s="16">
        <f>'HA Ten OClock Meal'!$Q$39</f>
        <v>0</v>
      </c>
      <c r="G377" s="18" t="str">
        <f>$G$13</f>
        <v>Total Fat:</v>
      </c>
      <c r="H377" s="16">
        <f>'HA Ten OClock Meal'!$R$39</f>
        <v>0</v>
      </c>
      <c r="I377" s="18" t="str">
        <f>$I$13</f>
        <v>Iron:</v>
      </c>
      <c r="J377" s="16">
        <f>'HA Ten OClock Meal'!$Z$39</f>
        <v>0</v>
      </c>
    </row>
    <row r="378" spans="1:10">
      <c r="A378" s="18" t="str">
        <f>$A$14</f>
        <v>Sodium:</v>
      </c>
      <c r="B378" s="16">
        <f>'HA Ten OClock Meal'!$S$39</f>
        <v>0</v>
      </c>
      <c r="C378" s="18" t="str">
        <f>$C$14</f>
        <v>Calcium:</v>
      </c>
      <c r="D378" s="16">
        <f>'HA Ten OClock Meal'!$T$39</f>
        <v>0</v>
      </c>
      <c r="E378" s="18" t="str">
        <f>$E$14</f>
        <v>Cholestorole:</v>
      </c>
      <c r="F378" s="16">
        <f>'HA Ten OClock Meal'!$U$39</f>
        <v>0</v>
      </c>
      <c r="G378" s="18" t="str">
        <f>$G$14</f>
        <v>Fibre:</v>
      </c>
      <c r="H378" s="16">
        <f>'HA Ten OClock Meal'!$V$39</f>
        <v>0</v>
      </c>
      <c r="I378" s="18" t="str">
        <f>$I$14</f>
        <v>Potasium:</v>
      </c>
      <c r="J378" s="16">
        <f>'HA Ten OClock Meal'!$W$39</f>
        <v>0</v>
      </c>
    </row>
    <row r="379" spans="1:10">
      <c r="A379" s="18" t="str">
        <f>$A$15</f>
        <v>Magnesium:</v>
      </c>
      <c r="B379" s="16">
        <f>'HA Ten OClock Meal'!$X$39</f>
        <v>0</v>
      </c>
      <c r="C379" s="18" t="str">
        <f>$C$15</f>
        <v>Zinc:</v>
      </c>
      <c r="D379" s="16">
        <f>'HA Ten OClock Meal'!$Y$39</f>
        <v>0</v>
      </c>
      <c r="E379" s="39" t="str">
        <f>$E$15</f>
        <v>Calorie:</v>
      </c>
      <c r="F379" s="40"/>
      <c r="G379" s="40"/>
      <c r="H379" s="41"/>
      <c r="I379" s="57">
        <f>'HA Ten OClock Meal'!$N$39</f>
        <v>0</v>
      </c>
      <c r="J379" s="58"/>
    </row>
    <row r="380" spans="1:10">
      <c r="A380" s="19" t="str">
        <f>$A$16</f>
        <v>Lunch</v>
      </c>
      <c r="B380" s="20" t="str">
        <f>'HA Luch Meal'!$B$3</f>
        <v>HA Lunch Meal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tr">
        <f>$A$17</f>
        <v>Protein:</v>
      </c>
      <c r="B381" s="20">
        <f>'HA Luch Meal'!$O$40</f>
        <v>0</v>
      </c>
      <c r="C381" s="22" t="str">
        <f>$C$17</f>
        <v>Carbonhydrate:</v>
      </c>
      <c r="D381" s="20">
        <f>'HA Luch Meal'!$P$40</f>
        <v>0</v>
      </c>
      <c r="E381" s="22" t="str">
        <f>$E$17</f>
        <v>Sugar:</v>
      </c>
      <c r="F381" s="20">
        <f>'HA Luch Meal'!$Q$40</f>
        <v>0</v>
      </c>
      <c r="G381" s="22" t="str">
        <f>$G$17</f>
        <v>Total Fat:</v>
      </c>
      <c r="H381" s="20">
        <f>'HA Luch Meal'!$R$40</f>
        <v>0</v>
      </c>
      <c r="I381" s="22" t="str">
        <f>$I$17</f>
        <v>Iron:</v>
      </c>
      <c r="J381" s="20">
        <f>'HA Luch Meal'!$Z$40</f>
        <v>0</v>
      </c>
    </row>
    <row r="382" spans="1:10">
      <c r="A382" s="22" t="str">
        <f>$A$18</f>
        <v>Sodium:</v>
      </c>
      <c r="B382" s="20">
        <f>'HA Luch Meal'!$S$40</f>
        <v>0</v>
      </c>
      <c r="C382" s="22" t="str">
        <f>$C$18</f>
        <v>Calcium:</v>
      </c>
      <c r="D382" s="20">
        <f>'HA Luch Meal'!$T$40</f>
        <v>0</v>
      </c>
      <c r="E382" s="22" t="str">
        <f>$E$18</f>
        <v>Cholestorole:</v>
      </c>
      <c r="F382" s="20">
        <f>'HA Luch Meal'!$U$40</f>
        <v>0</v>
      </c>
      <c r="G382" s="22" t="str">
        <f>$G$18</f>
        <v>Fibre:</v>
      </c>
      <c r="H382" s="20">
        <f>'HA Luch Meal'!$V$40</f>
        <v>0</v>
      </c>
      <c r="I382" s="22" t="str">
        <f>$I$18</f>
        <v>Potasium:</v>
      </c>
      <c r="J382" s="20">
        <f>'HA Luch Meal'!$W$40</f>
        <v>0</v>
      </c>
    </row>
    <row r="383" spans="1:10">
      <c r="A383" s="22" t="str">
        <f>$A$19</f>
        <v>Magnesium:</v>
      </c>
      <c r="B383" s="20">
        <f>'HA Luch Meal'!$X$40</f>
        <v>0</v>
      </c>
      <c r="C383" s="22" t="str">
        <f>$C$19</f>
        <v>Zinc:</v>
      </c>
      <c r="D383" s="20">
        <f>'HA Luch Meal'!$Y$40</f>
        <v>0</v>
      </c>
      <c r="E383" s="42" t="str">
        <f>$E$19</f>
        <v>Calorie:</v>
      </c>
      <c r="F383" s="43"/>
      <c r="G383" s="43"/>
      <c r="H383" s="44"/>
      <c r="I383" s="59">
        <f>'HA Luch Meal'!$N$40</f>
        <v>0</v>
      </c>
      <c r="J383" s="60"/>
    </row>
    <row r="384" spans="1:10">
      <c r="A384" s="23" t="str">
        <f>$A$20</f>
        <v>Afernoon Tea</v>
      </c>
      <c r="B384" s="24" t="str">
        <f>'HA Afternoon Tea Meal'!$B$3</f>
        <v>HA Afternoon Tea Meal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tr">
        <f>$A$21</f>
        <v>Protein:</v>
      </c>
      <c r="B385" s="24">
        <f>'HA Afternoon Tea Meal'!$O$40</f>
        <v>0</v>
      </c>
      <c r="C385" s="26" t="str">
        <f>$C$21</f>
        <v>Carbonhydrate:</v>
      </c>
      <c r="D385" s="24">
        <f>'HA Afternoon Tea Meal'!$P$40</f>
        <v>0</v>
      </c>
      <c r="E385" s="26" t="str">
        <f>$E$21</f>
        <v>Sugar:</v>
      </c>
      <c r="F385" s="24">
        <f>'HA Afternoon Tea Meal'!$Q$40</f>
        <v>0</v>
      </c>
      <c r="G385" s="26" t="str">
        <f>$G$21</f>
        <v>Total Fat:</v>
      </c>
      <c r="H385" s="24">
        <f>'HA Afternoon Tea Meal'!$R$40</f>
        <v>0</v>
      </c>
      <c r="I385" s="26" t="str">
        <f>$I$21</f>
        <v>Iron:</v>
      </c>
      <c r="J385" s="24">
        <f>'HA Afternoon Tea Meal'!$Z$40</f>
        <v>0</v>
      </c>
    </row>
    <row r="386" spans="1:10">
      <c r="A386" s="26" t="str">
        <f>$A$22</f>
        <v>Sodium:</v>
      </c>
      <c r="B386" s="24">
        <f>'HA Afternoon Tea Meal'!$S$40</f>
        <v>0</v>
      </c>
      <c r="C386" s="26" t="str">
        <f>$C$22</f>
        <v>Calcium:</v>
      </c>
      <c r="D386" s="24">
        <f>'HA Afternoon Tea Meal'!$T$40</f>
        <v>0</v>
      </c>
      <c r="E386" s="26" t="str">
        <f>$E$22</f>
        <v>Cholestorole:</v>
      </c>
      <c r="F386" s="24">
        <f>'HA Afternoon Tea Meal'!$U$40</f>
        <v>0</v>
      </c>
      <c r="G386" s="26" t="str">
        <f>$G$22</f>
        <v>Fibre:</v>
      </c>
      <c r="H386" s="24">
        <f>'HA Afternoon Tea Meal'!$V$40</f>
        <v>0</v>
      </c>
      <c r="I386" s="26" t="str">
        <f>$I$22</f>
        <v>Potasium:</v>
      </c>
      <c r="J386" s="24">
        <f>'HA Afternoon Tea Meal'!$W$40</f>
        <v>0</v>
      </c>
    </row>
    <row r="387" spans="1:10">
      <c r="A387" s="26" t="str">
        <f>$A$23</f>
        <v>Magnesium:</v>
      </c>
      <c r="B387" s="24">
        <f>'HA Afternoon Tea Meal'!$X$40</f>
        <v>0</v>
      </c>
      <c r="C387" s="26" t="str">
        <f>$C$23</f>
        <v>Zinc:</v>
      </c>
      <c r="D387" s="24">
        <f>'HA Afternoon Tea Meal'!$Y$40</f>
        <v>0</v>
      </c>
      <c r="E387" s="45" t="str">
        <f>$E$23</f>
        <v>Calorie:</v>
      </c>
      <c r="F387" s="46"/>
      <c r="G387" s="46"/>
      <c r="H387" s="47"/>
      <c r="I387" s="61">
        <f>'HA Afternoon Tea Meal'!$N$40</f>
        <v>0</v>
      </c>
      <c r="J387" s="62"/>
    </row>
    <row r="388" spans="1:10">
      <c r="A388" s="27" t="str">
        <f>$A$24</f>
        <v>Dinner</v>
      </c>
      <c r="B388" s="28" t="str">
        <f>'HA Dinner Meal'!$B$3</f>
        <v>HA Dinner Meal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tr">
        <f>$A$25</f>
        <v>Protein:</v>
      </c>
      <c r="B389" s="28">
        <f>'HA Dinner Meal'!$O$40</f>
        <v>0</v>
      </c>
      <c r="C389" s="30" t="str">
        <f>$C$25</f>
        <v>Carbonhydrate:</v>
      </c>
      <c r="D389" s="28">
        <f>'HA Dinner Meal'!$P$40</f>
        <v>0</v>
      </c>
      <c r="E389" s="30" t="str">
        <f>$E$25</f>
        <v>Sugar:</v>
      </c>
      <c r="F389" s="28">
        <f>'HA Dinner Meal'!$Q$40</f>
        <v>0</v>
      </c>
      <c r="G389" s="30" t="str">
        <f>$G$25</f>
        <v>Total Fat:</v>
      </c>
      <c r="H389" s="28">
        <f>'HA Dinner Meal'!$R$40</f>
        <v>0</v>
      </c>
      <c r="I389" s="30" t="str">
        <f>$I$25</f>
        <v>Iron:</v>
      </c>
      <c r="J389" s="28">
        <f>'HA Dinner Meal'!$Z$40</f>
        <v>0</v>
      </c>
    </row>
    <row r="390" spans="1:10">
      <c r="A390" s="30" t="str">
        <f>$A$26</f>
        <v>Sodium:</v>
      </c>
      <c r="B390" s="28">
        <f>'HA Dinner Meal'!$S$40</f>
        <v>0</v>
      </c>
      <c r="C390" s="30" t="str">
        <f>$C$26</f>
        <v>Calcium:</v>
      </c>
      <c r="D390" s="28">
        <f>'HA Dinner Meal'!$T$40</f>
        <v>0</v>
      </c>
      <c r="E390" s="30" t="str">
        <f>$E$26</f>
        <v>Cholestorole:</v>
      </c>
      <c r="F390" s="28">
        <f>'HA Dinner Meal'!$U$40</f>
        <v>0</v>
      </c>
      <c r="G390" s="30" t="str">
        <f>$G$26</f>
        <v>Fibre:</v>
      </c>
      <c r="H390" s="28">
        <f>'HA Dinner Meal'!$V$40</f>
        <v>0</v>
      </c>
      <c r="I390" s="30" t="str">
        <f>$I$26</f>
        <v>Potasium:</v>
      </c>
      <c r="J390" s="28">
        <f>'HA Dinner Meal'!$W$40</f>
        <v>0</v>
      </c>
    </row>
    <row r="391" spans="1:10">
      <c r="A391" s="30" t="str">
        <f>$A$27</f>
        <v>Magnesium:</v>
      </c>
      <c r="B391" s="28">
        <f>'HA Dinner Meal'!$X$40</f>
        <v>0</v>
      </c>
      <c r="C391" s="30" t="str">
        <f>$C$27</f>
        <v>Zinc:</v>
      </c>
      <c r="D391" s="28">
        <f>'HA Dinner Meal'!$Y$40</f>
        <v>0</v>
      </c>
      <c r="E391" s="48" t="str">
        <f>$E$27</f>
        <v>Calorie: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tr">
        <f>$A$28</f>
        <v>Before Bed</v>
      </c>
      <c r="B392" s="32" t="str">
        <f>'HA Before Bed Meal'!$B$3</f>
        <v>HA Before Bed Meal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tr">
        <f>$A$29</f>
        <v>Protein:</v>
      </c>
      <c r="B393" s="32">
        <f>'HA Before Bed Meal'!$O$40</f>
        <v>0</v>
      </c>
      <c r="C393" s="34" t="str">
        <f>$C$29</f>
        <v>Carbonhydrate:</v>
      </c>
      <c r="D393" s="32">
        <f>'HA Before Bed Meal'!$P$40</f>
        <v>0</v>
      </c>
      <c r="E393" s="34" t="str">
        <f>$E$29</f>
        <v>Sugar:</v>
      </c>
      <c r="F393" s="32">
        <f>'HA Before Bed Meal'!$Q$40</f>
        <v>0</v>
      </c>
      <c r="G393" s="34" t="str">
        <f>$G$29</f>
        <v>Total Fat:</v>
      </c>
      <c r="H393" s="32">
        <f>'HA Before Bed Meal'!$R$40</f>
        <v>0</v>
      </c>
      <c r="I393" s="34" t="str">
        <f>$I$29</f>
        <v>Iron:</v>
      </c>
      <c r="J393" s="32">
        <f>'HA Before Bed Meal'!$Z$40</f>
        <v>0</v>
      </c>
    </row>
    <row r="394" spans="1:10">
      <c r="A394" s="34" t="str">
        <f>$A$30</f>
        <v>Sodium:</v>
      </c>
      <c r="B394" s="32">
        <f>'HA Before Bed Meal'!$S$40</f>
        <v>0</v>
      </c>
      <c r="C394" s="34" t="str">
        <f>$C$30</f>
        <v>Calcium:</v>
      </c>
      <c r="D394" s="32">
        <f>'HA Before Bed Meal'!$T$40</f>
        <v>0</v>
      </c>
      <c r="E394" s="34" t="str">
        <f>$E$30</f>
        <v>Cholestorole:</v>
      </c>
      <c r="F394" s="32">
        <f>'HA Before Bed Meal'!$U$40</f>
        <v>0</v>
      </c>
      <c r="G394" s="34" t="str">
        <f>$G$30</f>
        <v>Fibre:</v>
      </c>
      <c r="H394" s="32">
        <f>'HA Before Bed Meal'!$V$40</f>
        <v>0</v>
      </c>
      <c r="I394" s="34" t="str">
        <f>$I$30</f>
        <v>Potasium:</v>
      </c>
      <c r="J394" s="32">
        <f>'HA Before Bed Meal'!$W$40</f>
        <v>0</v>
      </c>
    </row>
    <row r="395" spans="1:10">
      <c r="A395" s="34" t="str">
        <f>$A$31</f>
        <v>Magnesium:</v>
      </c>
      <c r="B395" s="32">
        <f>'HA Before Bed Meal'!$X$40</f>
        <v>0</v>
      </c>
      <c r="C395" s="34" t="str">
        <f>$C$31</f>
        <v>Zinc:</v>
      </c>
      <c r="D395" s="32">
        <f>'HA Before Bed Meal'!$Y$40</f>
        <v>0</v>
      </c>
      <c r="E395" s="51" t="str">
        <f>$E$31</f>
        <v>Calorie:</v>
      </c>
      <c r="F395" s="52"/>
      <c r="G395" s="52"/>
      <c r="H395" s="53"/>
      <c r="I395" s="65">
        <f>'HA Before Bed Meal'!$N$40</f>
        <v>0</v>
      </c>
      <c r="J395" s="66"/>
    </row>
    <row r="396" spans="1:10">
      <c r="A396" s="35" t="str">
        <f>$A$32</f>
        <v>Total Calorie Intake: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209.4995</v>
      </c>
      <c r="J396" s="68"/>
    </row>
    <row r="397" spans="1:10">
      <c r="A397" s="9" t="str">
        <f>$A$7</f>
        <v>Date:</v>
      </c>
      <c r="B397" s="10">
        <v>45763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tr">
        <f>$A$8</f>
        <v>Morning: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tr">
        <f>$A$9</f>
        <v>Protein:</v>
      </c>
      <c r="B399" s="12">
        <f>'HA Morning Meal'!$O$40</f>
        <v>11.17</v>
      </c>
      <c r="C399" s="14" t="str">
        <f>$C$9</f>
        <v>Carbonhydrate:</v>
      </c>
      <c r="D399" s="12">
        <f>'HA Morning Meal'!$P$40</f>
        <v>28.235</v>
      </c>
      <c r="E399" s="14" t="str">
        <f>$E$9</f>
        <v>Sugar:</v>
      </c>
      <c r="F399" s="12">
        <f>'HA Morning Meal'!$Q$40</f>
        <v>0.7375</v>
      </c>
      <c r="G399" s="14" t="str">
        <f>$G$9</f>
        <v>Total Fat:</v>
      </c>
      <c r="H399" s="12">
        <f>'HA Morning Meal'!$R$40</f>
        <v>6.7</v>
      </c>
      <c r="I399" s="14" t="str">
        <f>$I$9</f>
        <v>Iron:</v>
      </c>
      <c r="J399" s="12">
        <f>'HA Morning Meal'!$Z$40</f>
        <v>0.92</v>
      </c>
    </row>
    <row r="400" spans="1:10">
      <c r="A400" s="14" t="str">
        <f>$A$10</f>
        <v>Sodium:</v>
      </c>
      <c r="B400" s="12">
        <f>'HA Morning Meal'!$S$40</f>
        <v>23.2</v>
      </c>
      <c r="C400" s="14" t="str">
        <f>$C$10</f>
        <v>Calcium:</v>
      </c>
      <c r="D400" s="12">
        <f>'HA Morning Meal'!$T$40</f>
        <v>7.5</v>
      </c>
      <c r="E400" s="14" t="str">
        <f>$E$10</f>
        <v>Cholestorole:</v>
      </c>
      <c r="F400" s="12">
        <f>'HA Morning Meal'!$U$40</f>
        <v>0</v>
      </c>
      <c r="G400" s="14" t="str">
        <f>$G$10</f>
        <v>Fibre:</v>
      </c>
      <c r="H400" s="12">
        <f>'HA Morning Meal'!$V$40</f>
        <v>4</v>
      </c>
      <c r="I400" s="14" t="str">
        <f>$I$10</f>
        <v>Potasium:</v>
      </c>
      <c r="J400" s="12">
        <f>'HA Morning Meal'!$W$40</f>
        <v>260</v>
      </c>
    </row>
    <row r="401" spans="1:10">
      <c r="A401" s="14" t="str">
        <f>$A$11</f>
        <v>Magnesium:</v>
      </c>
      <c r="B401" s="12">
        <f>'HA Morning Meal'!$X$40</f>
        <v>64</v>
      </c>
      <c r="C401" s="14" t="str">
        <f>$C$11</f>
        <v>Zinc:</v>
      </c>
      <c r="D401" s="12">
        <f>'HA Morning Meal'!$Y$40</f>
        <v>0.85</v>
      </c>
      <c r="E401" s="36" t="str">
        <f>$E$11</f>
        <v>Calorie:</v>
      </c>
      <c r="F401" s="37"/>
      <c r="G401" s="37"/>
      <c r="H401" s="38"/>
      <c r="I401" s="55">
        <f>'HA Morning Meal'!$N$40</f>
        <v>209.4995</v>
      </c>
      <c r="J401" s="56"/>
    </row>
    <row r="402" spans="1:10">
      <c r="A402" s="15" t="str">
        <f>$A$12</f>
        <v>Morning 10:01AM</v>
      </c>
      <c r="B402" s="16" t="str">
        <f>'HA Ten OClock Meal'!$B$3</f>
        <v>HA Ten OClock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tr">
        <f>$A$13</f>
        <v>Protein:</v>
      </c>
      <c r="B403" s="16">
        <f>'HA Ten OClock Meal'!$O$39</f>
        <v>0</v>
      </c>
      <c r="C403" s="18" t="str">
        <f>$C$13</f>
        <v>Carbonhydrate:</v>
      </c>
      <c r="D403" s="16">
        <f>'HA Ten OClock Meal'!$P$39</f>
        <v>0</v>
      </c>
      <c r="E403" s="18" t="str">
        <f>$E$13</f>
        <v>Sugar:</v>
      </c>
      <c r="F403" s="16">
        <f>'HA Ten OClock Meal'!$Q$39</f>
        <v>0</v>
      </c>
      <c r="G403" s="18" t="str">
        <f>$G$13</f>
        <v>Total Fat:</v>
      </c>
      <c r="H403" s="16">
        <f>'HA Ten OClock Meal'!$R$39</f>
        <v>0</v>
      </c>
      <c r="I403" s="18" t="str">
        <f>$I$13</f>
        <v>Iron:</v>
      </c>
      <c r="J403" s="16">
        <f>'HA Ten OClock Meal'!$Z$39</f>
        <v>0</v>
      </c>
    </row>
    <row r="404" spans="1:10">
      <c r="A404" s="18" t="str">
        <f>$A$14</f>
        <v>Sodium:</v>
      </c>
      <c r="B404" s="16">
        <f>'HA Ten OClock Meal'!$S$39</f>
        <v>0</v>
      </c>
      <c r="C404" s="18" t="str">
        <f>$C$14</f>
        <v>Calcium:</v>
      </c>
      <c r="D404" s="16">
        <f>'HA Ten OClock Meal'!$T$39</f>
        <v>0</v>
      </c>
      <c r="E404" s="18" t="str">
        <f>$E$14</f>
        <v>Cholestorole:</v>
      </c>
      <c r="F404" s="16">
        <f>'HA Ten OClock Meal'!$U$39</f>
        <v>0</v>
      </c>
      <c r="G404" s="18" t="str">
        <f>$G$14</f>
        <v>Fibre:</v>
      </c>
      <c r="H404" s="16">
        <f>'HA Ten OClock Meal'!$V$39</f>
        <v>0</v>
      </c>
      <c r="I404" s="18" t="str">
        <f>$I$14</f>
        <v>Potasium:</v>
      </c>
      <c r="J404" s="16">
        <f>'HA Ten OClock Meal'!$W$39</f>
        <v>0</v>
      </c>
    </row>
    <row r="405" spans="1:10">
      <c r="A405" s="18" t="str">
        <f>$A$15</f>
        <v>Magnesium:</v>
      </c>
      <c r="B405" s="16">
        <f>'HA Ten OClock Meal'!$X$39</f>
        <v>0</v>
      </c>
      <c r="C405" s="18" t="str">
        <f>$C$15</f>
        <v>Zinc:</v>
      </c>
      <c r="D405" s="16">
        <f>'HA Ten OClock Meal'!$Y$39</f>
        <v>0</v>
      </c>
      <c r="E405" s="39" t="str">
        <f>$E$15</f>
        <v>Calorie:</v>
      </c>
      <c r="F405" s="40"/>
      <c r="G405" s="40"/>
      <c r="H405" s="41"/>
      <c r="I405" s="57">
        <f>'HA Ten OClock Meal'!$N$39</f>
        <v>0</v>
      </c>
      <c r="J405" s="58"/>
    </row>
    <row r="406" spans="1:10">
      <c r="A406" s="19" t="str">
        <f>$A$16</f>
        <v>Lunch</v>
      </c>
      <c r="B406" s="20" t="str">
        <f>'HA Luch Meal'!$B$3</f>
        <v>HA Lunch Meal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tr">
        <f>$A$17</f>
        <v>Protein:</v>
      </c>
      <c r="B407" s="20">
        <f>'HA Luch Meal'!$O$40</f>
        <v>0</v>
      </c>
      <c r="C407" s="22" t="str">
        <f>$C$17</f>
        <v>Carbonhydrate:</v>
      </c>
      <c r="D407" s="20">
        <f>'HA Luch Meal'!$P$40</f>
        <v>0</v>
      </c>
      <c r="E407" s="22" t="str">
        <f>$E$17</f>
        <v>Sugar:</v>
      </c>
      <c r="F407" s="20">
        <f>'HA Luch Meal'!$Q$40</f>
        <v>0</v>
      </c>
      <c r="G407" s="22" t="str">
        <f>$G$17</f>
        <v>Total Fat:</v>
      </c>
      <c r="H407" s="20">
        <f>'HA Luch Meal'!$R$40</f>
        <v>0</v>
      </c>
      <c r="I407" s="22" t="str">
        <f>$I$17</f>
        <v>Iron:</v>
      </c>
      <c r="J407" s="20">
        <f>'HA Luch Meal'!$Z$40</f>
        <v>0</v>
      </c>
    </row>
    <row r="408" spans="1:10">
      <c r="A408" s="22" t="str">
        <f>$A$18</f>
        <v>Sodium:</v>
      </c>
      <c r="B408" s="20">
        <f>'HA Luch Meal'!$S$40</f>
        <v>0</v>
      </c>
      <c r="C408" s="22" t="str">
        <f>$C$18</f>
        <v>Calcium:</v>
      </c>
      <c r="D408" s="20">
        <f>'HA Luch Meal'!$T$40</f>
        <v>0</v>
      </c>
      <c r="E408" s="22" t="str">
        <f>$E$18</f>
        <v>Cholestorole:</v>
      </c>
      <c r="F408" s="20">
        <f>'HA Luch Meal'!$U$40</f>
        <v>0</v>
      </c>
      <c r="G408" s="22" t="str">
        <f>$G$18</f>
        <v>Fibre:</v>
      </c>
      <c r="H408" s="20">
        <f>'HA Luch Meal'!$V$40</f>
        <v>0</v>
      </c>
      <c r="I408" s="22" t="str">
        <f>$I$18</f>
        <v>Potasium:</v>
      </c>
      <c r="J408" s="20">
        <f>'HA Luch Meal'!$W$40</f>
        <v>0</v>
      </c>
    </row>
    <row r="409" spans="1:10">
      <c r="A409" s="22" t="str">
        <f>$A$19</f>
        <v>Magnesium:</v>
      </c>
      <c r="B409" s="20">
        <f>'HA Luch Meal'!$X$40</f>
        <v>0</v>
      </c>
      <c r="C409" s="22" t="str">
        <f>$C$19</f>
        <v>Zinc:</v>
      </c>
      <c r="D409" s="20">
        <f>'HA Luch Meal'!$Y$40</f>
        <v>0</v>
      </c>
      <c r="E409" s="42" t="str">
        <f>$E$19</f>
        <v>Calorie:</v>
      </c>
      <c r="F409" s="43"/>
      <c r="G409" s="43"/>
      <c r="H409" s="44"/>
      <c r="I409" s="59">
        <f>'HA Luch Meal'!$N$40</f>
        <v>0</v>
      </c>
      <c r="J409" s="60"/>
    </row>
    <row r="410" spans="1:10">
      <c r="A410" s="23" t="str">
        <f>$A$20</f>
        <v>Afernoon Tea</v>
      </c>
      <c r="B410" s="24" t="str">
        <f>'HA Afternoon Tea Meal'!$B$3</f>
        <v>HA Afternoon Tea Meal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tr">
        <f>$A$21</f>
        <v>Protein:</v>
      </c>
      <c r="B411" s="24">
        <f>'HA Afternoon Tea Meal'!$O$40</f>
        <v>0</v>
      </c>
      <c r="C411" s="26" t="str">
        <f>$C$21</f>
        <v>Carbonhydrate:</v>
      </c>
      <c r="D411" s="24">
        <f>'HA Afternoon Tea Meal'!$P$40</f>
        <v>0</v>
      </c>
      <c r="E411" s="26" t="str">
        <f>$E$21</f>
        <v>Sugar:</v>
      </c>
      <c r="F411" s="24">
        <f>'HA Afternoon Tea Meal'!$Q$40</f>
        <v>0</v>
      </c>
      <c r="G411" s="26" t="str">
        <f>$G$21</f>
        <v>Total Fat:</v>
      </c>
      <c r="H411" s="24">
        <f>'HA Afternoon Tea Meal'!$R$40</f>
        <v>0</v>
      </c>
      <c r="I411" s="26" t="str">
        <f>$I$21</f>
        <v>Iron:</v>
      </c>
      <c r="J411" s="24">
        <f>'HA Afternoon Tea Meal'!$Z$40</f>
        <v>0</v>
      </c>
    </row>
    <row r="412" spans="1:10">
      <c r="A412" s="26" t="str">
        <f>$A$22</f>
        <v>Sodium:</v>
      </c>
      <c r="B412" s="24">
        <f>'HA Afternoon Tea Meal'!$S$40</f>
        <v>0</v>
      </c>
      <c r="C412" s="26" t="str">
        <f>$C$22</f>
        <v>Calcium:</v>
      </c>
      <c r="D412" s="24">
        <f>'HA Afternoon Tea Meal'!$T$40</f>
        <v>0</v>
      </c>
      <c r="E412" s="26" t="str">
        <f>$E$22</f>
        <v>Cholestorole:</v>
      </c>
      <c r="F412" s="24">
        <f>'HA Afternoon Tea Meal'!$U$40</f>
        <v>0</v>
      </c>
      <c r="G412" s="26" t="str">
        <f>$G$22</f>
        <v>Fibre:</v>
      </c>
      <c r="H412" s="24">
        <f>'HA Afternoon Tea Meal'!$V$40</f>
        <v>0</v>
      </c>
      <c r="I412" s="26" t="str">
        <f>$I$22</f>
        <v>Potasium:</v>
      </c>
      <c r="J412" s="24">
        <f>'HA Afternoon Tea Meal'!$W$40</f>
        <v>0</v>
      </c>
    </row>
    <row r="413" spans="1:10">
      <c r="A413" s="26" t="str">
        <f>$A$23</f>
        <v>Magnesium:</v>
      </c>
      <c r="B413" s="24">
        <f>'HA Afternoon Tea Meal'!$X$40</f>
        <v>0</v>
      </c>
      <c r="C413" s="26" t="str">
        <f>$C$23</f>
        <v>Zinc:</v>
      </c>
      <c r="D413" s="24">
        <f>'HA Afternoon Tea Meal'!$Y$40</f>
        <v>0</v>
      </c>
      <c r="E413" s="45" t="str">
        <f>$E$23</f>
        <v>Calorie:</v>
      </c>
      <c r="F413" s="46"/>
      <c r="G413" s="46"/>
      <c r="H413" s="47"/>
      <c r="I413" s="61">
        <f>'HA Afternoon Tea Meal'!$N$40</f>
        <v>0</v>
      </c>
      <c r="J413" s="62"/>
    </row>
    <row r="414" spans="1:10">
      <c r="A414" s="27" t="str">
        <f>$A$24</f>
        <v>Dinner</v>
      </c>
      <c r="B414" s="28" t="str">
        <f>'HA Dinner Meal'!$B$3</f>
        <v>HA Dinner Meal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tr">
        <f>$A$25</f>
        <v>Protein:</v>
      </c>
      <c r="B415" s="28">
        <f>'HA Dinner Meal'!$O$40</f>
        <v>0</v>
      </c>
      <c r="C415" s="30" t="str">
        <f>$C$25</f>
        <v>Carbonhydrate:</v>
      </c>
      <c r="D415" s="28">
        <f>'HA Dinner Meal'!$P$40</f>
        <v>0</v>
      </c>
      <c r="E415" s="30" t="str">
        <f>$E$25</f>
        <v>Sugar:</v>
      </c>
      <c r="F415" s="28">
        <f>'HA Dinner Meal'!$Q$40</f>
        <v>0</v>
      </c>
      <c r="G415" s="30" t="str">
        <f>$G$25</f>
        <v>Total Fat:</v>
      </c>
      <c r="H415" s="28">
        <f>'HA Dinner Meal'!$R$40</f>
        <v>0</v>
      </c>
      <c r="I415" s="30" t="str">
        <f>$I$25</f>
        <v>Iron:</v>
      </c>
      <c r="J415" s="28">
        <f>'HA Dinner Meal'!$Z$40</f>
        <v>0</v>
      </c>
    </row>
    <row r="416" spans="1:10">
      <c r="A416" s="30" t="str">
        <f>$A$26</f>
        <v>Sodium:</v>
      </c>
      <c r="B416" s="28">
        <f>'HA Dinner Meal'!$S$40</f>
        <v>0</v>
      </c>
      <c r="C416" s="30" t="str">
        <f>$C$26</f>
        <v>Calcium:</v>
      </c>
      <c r="D416" s="28">
        <f>'HA Dinner Meal'!$T$40</f>
        <v>0</v>
      </c>
      <c r="E416" s="30" t="str">
        <f>$E$26</f>
        <v>Cholestorole:</v>
      </c>
      <c r="F416" s="28">
        <f>'HA Dinner Meal'!$U$40</f>
        <v>0</v>
      </c>
      <c r="G416" s="30" t="str">
        <f>$G$26</f>
        <v>Fibre:</v>
      </c>
      <c r="H416" s="28">
        <f>'HA Dinner Meal'!$V$40</f>
        <v>0</v>
      </c>
      <c r="I416" s="30" t="str">
        <f>$I$26</f>
        <v>Potasium:</v>
      </c>
      <c r="J416" s="28">
        <f>'HA Dinner Meal'!$W$40</f>
        <v>0</v>
      </c>
    </row>
    <row r="417" spans="1:10">
      <c r="A417" s="30" t="str">
        <f>$A$27</f>
        <v>Magnesium:</v>
      </c>
      <c r="B417" s="28">
        <f>'HA Dinner Meal'!$X$40</f>
        <v>0</v>
      </c>
      <c r="C417" s="30" t="str">
        <f>$C$27</f>
        <v>Zinc:</v>
      </c>
      <c r="D417" s="28">
        <f>'HA Dinner Meal'!$Y$40</f>
        <v>0</v>
      </c>
      <c r="E417" s="48" t="str">
        <f>$E$27</f>
        <v>Calorie: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tr">
        <f>$A$28</f>
        <v>Before Bed</v>
      </c>
      <c r="B418" s="32" t="str">
        <f>'HA Before Bed Meal'!$B$3</f>
        <v>HA Before Bed Meal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tr">
        <f>$A$29</f>
        <v>Protein:</v>
      </c>
      <c r="B419" s="32">
        <f>'HA Before Bed Meal'!$O$40</f>
        <v>0</v>
      </c>
      <c r="C419" s="34" t="str">
        <f>$C$29</f>
        <v>Carbonhydrate:</v>
      </c>
      <c r="D419" s="32">
        <f>'HA Before Bed Meal'!$P$40</f>
        <v>0</v>
      </c>
      <c r="E419" s="34" t="str">
        <f>$E$29</f>
        <v>Sugar:</v>
      </c>
      <c r="F419" s="32">
        <f>'HA Before Bed Meal'!$Q$40</f>
        <v>0</v>
      </c>
      <c r="G419" s="34" t="str">
        <f>$G$29</f>
        <v>Total Fat:</v>
      </c>
      <c r="H419" s="32">
        <f>'HA Before Bed Meal'!$R$40</f>
        <v>0</v>
      </c>
      <c r="I419" s="34" t="str">
        <f>$I$29</f>
        <v>Iron:</v>
      </c>
      <c r="J419" s="32">
        <f>'HA Before Bed Meal'!$Z$40</f>
        <v>0</v>
      </c>
    </row>
    <row r="420" spans="1:10">
      <c r="A420" s="34" t="str">
        <f>$A$30</f>
        <v>Sodium:</v>
      </c>
      <c r="B420" s="32">
        <f>'HA Before Bed Meal'!$S$40</f>
        <v>0</v>
      </c>
      <c r="C420" s="34" t="str">
        <f>$C$30</f>
        <v>Calcium:</v>
      </c>
      <c r="D420" s="32">
        <f>'HA Before Bed Meal'!$T$40</f>
        <v>0</v>
      </c>
      <c r="E420" s="34" t="str">
        <f>$E$30</f>
        <v>Cholestorole:</v>
      </c>
      <c r="F420" s="32">
        <f>'HA Before Bed Meal'!$U$40</f>
        <v>0</v>
      </c>
      <c r="G420" s="34" t="str">
        <f>$G$30</f>
        <v>Fibre:</v>
      </c>
      <c r="H420" s="32">
        <f>'HA Before Bed Meal'!$V$40</f>
        <v>0</v>
      </c>
      <c r="I420" s="34" t="str">
        <f>$I$30</f>
        <v>Potasium:</v>
      </c>
      <c r="J420" s="32">
        <f>'HA Before Bed Meal'!$W$40</f>
        <v>0</v>
      </c>
    </row>
    <row r="421" spans="1:10">
      <c r="A421" s="34" t="str">
        <f>$A$31</f>
        <v>Magnesium:</v>
      </c>
      <c r="B421" s="32">
        <f>'HA Before Bed Meal'!$X$40</f>
        <v>0</v>
      </c>
      <c r="C421" s="34" t="str">
        <f>$C$31</f>
        <v>Zinc:</v>
      </c>
      <c r="D421" s="32">
        <f>'HA Before Bed Meal'!$Y$40</f>
        <v>0</v>
      </c>
      <c r="E421" s="51" t="str">
        <f>$E$31</f>
        <v>Calorie:</v>
      </c>
      <c r="F421" s="52"/>
      <c r="G421" s="52"/>
      <c r="H421" s="53"/>
      <c r="I421" s="65">
        <f>'HA Before Bed Meal'!$N$40</f>
        <v>0</v>
      </c>
      <c r="J421" s="66"/>
    </row>
    <row r="422" spans="1:10">
      <c r="A422" s="35" t="str">
        <f>$A$32</f>
        <v>Total Calorie Intake: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209.4995</v>
      </c>
      <c r="J422" s="68"/>
    </row>
    <row r="423" spans="1:10">
      <c r="A423" s="9" t="str">
        <f>$A$7</f>
        <v>Date:</v>
      </c>
      <c r="B423" s="10">
        <v>45764</v>
      </c>
      <c r="C423" s="10"/>
      <c r="D423" s="10"/>
      <c r="E423" s="10"/>
      <c r="F423" s="10"/>
      <c r="G423" s="10"/>
      <c r="H423" s="10"/>
      <c r="I423" s="10"/>
      <c r="J423" s="10"/>
    </row>
    <row r="424" spans="1:10">
      <c r="A424" s="11" t="str">
        <f>$A$8</f>
        <v>Morning:</v>
      </c>
      <c r="B424" s="12" t="str">
        <f>'HA Morning Meal'!$B$3</f>
        <v>HA Morning Meal</v>
      </c>
      <c r="C424" s="13"/>
      <c r="D424" s="12"/>
      <c r="E424" s="13"/>
      <c r="F424" s="12"/>
      <c r="G424" s="13"/>
      <c r="H424" s="12"/>
      <c r="I424" s="13"/>
      <c r="J424" s="12"/>
    </row>
    <row r="425" spans="1:10">
      <c r="A425" s="14" t="str">
        <f>$A$9</f>
        <v>Protein:</v>
      </c>
      <c r="B425" s="12">
        <f>'HA Morning Meal'!$O$40</f>
        <v>11.17</v>
      </c>
      <c r="C425" s="14" t="str">
        <f>$C$9</f>
        <v>Carbonhydrate:</v>
      </c>
      <c r="D425" s="12">
        <f>'HA Morning Meal'!$P$40</f>
        <v>28.235</v>
      </c>
      <c r="E425" s="14" t="str">
        <f>$E$9</f>
        <v>Sugar:</v>
      </c>
      <c r="F425" s="12">
        <f>'HA Morning Meal'!$Q$40</f>
        <v>0.7375</v>
      </c>
      <c r="G425" s="14" t="str">
        <f>$G$9</f>
        <v>Total Fat:</v>
      </c>
      <c r="H425" s="12">
        <f>'HA Morning Meal'!$R$40</f>
        <v>6.7</v>
      </c>
      <c r="I425" s="14" t="str">
        <f>$I$9</f>
        <v>Iron:</v>
      </c>
      <c r="J425" s="12">
        <f>'HA Morning Meal'!$Z$40</f>
        <v>0.92</v>
      </c>
    </row>
    <row r="426" spans="1:10">
      <c r="A426" s="14" t="str">
        <f>$A$10</f>
        <v>Sodium:</v>
      </c>
      <c r="B426" s="12">
        <f>'HA Morning Meal'!$S$40</f>
        <v>23.2</v>
      </c>
      <c r="C426" s="14" t="str">
        <f>$C$10</f>
        <v>Calcium:</v>
      </c>
      <c r="D426" s="12">
        <f>'HA Morning Meal'!$T$40</f>
        <v>7.5</v>
      </c>
      <c r="E426" s="14" t="str">
        <f>$E$10</f>
        <v>Cholestorole:</v>
      </c>
      <c r="F426" s="12">
        <f>'HA Morning Meal'!$U$40</f>
        <v>0</v>
      </c>
      <c r="G426" s="14" t="str">
        <f>$G$10</f>
        <v>Fibre:</v>
      </c>
      <c r="H426" s="12">
        <f>'HA Morning Meal'!$V$40</f>
        <v>4</v>
      </c>
      <c r="I426" s="14" t="str">
        <f>$I$10</f>
        <v>Potasium:</v>
      </c>
      <c r="J426" s="12">
        <f>'HA Morning Meal'!$W$40</f>
        <v>260</v>
      </c>
    </row>
    <row r="427" spans="1:10">
      <c r="A427" s="14" t="str">
        <f>$A$11</f>
        <v>Magnesium:</v>
      </c>
      <c r="B427" s="12">
        <f>'HA Morning Meal'!$X$40</f>
        <v>64</v>
      </c>
      <c r="C427" s="14" t="str">
        <f>$C$11</f>
        <v>Zinc:</v>
      </c>
      <c r="D427" s="12">
        <f>'HA Morning Meal'!$Y$40</f>
        <v>0.85</v>
      </c>
      <c r="E427" s="36" t="str">
        <f>$E$11</f>
        <v>Calorie:</v>
      </c>
      <c r="F427" s="37"/>
      <c r="G427" s="37"/>
      <c r="H427" s="38"/>
      <c r="I427" s="55">
        <f>'HA Morning Meal'!$N$40</f>
        <v>209.4995</v>
      </c>
      <c r="J427" s="56"/>
    </row>
    <row r="428" spans="1:10">
      <c r="A428" s="15" t="str">
        <f>$A$12</f>
        <v>Morning 10:01AM</v>
      </c>
      <c r="B428" s="16" t="str">
        <f>'HA Ten OClock Meal'!$B$3</f>
        <v>HA Ten OClock Meal</v>
      </c>
      <c r="C428" s="17"/>
      <c r="D428" s="16"/>
      <c r="E428" s="17"/>
      <c r="F428" s="16"/>
      <c r="G428" s="17"/>
      <c r="H428" s="16"/>
      <c r="I428" s="17"/>
      <c r="J428" s="16"/>
    </row>
    <row r="429" spans="1:10">
      <c r="A429" s="18" t="str">
        <f>$A$13</f>
        <v>Protein:</v>
      </c>
      <c r="B429" s="16">
        <f>'HA Ten OClock Meal'!$O$39</f>
        <v>0</v>
      </c>
      <c r="C429" s="18" t="str">
        <f>$C$13</f>
        <v>Carbonhydrate:</v>
      </c>
      <c r="D429" s="16">
        <f>'HA Ten OClock Meal'!$P$39</f>
        <v>0</v>
      </c>
      <c r="E429" s="18" t="str">
        <f>$E$13</f>
        <v>Sugar:</v>
      </c>
      <c r="F429" s="16">
        <f>'HA Ten OClock Meal'!$Q$39</f>
        <v>0</v>
      </c>
      <c r="G429" s="18" t="str">
        <f>$G$13</f>
        <v>Total Fat:</v>
      </c>
      <c r="H429" s="16">
        <f>'HA Ten OClock Meal'!$R$39</f>
        <v>0</v>
      </c>
      <c r="I429" s="18" t="str">
        <f>$I$13</f>
        <v>Iron:</v>
      </c>
      <c r="J429" s="16">
        <f>'HA Ten OClock Meal'!$Z$39</f>
        <v>0</v>
      </c>
    </row>
    <row r="430" spans="1:10">
      <c r="A430" s="18" t="str">
        <f>$A$14</f>
        <v>Sodium:</v>
      </c>
      <c r="B430" s="16">
        <f>'HA Ten OClock Meal'!$S$39</f>
        <v>0</v>
      </c>
      <c r="C430" s="18" t="str">
        <f>$C$14</f>
        <v>Calcium:</v>
      </c>
      <c r="D430" s="16">
        <f>'HA Ten OClock Meal'!$T$39</f>
        <v>0</v>
      </c>
      <c r="E430" s="18" t="str">
        <f>$E$14</f>
        <v>Cholestorole:</v>
      </c>
      <c r="F430" s="16">
        <f>'HA Ten OClock Meal'!$U$39</f>
        <v>0</v>
      </c>
      <c r="G430" s="18" t="str">
        <f>$G$14</f>
        <v>Fibre:</v>
      </c>
      <c r="H430" s="16">
        <f>'HA Ten OClock Meal'!$V$39</f>
        <v>0</v>
      </c>
      <c r="I430" s="18" t="str">
        <f>$I$14</f>
        <v>Potasium:</v>
      </c>
      <c r="J430" s="16">
        <f>'HA Ten OClock Meal'!$W$39</f>
        <v>0</v>
      </c>
    </row>
    <row r="431" spans="1:10">
      <c r="A431" s="18" t="str">
        <f>$A$15</f>
        <v>Magnesium:</v>
      </c>
      <c r="B431" s="16">
        <f>'HA Ten OClock Meal'!$X$39</f>
        <v>0</v>
      </c>
      <c r="C431" s="18" t="str">
        <f>$C$15</f>
        <v>Zinc:</v>
      </c>
      <c r="D431" s="16">
        <f>'HA Ten OClock Meal'!$Y$39</f>
        <v>0</v>
      </c>
      <c r="E431" s="39" t="str">
        <f>$E$15</f>
        <v>Calorie:</v>
      </c>
      <c r="F431" s="40"/>
      <c r="G431" s="40"/>
      <c r="H431" s="41"/>
      <c r="I431" s="57">
        <f>'HA Ten OClock Meal'!$N$39</f>
        <v>0</v>
      </c>
      <c r="J431" s="58"/>
    </row>
    <row r="432" spans="1:10">
      <c r="A432" s="19" t="str">
        <f>$A$16</f>
        <v>Lunch</v>
      </c>
      <c r="B432" s="20" t="str">
        <f>'HA Luch Meal'!$B$3</f>
        <v>HA Lunch Meal</v>
      </c>
      <c r="C432" s="21"/>
      <c r="D432" s="20"/>
      <c r="E432" s="21"/>
      <c r="F432" s="20"/>
      <c r="G432" s="21"/>
      <c r="H432" s="20"/>
      <c r="I432" s="21"/>
      <c r="J432" s="20"/>
    </row>
    <row r="433" spans="1:10">
      <c r="A433" s="22" t="str">
        <f>$A$17</f>
        <v>Protein:</v>
      </c>
      <c r="B433" s="20">
        <f>'HA Luch Meal'!$O$40</f>
        <v>0</v>
      </c>
      <c r="C433" s="22" t="str">
        <f>$C$17</f>
        <v>Carbonhydrate:</v>
      </c>
      <c r="D433" s="20">
        <f>'HA Luch Meal'!$P$40</f>
        <v>0</v>
      </c>
      <c r="E433" s="22" t="str">
        <f>$E$17</f>
        <v>Sugar:</v>
      </c>
      <c r="F433" s="20">
        <f>'HA Luch Meal'!$Q$40</f>
        <v>0</v>
      </c>
      <c r="G433" s="22" t="str">
        <f>$G$17</f>
        <v>Total Fat:</v>
      </c>
      <c r="H433" s="20">
        <f>'HA Luch Meal'!$R$40</f>
        <v>0</v>
      </c>
      <c r="I433" s="22" t="str">
        <f>$I$17</f>
        <v>Iron:</v>
      </c>
      <c r="J433" s="20">
        <f>'HA Luch Meal'!$Z$40</f>
        <v>0</v>
      </c>
    </row>
    <row r="434" spans="1:10">
      <c r="A434" s="22" t="str">
        <f>$A$18</f>
        <v>Sodium:</v>
      </c>
      <c r="B434" s="20">
        <f>'HA Luch Meal'!$S$40</f>
        <v>0</v>
      </c>
      <c r="C434" s="22" t="str">
        <f>$C$18</f>
        <v>Calcium:</v>
      </c>
      <c r="D434" s="20">
        <f>'HA Luch Meal'!$T$40</f>
        <v>0</v>
      </c>
      <c r="E434" s="22" t="str">
        <f>$E$18</f>
        <v>Cholestorole:</v>
      </c>
      <c r="F434" s="20">
        <f>'HA Luch Meal'!$U$40</f>
        <v>0</v>
      </c>
      <c r="G434" s="22" t="str">
        <f>$G$18</f>
        <v>Fibre:</v>
      </c>
      <c r="H434" s="20">
        <f>'HA Luch Meal'!$V$40</f>
        <v>0</v>
      </c>
      <c r="I434" s="22" t="str">
        <f>$I$18</f>
        <v>Potasium:</v>
      </c>
      <c r="J434" s="20">
        <f>'HA Luch Meal'!$W$40</f>
        <v>0</v>
      </c>
    </row>
    <row r="435" spans="1:10">
      <c r="A435" s="22" t="str">
        <f>$A$19</f>
        <v>Magnesium:</v>
      </c>
      <c r="B435" s="20">
        <f>'HA Luch Meal'!$X$40</f>
        <v>0</v>
      </c>
      <c r="C435" s="22" t="str">
        <f>$C$19</f>
        <v>Zinc:</v>
      </c>
      <c r="D435" s="20">
        <f>'HA Luch Meal'!$Y$40</f>
        <v>0</v>
      </c>
      <c r="E435" s="42" t="str">
        <f>$E$19</f>
        <v>Calorie:</v>
      </c>
      <c r="F435" s="43"/>
      <c r="G435" s="43"/>
      <c r="H435" s="44"/>
      <c r="I435" s="59">
        <f>'HA Luch Meal'!$N$40</f>
        <v>0</v>
      </c>
      <c r="J435" s="60"/>
    </row>
    <row r="436" spans="1:10">
      <c r="A436" s="23" t="str">
        <f>$A$20</f>
        <v>Afernoon Tea</v>
      </c>
      <c r="B436" s="24" t="str">
        <f>'HA Afternoon Tea Meal'!$B$3</f>
        <v>HA Afternoon Tea Meal</v>
      </c>
      <c r="C436" s="25"/>
      <c r="D436" s="24"/>
      <c r="E436" s="25"/>
      <c r="F436" s="24"/>
      <c r="G436" s="25"/>
      <c r="H436" s="24"/>
      <c r="I436" s="25"/>
      <c r="J436" s="24"/>
    </row>
    <row r="437" spans="1:10">
      <c r="A437" s="26" t="str">
        <f>$A$21</f>
        <v>Protein:</v>
      </c>
      <c r="B437" s="24">
        <f>'HA Afternoon Tea Meal'!$O$40</f>
        <v>0</v>
      </c>
      <c r="C437" s="26" t="str">
        <f>$C$21</f>
        <v>Carbonhydrate:</v>
      </c>
      <c r="D437" s="24">
        <f>'HA Afternoon Tea Meal'!$P$40</f>
        <v>0</v>
      </c>
      <c r="E437" s="26" t="str">
        <f>$E$21</f>
        <v>Sugar:</v>
      </c>
      <c r="F437" s="24">
        <f>'HA Afternoon Tea Meal'!$Q$40</f>
        <v>0</v>
      </c>
      <c r="G437" s="26" t="str">
        <f>$G$21</f>
        <v>Total Fat:</v>
      </c>
      <c r="H437" s="24">
        <f>'HA Afternoon Tea Meal'!$R$40</f>
        <v>0</v>
      </c>
      <c r="I437" s="26" t="str">
        <f>$I$21</f>
        <v>Iron:</v>
      </c>
      <c r="J437" s="24">
        <f>'HA Afternoon Tea Meal'!$Z$40</f>
        <v>0</v>
      </c>
    </row>
    <row r="438" spans="1:10">
      <c r="A438" s="26" t="str">
        <f>$A$22</f>
        <v>Sodium:</v>
      </c>
      <c r="B438" s="24">
        <f>'HA Afternoon Tea Meal'!$S$40</f>
        <v>0</v>
      </c>
      <c r="C438" s="26" t="str">
        <f>$C$22</f>
        <v>Calcium:</v>
      </c>
      <c r="D438" s="24">
        <f>'HA Afternoon Tea Meal'!$T$40</f>
        <v>0</v>
      </c>
      <c r="E438" s="26" t="str">
        <f>$E$22</f>
        <v>Cholestorole:</v>
      </c>
      <c r="F438" s="24">
        <f>'HA Afternoon Tea Meal'!$U$40</f>
        <v>0</v>
      </c>
      <c r="G438" s="26" t="str">
        <f>$G$22</f>
        <v>Fibre:</v>
      </c>
      <c r="H438" s="24">
        <f>'HA Afternoon Tea Meal'!$V$40</f>
        <v>0</v>
      </c>
      <c r="I438" s="26" t="str">
        <f>$I$22</f>
        <v>Potasium:</v>
      </c>
      <c r="J438" s="24">
        <f>'HA Afternoon Tea Meal'!$W$40</f>
        <v>0</v>
      </c>
    </row>
    <row r="439" spans="1:10">
      <c r="A439" s="26" t="str">
        <f>$A$23</f>
        <v>Magnesium:</v>
      </c>
      <c r="B439" s="24">
        <f>'HA Afternoon Tea Meal'!$X$40</f>
        <v>0</v>
      </c>
      <c r="C439" s="26" t="str">
        <f>$C$23</f>
        <v>Zinc:</v>
      </c>
      <c r="D439" s="24">
        <f>'HA Afternoon Tea Meal'!$Y$40</f>
        <v>0</v>
      </c>
      <c r="E439" s="45" t="str">
        <f>$E$23</f>
        <v>Calorie:</v>
      </c>
      <c r="F439" s="46"/>
      <c r="G439" s="46"/>
      <c r="H439" s="47"/>
      <c r="I439" s="61">
        <f>'HA Afternoon Tea Meal'!$N$40</f>
        <v>0</v>
      </c>
      <c r="J439" s="62"/>
    </row>
    <row r="440" spans="1:10">
      <c r="A440" s="27" t="str">
        <f>$A$24</f>
        <v>Dinner</v>
      </c>
      <c r="B440" s="28" t="str">
        <f>'HA Dinner Meal'!$B$3</f>
        <v>HA Dinner Meal</v>
      </c>
      <c r="C440" s="29"/>
      <c r="D440" s="28"/>
      <c r="E440" s="29"/>
      <c r="F440" s="28"/>
      <c r="G440" s="29"/>
      <c r="H440" s="28"/>
      <c r="I440" s="29"/>
      <c r="J440" s="28"/>
    </row>
    <row r="441" spans="1:10">
      <c r="A441" s="30" t="str">
        <f>$A$25</f>
        <v>Protein:</v>
      </c>
      <c r="B441" s="28">
        <f>'HA Dinner Meal'!$O$40</f>
        <v>0</v>
      </c>
      <c r="C441" s="30" t="str">
        <f>$C$25</f>
        <v>Carbonhydrate:</v>
      </c>
      <c r="D441" s="28">
        <f>'HA Dinner Meal'!$P$40</f>
        <v>0</v>
      </c>
      <c r="E441" s="30" t="str">
        <f>$E$25</f>
        <v>Sugar:</v>
      </c>
      <c r="F441" s="28">
        <f>'HA Dinner Meal'!$Q$40</f>
        <v>0</v>
      </c>
      <c r="G441" s="30" t="str">
        <f>$G$25</f>
        <v>Total Fat:</v>
      </c>
      <c r="H441" s="28">
        <f>'HA Dinner Meal'!$R$40</f>
        <v>0</v>
      </c>
      <c r="I441" s="30" t="str">
        <f>$I$25</f>
        <v>Iron:</v>
      </c>
      <c r="J441" s="28">
        <f>'HA Dinner Meal'!$Z$40</f>
        <v>0</v>
      </c>
    </row>
    <row r="442" spans="1:10">
      <c r="A442" s="30" t="str">
        <f>$A$26</f>
        <v>Sodium:</v>
      </c>
      <c r="B442" s="28">
        <f>'HA Dinner Meal'!$S$40</f>
        <v>0</v>
      </c>
      <c r="C442" s="30" t="str">
        <f>$C$26</f>
        <v>Calcium:</v>
      </c>
      <c r="D442" s="28">
        <f>'HA Dinner Meal'!$T$40</f>
        <v>0</v>
      </c>
      <c r="E442" s="30" t="str">
        <f>$E$26</f>
        <v>Cholestorole:</v>
      </c>
      <c r="F442" s="28">
        <f>'HA Dinner Meal'!$U$40</f>
        <v>0</v>
      </c>
      <c r="G442" s="30" t="str">
        <f>$G$26</f>
        <v>Fibre:</v>
      </c>
      <c r="H442" s="28">
        <f>'HA Dinner Meal'!$V$40</f>
        <v>0</v>
      </c>
      <c r="I442" s="30" t="str">
        <f>$I$26</f>
        <v>Potasium:</v>
      </c>
      <c r="J442" s="28">
        <f>'HA Dinner Meal'!$W$40</f>
        <v>0</v>
      </c>
    </row>
    <row r="443" spans="1:10">
      <c r="A443" s="30" t="str">
        <f>$A$27</f>
        <v>Magnesium:</v>
      </c>
      <c r="B443" s="28">
        <f>'HA Dinner Meal'!$X$40</f>
        <v>0</v>
      </c>
      <c r="C443" s="30" t="str">
        <f>$C$27</f>
        <v>Zinc:</v>
      </c>
      <c r="D443" s="28">
        <f>'HA Dinner Meal'!$Y$40</f>
        <v>0</v>
      </c>
      <c r="E443" s="48" t="str">
        <f>$E$27</f>
        <v>Calorie:</v>
      </c>
      <c r="F443" s="49"/>
      <c r="G443" s="49"/>
      <c r="H443" s="50"/>
      <c r="I443" s="63">
        <f>'HA Dinner Meal'!$N$40</f>
        <v>0</v>
      </c>
      <c r="J443" s="64"/>
    </row>
    <row r="444" spans="1:10">
      <c r="A444" s="31" t="str">
        <f>$A$28</f>
        <v>Before Bed</v>
      </c>
      <c r="B444" s="32" t="str">
        <f>'HA Before Bed Meal'!$B$3</f>
        <v>HA Before Bed Meal</v>
      </c>
      <c r="C444" s="33"/>
      <c r="D444" s="32"/>
      <c r="E444" s="33"/>
      <c r="F444" s="32"/>
      <c r="G444" s="33"/>
      <c r="H444" s="32"/>
      <c r="I444" s="33"/>
      <c r="J444" s="32"/>
    </row>
    <row r="445" spans="1:10">
      <c r="A445" s="34" t="str">
        <f>$A$29</f>
        <v>Protein:</v>
      </c>
      <c r="B445" s="32">
        <f>'HA Before Bed Meal'!$O$40</f>
        <v>0</v>
      </c>
      <c r="C445" s="34" t="str">
        <f>$C$29</f>
        <v>Carbonhydrate:</v>
      </c>
      <c r="D445" s="32">
        <f>'HA Before Bed Meal'!$P$40</f>
        <v>0</v>
      </c>
      <c r="E445" s="34" t="str">
        <f>$E$29</f>
        <v>Sugar:</v>
      </c>
      <c r="F445" s="32">
        <f>'HA Before Bed Meal'!$Q$40</f>
        <v>0</v>
      </c>
      <c r="G445" s="34" t="str">
        <f>$G$29</f>
        <v>Total Fat:</v>
      </c>
      <c r="H445" s="32">
        <f>'HA Before Bed Meal'!$R$40</f>
        <v>0</v>
      </c>
      <c r="I445" s="34" t="str">
        <f>$I$29</f>
        <v>Iron:</v>
      </c>
      <c r="J445" s="32">
        <f>'HA Before Bed Meal'!$Z$40</f>
        <v>0</v>
      </c>
    </row>
    <row r="446" spans="1:10">
      <c r="A446" s="34" t="str">
        <f>$A$30</f>
        <v>Sodium:</v>
      </c>
      <c r="B446" s="32">
        <f>'HA Before Bed Meal'!$S$40</f>
        <v>0</v>
      </c>
      <c r="C446" s="34" t="str">
        <f>$C$30</f>
        <v>Calcium:</v>
      </c>
      <c r="D446" s="32">
        <f>'HA Before Bed Meal'!$T$40</f>
        <v>0</v>
      </c>
      <c r="E446" s="34" t="str">
        <f>$E$30</f>
        <v>Cholestorole:</v>
      </c>
      <c r="F446" s="32">
        <f>'HA Before Bed Meal'!$U$40</f>
        <v>0</v>
      </c>
      <c r="G446" s="34" t="str">
        <f>$G$30</f>
        <v>Fibre:</v>
      </c>
      <c r="H446" s="32">
        <f>'HA Before Bed Meal'!$V$40</f>
        <v>0</v>
      </c>
      <c r="I446" s="34" t="str">
        <f>$I$30</f>
        <v>Potasium:</v>
      </c>
      <c r="J446" s="32">
        <f>'HA Before Bed Meal'!$W$40</f>
        <v>0</v>
      </c>
    </row>
    <row r="447" spans="1:10">
      <c r="A447" s="34" t="str">
        <f>$A$31</f>
        <v>Magnesium:</v>
      </c>
      <c r="B447" s="32">
        <f>'HA Before Bed Meal'!$X$40</f>
        <v>0</v>
      </c>
      <c r="C447" s="34" t="str">
        <f>$C$31</f>
        <v>Zinc:</v>
      </c>
      <c r="D447" s="32">
        <f>'HA Before Bed Meal'!$Y$40</f>
        <v>0</v>
      </c>
      <c r="E447" s="51" t="str">
        <f>$E$31</f>
        <v>Calorie:</v>
      </c>
      <c r="F447" s="52"/>
      <c r="G447" s="52"/>
      <c r="H447" s="53"/>
      <c r="I447" s="65">
        <f>'HA Before Bed Meal'!$N$40</f>
        <v>0</v>
      </c>
      <c r="J447" s="66"/>
    </row>
    <row r="448" spans="1:10">
      <c r="A448" s="35" t="str">
        <f>$A$32</f>
        <v>Total Calorie Intake:</v>
      </c>
      <c r="B448" s="35"/>
      <c r="C448" s="35"/>
      <c r="D448" s="35"/>
      <c r="E448" s="35"/>
      <c r="F448" s="35"/>
      <c r="G448" s="35"/>
      <c r="H448" s="35"/>
      <c r="I448" s="67">
        <f>$I427+$I431+$I435+$I439+$I443+$I447</f>
        <v>209.4995</v>
      </c>
      <c r="J448" s="68"/>
    </row>
    <row r="449" spans="1:10">
      <c r="A449" s="9" t="str">
        <f>$A$7</f>
        <v>Date:</v>
      </c>
      <c r="B449" s="10">
        <v>45765</v>
      </c>
      <c r="C449" s="10"/>
      <c r="D449" s="10"/>
      <c r="E449" s="10"/>
      <c r="F449" s="10"/>
      <c r="G449" s="10"/>
      <c r="H449" s="10"/>
      <c r="I449" s="10"/>
      <c r="J449" s="10"/>
    </row>
    <row r="450" spans="1:10">
      <c r="A450" s="11" t="str">
        <f>$A$8</f>
        <v>Morning:</v>
      </c>
      <c r="B450" s="12" t="str">
        <f>'HA Morning Meal'!$B$3</f>
        <v>HA Morning Meal</v>
      </c>
      <c r="C450" s="13"/>
      <c r="D450" s="12"/>
      <c r="E450" s="13"/>
      <c r="F450" s="12"/>
      <c r="G450" s="13"/>
      <c r="H450" s="12"/>
      <c r="I450" s="13"/>
      <c r="J450" s="12"/>
    </row>
    <row r="451" spans="1:10">
      <c r="A451" s="14" t="str">
        <f>$A$9</f>
        <v>Protein:</v>
      </c>
      <c r="B451" s="12">
        <f>'HA Morning Meal'!$O$40</f>
        <v>11.17</v>
      </c>
      <c r="C451" s="14" t="str">
        <f>$C$9</f>
        <v>Carbonhydrate:</v>
      </c>
      <c r="D451" s="12">
        <f>'HA Morning Meal'!$P$40</f>
        <v>28.235</v>
      </c>
      <c r="E451" s="14" t="str">
        <f>$E$9</f>
        <v>Sugar:</v>
      </c>
      <c r="F451" s="12">
        <f>'HA Morning Meal'!$Q$40</f>
        <v>0.7375</v>
      </c>
      <c r="G451" s="14" t="str">
        <f>$G$9</f>
        <v>Total Fat:</v>
      </c>
      <c r="H451" s="12">
        <f>'HA Morning Meal'!$R$40</f>
        <v>6.7</v>
      </c>
      <c r="I451" s="14" t="str">
        <f>$I$9</f>
        <v>Iron:</v>
      </c>
      <c r="J451" s="12">
        <f>'HA Morning Meal'!$Z$40</f>
        <v>0.92</v>
      </c>
    </row>
    <row r="452" spans="1:10">
      <c r="A452" s="14" t="str">
        <f>$A$10</f>
        <v>Sodium:</v>
      </c>
      <c r="B452" s="12">
        <f>'HA Morning Meal'!$S$40</f>
        <v>23.2</v>
      </c>
      <c r="C452" s="14" t="str">
        <f>$C$10</f>
        <v>Calcium:</v>
      </c>
      <c r="D452" s="12">
        <f>'HA Morning Meal'!$T$40</f>
        <v>7.5</v>
      </c>
      <c r="E452" s="14" t="str">
        <f>$E$10</f>
        <v>Cholestorole:</v>
      </c>
      <c r="F452" s="12">
        <f>'HA Morning Meal'!$U$40</f>
        <v>0</v>
      </c>
      <c r="G452" s="14" t="str">
        <f>$G$10</f>
        <v>Fibre:</v>
      </c>
      <c r="H452" s="12">
        <f>'HA Morning Meal'!$V$40</f>
        <v>4</v>
      </c>
      <c r="I452" s="14" t="str">
        <f>$I$10</f>
        <v>Potasium:</v>
      </c>
      <c r="J452" s="12">
        <f>'HA Morning Meal'!$W$40</f>
        <v>260</v>
      </c>
    </row>
    <row r="453" spans="1:10">
      <c r="A453" s="14" t="str">
        <f>$A$11</f>
        <v>Magnesium:</v>
      </c>
      <c r="B453" s="12">
        <f>'HA Morning Meal'!$X$40</f>
        <v>64</v>
      </c>
      <c r="C453" s="14" t="str">
        <f>$C$11</f>
        <v>Zinc:</v>
      </c>
      <c r="D453" s="12">
        <f>'HA Morning Meal'!$Y$40</f>
        <v>0.85</v>
      </c>
      <c r="E453" s="36" t="str">
        <f>$E$11</f>
        <v>Calorie:</v>
      </c>
      <c r="F453" s="37"/>
      <c r="G453" s="37"/>
      <c r="H453" s="38"/>
      <c r="I453" s="55">
        <f>'HA Morning Meal'!$N$40</f>
        <v>209.4995</v>
      </c>
      <c r="J453" s="56"/>
    </row>
    <row r="454" spans="1:10">
      <c r="A454" s="15" t="str">
        <f>$A$12</f>
        <v>Morning 10:01AM</v>
      </c>
      <c r="B454" s="16" t="str">
        <f>'HA Ten OClock Meal'!$B$3</f>
        <v>HA Ten OClock Meal</v>
      </c>
      <c r="C454" s="17"/>
      <c r="D454" s="16"/>
      <c r="E454" s="17"/>
      <c r="F454" s="16"/>
      <c r="G454" s="17"/>
      <c r="H454" s="16"/>
      <c r="I454" s="17"/>
      <c r="J454" s="16"/>
    </row>
    <row r="455" spans="1:10">
      <c r="A455" s="18" t="str">
        <f>$A$13</f>
        <v>Protein:</v>
      </c>
      <c r="B455" s="16">
        <f>'HA Ten OClock Meal'!$O$39</f>
        <v>0</v>
      </c>
      <c r="C455" s="18" t="str">
        <f>$C$13</f>
        <v>Carbonhydrate:</v>
      </c>
      <c r="D455" s="16">
        <f>'HA Ten OClock Meal'!$P$39</f>
        <v>0</v>
      </c>
      <c r="E455" s="18" t="str">
        <f>$E$13</f>
        <v>Sugar:</v>
      </c>
      <c r="F455" s="16">
        <f>'HA Ten OClock Meal'!$Q$39</f>
        <v>0</v>
      </c>
      <c r="G455" s="18" t="str">
        <f>$G$13</f>
        <v>Total Fat:</v>
      </c>
      <c r="H455" s="16">
        <f>'HA Ten OClock Meal'!$R$39</f>
        <v>0</v>
      </c>
      <c r="I455" s="18" t="str">
        <f>$I$13</f>
        <v>Iron:</v>
      </c>
      <c r="J455" s="16">
        <f>'HA Ten OClock Meal'!$Z$39</f>
        <v>0</v>
      </c>
    </row>
    <row r="456" spans="1:10">
      <c r="A456" s="18" t="str">
        <f>$A$14</f>
        <v>Sodium:</v>
      </c>
      <c r="B456" s="16">
        <f>'HA Ten OClock Meal'!$S$39</f>
        <v>0</v>
      </c>
      <c r="C456" s="18" t="str">
        <f>$C$14</f>
        <v>Calcium:</v>
      </c>
      <c r="D456" s="16">
        <f>'HA Ten OClock Meal'!$T$39</f>
        <v>0</v>
      </c>
      <c r="E456" s="18" t="str">
        <f>$E$14</f>
        <v>Cholestorole:</v>
      </c>
      <c r="F456" s="16">
        <f>'HA Ten OClock Meal'!$U$39</f>
        <v>0</v>
      </c>
      <c r="G456" s="18" t="str">
        <f>$G$14</f>
        <v>Fibre:</v>
      </c>
      <c r="H456" s="16">
        <f>'HA Ten OClock Meal'!$V$39</f>
        <v>0</v>
      </c>
      <c r="I456" s="18" t="str">
        <f>$I$14</f>
        <v>Potasium:</v>
      </c>
      <c r="J456" s="16">
        <f>'HA Ten OClock Meal'!$W$39</f>
        <v>0</v>
      </c>
    </row>
    <row r="457" spans="1:10">
      <c r="A457" s="18" t="str">
        <f>$A$15</f>
        <v>Magnesium:</v>
      </c>
      <c r="B457" s="16">
        <f>'HA Ten OClock Meal'!$X$39</f>
        <v>0</v>
      </c>
      <c r="C457" s="18" t="str">
        <f>$C$15</f>
        <v>Zinc:</v>
      </c>
      <c r="D457" s="16">
        <f>'HA Ten OClock Meal'!$Y$39</f>
        <v>0</v>
      </c>
      <c r="E457" s="39" t="str">
        <f>$E$15</f>
        <v>Calorie:</v>
      </c>
      <c r="F457" s="40"/>
      <c r="G457" s="40"/>
      <c r="H457" s="41"/>
      <c r="I457" s="57">
        <f>'HA Ten OClock Meal'!$N$39</f>
        <v>0</v>
      </c>
      <c r="J457" s="58"/>
    </row>
    <row r="458" spans="1:10">
      <c r="A458" s="19" t="str">
        <f>$A$16</f>
        <v>Lunch</v>
      </c>
      <c r="B458" s="20" t="str">
        <f>'HA Luch Meal'!$B$3</f>
        <v>HA Lunch Meal</v>
      </c>
      <c r="C458" s="21"/>
      <c r="D458" s="20"/>
      <c r="E458" s="21"/>
      <c r="F458" s="20"/>
      <c r="G458" s="21"/>
      <c r="H458" s="20"/>
      <c r="I458" s="21"/>
      <c r="J458" s="20"/>
    </row>
    <row r="459" spans="1:10">
      <c r="A459" s="22" t="str">
        <f>$A$17</f>
        <v>Protein:</v>
      </c>
      <c r="B459" s="20">
        <f>'HA Luch Meal'!$O$40</f>
        <v>0</v>
      </c>
      <c r="C459" s="22" t="str">
        <f>$C$17</f>
        <v>Carbonhydrate:</v>
      </c>
      <c r="D459" s="20">
        <f>'HA Luch Meal'!$P$40</f>
        <v>0</v>
      </c>
      <c r="E459" s="22" t="str">
        <f>$E$17</f>
        <v>Sugar:</v>
      </c>
      <c r="F459" s="20">
        <f>'HA Luch Meal'!$Q$40</f>
        <v>0</v>
      </c>
      <c r="G459" s="22" t="str">
        <f>$G$17</f>
        <v>Total Fat:</v>
      </c>
      <c r="H459" s="20">
        <f>'HA Luch Meal'!$R$40</f>
        <v>0</v>
      </c>
      <c r="I459" s="22" t="str">
        <f>$I$17</f>
        <v>Iron:</v>
      </c>
      <c r="J459" s="20">
        <f>'HA Luch Meal'!$Z$40</f>
        <v>0</v>
      </c>
    </row>
    <row r="460" spans="1:10">
      <c r="A460" s="22" t="str">
        <f>$A$18</f>
        <v>Sodium:</v>
      </c>
      <c r="B460" s="20">
        <f>'HA Luch Meal'!$S$40</f>
        <v>0</v>
      </c>
      <c r="C460" s="22" t="str">
        <f>$C$18</f>
        <v>Calcium:</v>
      </c>
      <c r="D460" s="20">
        <f>'HA Luch Meal'!$T$40</f>
        <v>0</v>
      </c>
      <c r="E460" s="22" t="str">
        <f>$E$18</f>
        <v>Cholestorole:</v>
      </c>
      <c r="F460" s="20">
        <f>'HA Luch Meal'!$U$40</f>
        <v>0</v>
      </c>
      <c r="G460" s="22" t="str">
        <f>$G$18</f>
        <v>Fibre:</v>
      </c>
      <c r="H460" s="20">
        <f>'HA Luch Meal'!$V$40</f>
        <v>0</v>
      </c>
      <c r="I460" s="22" t="str">
        <f>$I$18</f>
        <v>Potasium:</v>
      </c>
      <c r="J460" s="20">
        <f>'HA Luch Meal'!$W$40</f>
        <v>0</v>
      </c>
    </row>
    <row r="461" spans="1:10">
      <c r="A461" s="22" t="str">
        <f>$A$19</f>
        <v>Magnesium:</v>
      </c>
      <c r="B461" s="20">
        <f>'HA Luch Meal'!$X$40</f>
        <v>0</v>
      </c>
      <c r="C461" s="22" t="str">
        <f>$C$19</f>
        <v>Zinc:</v>
      </c>
      <c r="D461" s="20">
        <f>'HA Luch Meal'!$Y$40</f>
        <v>0</v>
      </c>
      <c r="E461" s="42" t="str">
        <f>$E$19</f>
        <v>Calorie:</v>
      </c>
      <c r="F461" s="43"/>
      <c r="G461" s="43"/>
      <c r="H461" s="44"/>
      <c r="I461" s="59">
        <f>'HA Luch Meal'!$N$40</f>
        <v>0</v>
      </c>
      <c r="J461" s="60"/>
    </row>
    <row r="462" spans="1:10">
      <c r="A462" s="23" t="str">
        <f>$A$20</f>
        <v>Afernoon Tea</v>
      </c>
      <c r="B462" s="24" t="str">
        <f>'HA Afternoon Tea Meal'!$B$3</f>
        <v>HA Afternoon Tea Meal</v>
      </c>
      <c r="C462" s="25"/>
      <c r="D462" s="24"/>
      <c r="E462" s="25"/>
      <c r="F462" s="24"/>
      <c r="G462" s="25"/>
      <c r="H462" s="24"/>
      <c r="I462" s="25"/>
      <c r="J462" s="24"/>
    </row>
    <row r="463" spans="1:10">
      <c r="A463" s="26" t="str">
        <f>$A$21</f>
        <v>Protein:</v>
      </c>
      <c r="B463" s="24">
        <f>'HA Afternoon Tea Meal'!$O$40</f>
        <v>0</v>
      </c>
      <c r="C463" s="26" t="str">
        <f>$C$21</f>
        <v>Carbonhydrate:</v>
      </c>
      <c r="D463" s="24">
        <f>'HA Afternoon Tea Meal'!$P$40</f>
        <v>0</v>
      </c>
      <c r="E463" s="26" t="str">
        <f>$E$21</f>
        <v>Sugar:</v>
      </c>
      <c r="F463" s="24">
        <f>'HA Afternoon Tea Meal'!$Q$40</f>
        <v>0</v>
      </c>
      <c r="G463" s="26" t="str">
        <f>$G$21</f>
        <v>Total Fat:</v>
      </c>
      <c r="H463" s="24">
        <f>'HA Afternoon Tea Meal'!$R$40</f>
        <v>0</v>
      </c>
      <c r="I463" s="26" t="str">
        <f>$I$21</f>
        <v>Iron:</v>
      </c>
      <c r="J463" s="24">
        <f>'HA Afternoon Tea Meal'!$Z$40</f>
        <v>0</v>
      </c>
    </row>
    <row r="464" spans="1:10">
      <c r="A464" s="26" t="str">
        <f>$A$22</f>
        <v>Sodium:</v>
      </c>
      <c r="B464" s="24">
        <f>'HA Afternoon Tea Meal'!$S$40</f>
        <v>0</v>
      </c>
      <c r="C464" s="26" t="str">
        <f>$C$22</f>
        <v>Calcium:</v>
      </c>
      <c r="D464" s="24">
        <f>'HA Afternoon Tea Meal'!$T$40</f>
        <v>0</v>
      </c>
      <c r="E464" s="26" t="str">
        <f>$E$22</f>
        <v>Cholestorole:</v>
      </c>
      <c r="F464" s="24">
        <f>'HA Afternoon Tea Meal'!$U$40</f>
        <v>0</v>
      </c>
      <c r="G464" s="26" t="str">
        <f>$G$22</f>
        <v>Fibre:</v>
      </c>
      <c r="H464" s="24">
        <f>'HA Afternoon Tea Meal'!$V$40</f>
        <v>0</v>
      </c>
      <c r="I464" s="26" t="str">
        <f>$I$22</f>
        <v>Potasium:</v>
      </c>
      <c r="J464" s="24">
        <f>'HA Afternoon Tea Meal'!$W$40</f>
        <v>0</v>
      </c>
    </row>
    <row r="465" spans="1:10">
      <c r="A465" s="26" t="str">
        <f>$A$23</f>
        <v>Magnesium:</v>
      </c>
      <c r="B465" s="24">
        <f>'HA Afternoon Tea Meal'!$X$40</f>
        <v>0</v>
      </c>
      <c r="C465" s="26" t="str">
        <f>$C$23</f>
        <v>Zinc:</v>
      </c>
      <c r="D465" s="24">
        <f>'HA Afternoon Tea Meal'!$Y$40</f>
        <v>0</v>
      </c>
      <c r="E465" s="45" t="str">
        <f>$E$23</f>
        <v>Calorie:</v>
      </c>
      <c r="F465" s="46"/>
      <c r="G465" s="46"/>
      <c r="H465" s="47"/>
      <c r="I465" s="61">
        <f>'HA Afternoon Tea Meal'!$N$40</f>
        <v>0</v>
      </c>
      <c r="J465" s="62"/>
    </row>
    <row r="466" spans="1:10">
      <c r="A466" s="27" t="str">
        <f>$A$24</f>
        <v>Dinner</v>
      </c>
      <c r="B466" s="28" t="str">
        <f>'HA Dinner Meal'!$B$3</f>
        <v>HA Dinner Meal</v>
      </c>
      <c r="C466" s="29"/>
      <c r="D466" s="28"/>
      <c r="E466" s="29"/>
      <c r="F466" s="28"/>
      <c r="G466" s="29"/>
      <c r="H466" s="28"/>
      <c r="I466" s="29"/>
      <c r="J466" s="28"/>
    </row>
    <row r="467" spans="1:10">
      <c r="A467" s="30" t="str">
        <f>$A$25</f>
        <v>Protein:</v>
      </c>
      <c r="B467" s="28">
        <f>'HA Dinner Meal'!$O$40</f>
        <v>0</v>
      </c>
      <c r="C467" s="30" t="str">
        <f>$C$25</f>
        <v>Carbonhydrate:</v>
      </c>
      <c r="D467" s="28">
        <f>'HA Dinner Meal'!$P$40</f>
        <v>0</v>
      </c>
      <c r="E467" s="30" t="str">
        <f>$E$25</f>
        <v>Sugar:</v>
      </c>
      <c r="F467" s="28">
        <f>'HA Dinner Meal'!$Q$40</f>
        <v>0</v>
      </c>
      <c r="G467" s="30" t="str">
        <f>$G$25</f>
        <v>Total Fat:</v>
      </c>
      <c r="H467" s="28">
        <f>'HA Dinner Meal'!$R$40</f>
        <v>0</v>
      </c>
      <c r="I467" s="30" t="str">
        <f>$I$25</f>
        <v>Iron:</v>
      </c>
      <c r="J467" s="28">
        <f>'HA Dinner Meal'!$Z$40</f>
        <v>0</v>
      </c>
    </row>
    <row r="468" spans="1:10">
      <c r="A468" s="30" t="str">
        <f>$A$26</f>
        <v>Sodium:</v>
      </c>
      <c r="B468" s="28">
        <f>'HA Dinner Meal'!$S$40</f>
        <v>0</v>
      </c>
      <c r="C468" s="30" t="str">
        <f>$C$26</f>
        <v>Calcium:</v>
      </c>
      <c r="D468" s="28">
        <f>'HA Dinner Meal'!$T$40</f>
        <v>0</v>
      </c>
      <c r="E468" s="30" t="str">
        <f>$E$26</f>
        <v>Cholestorole:</v>
      </c>
      <c r="F468" s="28">
        <f>'HA Dinner Meal'!$U$40</f>
        <v>0</v>
      </c>
      <c r="G468" s="30" t="str">
        <f>$G$26</f>
        <v>Fibre:</v>
      </c>
      <c r="H468" s="28">
        <f>'HA Dinner Meal'!$V$40</f>
        <v>0</v>
      </c>
      <c r="I468" s="30" t="str">
        <f>$I$26</f>
        <v>Potasium:</v>
      </c>
      <c r="J468" s="28">
        <f>'HA Dinner Meal'!$W$40</f>
        <v>0</v>
      </c>
    </row>
    <row r="469" spans="1:10">
      <c r="A469" s="30" t="str">
        <f>$A$27</f>
        <v>Magnesium:</v>
      </c>
      <c r="B469" s="28">
        <f>'HA Dinner Meal'!$X$40</f>
        <v>0</v>
      </c>
      <c r="C469" s="30" t="str">
        <f>$C$27</f>
        <v>Zinc:</v>
      </c>
      <c r="D469" s="28">
        <f>'HA Dinner Meal'!$Y$40</f>
        <v>0</v>
      </c>
      <c r="E469" s="48" t="str">
        <f>$E$27</f>
        <v>Calorie:</v>
      </c>
      <c r="F469" s="49"/>
      <c r="G469" s="49"/>
      <c r="H469" s="50"/>
      <c r="I469" s="63">
        <f>'HA Dinner Meal'!$N$40</f>
        <v>0</v>
      </c>
      <c r="J469" s="64"/>
    </row>
    <row r="470" spans="1:10">
      <c r="A470" s="31" t="str">
        <f>$A$28</f>
        <v>Before Bed</v>
      </c>
      <c r="B470" s="32" t="str">
        <f>'HA Before Bed Meal'!$B$3</f>
        <v>HA Before Bed Meal</v>
      </c>
      <c r="C470" s="33"/>
      <c r="D470" s="32"/>
      <c r="E470" s="33"/>
      <c r="F470" s="32"/>
      <c r="G470" s="33"/>
      <c r="H470" s="32"/>
      <c r="I470" s="33"/>
      <c r="J470" s="32"/>
    </row>
    <row r="471" spans="1:10">
      <c r="A471" s="34" t="str">
        <f>$A$29</f>
        <v>Protein:</v>
      </c>
      <c r="B471" s="32">
        <f>'HA Before Bed Meal'!$O$40</f>
        <v>0</v>
      </c>
      <c r="C471" s="34" t="str">
        <f>$C$29</f>
        <v>Carbonhydrate:</v>
      </c>
      <c r="D471" s="32">
        <f>'HA Before Bed Meal'!$P$40</f>
        <v>0</v>
      </c>
      <c r="E471" s="34" t="str">
        <f>$E$29</f>
        <v>Sugar:</v>
      </c>
      <c r="F471" s="32">
        <f>'HA Before Bed Meal'!$Q$40</f>
        <v>0</v>
      </c>
      <c r="G471" s="34" t="str">
        <f>$G$29</f>
        <v>Total Fat:</v>
      </c>
      <c r="H471" s="32">
        <f>'HA Before Bed Meal'!$R$40</f>
        <v>0</v>
      </c>
      <c r="I471" s="34" t="str">
        <f>$I$29</f>
        <v>Iron:</v>
      </c>
      <c r="J471" s="32">
        <f>'HA Before Bed Meal'!$Z$40</f>
        <v>0</v>
      </c>
    </row>
    <row r="472" spans="1:10">
      <c r="A472" s="34" t="str">
        <f>$A$30</f>
        <v>Sodium:</v>
      </c>
      <c r="B472" s="32">
        <f>'HA Before Bed Meal'!$S$40</f>
        <v>0</v>
      </c>
      <c r="C472" s="34" t="str">
        <f>$C$30</f>
        <v>Calcium:</v>
      </c>
      <c r="D472" s="32">
        <f>'HA Before Bed Meal'!$T$40</f>
        <v>0</v>
      </c>
      <c r="E472" s="34" t="str">
        <f>$E$30</f>
        <v>Cholestorole:</v>
      </c>
      <c r="F472" s="32">
        <f>'HA Before Bed Meal'!$U$40</f>
        <v>0</v>
      </c>
      <c r="G472" s="34" t="str">
        <f>$G$30</f>
        <v>Fibre:</v>
      </c>
      <c r="H472" s="32">
        <f>'HA Before Bed Meal'!$V$40</f>
        <v>0</v>
      </c>
      <c r="I472" s="34" t="str">
        <f>$I$30</f>
        <v>Potasium:</v>
      </c>
      <c r="J472" s="32">
        <f>'HA Before Bed Meal'!$W$40</f>
        <v>0</v>
      </c>
    </row>
    <row r="473" spans="1:10">
      <c r="A473" s="34" t="str">
        <f>$A$31</f>
        <v>Magnesium:</v>
      </c>
      <c r="B473" s="32">
        <f>'HA Before Bed Meal'!$X$40</f>
        <v>0</v>
      </c>
      <c r="C473" s="34" t="str">
        <f>$C$31</f>
        <v>Zinc:</v>
      </c>
      <c r="D473" s="32">
        <f>'HA Before Bed Meal'!$Y$40</f>
        <v>0</v>
      </c>
      <c r="E473" s="51" t="str">
        <f>$E$31</f>
        <v>Calorie:</v>
      </c>
      <c r="F473" s="52"/>
      <c r="G473" s="52"/>
      <c r="H473" s="53"/>
      <c r="I473" s="65">
        <f>'HA Before Bed Meal'!$N$40</f>
        <v>0</v>
      </c>
      <c r="J473" s="66"/>
    </row>
    <row r="474" spans="1:10">
      <c r="A474" s="35" t="str">
        <f>$A$32</f>
        <v>Total Calorie Intake:</v>
      </c>
      <c r="B474" s="35"/>
      <c r="C474" s="35"/>
      <c r="D474" s="35"/>
      <c r="E474" s="35"/>
      <c r="F474" s="35"/>
      <c r="G474" s="35"/>
      <c r="H474" s="35"/>
      <c r="I474" s="67">
        <f>$I453+$I457+$I461+$I465+$I469+$I473</f>
        <v>209.4995</v>
      </c>
      <c r="J474" s="68"/>
    </row>
    <row r="475" spans="1:10">
      <c r="A475" s="9" t="str">
        <f>$A$7</f>
        <v>Date:</v>
      </c>
      <c r="B475" s="10">
        <v>45766</v>
      </c>
      <c r="C475" s="10"/>
      <c r="D475" s="10"/>
      <c r="E475" s="10"/>
      <c r="F475" s="10"/>
      <c r="G475" s="10"/>
      <c r="H475" s="10"/>
      <c r="I475" s="10"/>
      <c r="J475" s="10"/>
    </row>
    <row r="476" spans="1:10">
      <c r="A476" s="11" t="str">
        <f>$A$8</f>
        <v>Morning:</v>
      </c>
      <c r="B476" s="12" t="str">
        <f>'HA Morning Meal'!$B$3</f>
        <v>HA Morning Meal</v>
      </c>
      <c r="C476" s="13"/>
      <c r="D476" s="12"/>
      <c r="E476" s="13"/>
      <c r="F476" s="12"/>
      <c r="G476" s="13"/>
      <c r="H476" s="12"/>
      <c r="I476" s="13"/>
      <c r="J476" s="12"/>
    </row>
    <row r="477" spans="1:10">
      <c r="A477" s="14" t="str">
        <f>$A$9</f>
        <v>Protein:</v>
      </c>
      <c r="B477" s="12">
        <f>'HA Morning Meal'!$O$40</f>
        <v>11.17</v>
      </c>
      <c r="C477" s="14" t="str">
        <f>$C$9</f>
        <v>Carbonhydrate:</v>
      </c>
      <c r="D477" s="12">
        <f>'HA Morning Meal'!$P$40</f>
        <v>28.235</v>
      </c>
      <c r="E477" s="14" t="str">
        <f>$E$9</f>
        <v>Sugar:</v>
      </c>
      <c r="F477" s="12">
        <f>'HA Morning Meal'!$Q$40</f>
        <v>0.7375</v>
      </c>
      <c r="G477" s="14" t="str">
        <f>$G$9</f>
        <v>Total Fat:</v>
      </c>
      <c r="H477" s="12">
        <f>'HA Morning Meal'!$R$40</f>
        <v>6.7</v>
      </c>
      <c r="I477" s="14" t="str">
        <f>$I$9</f>
        <v>Iron:</v>
      </c>
      <c r="J477" s="12">
        <f>'HA Morning Meal'!$Z$40</f>
        <v>0.92</v>
      </c>
    </row>
    <row r="478" spans="1:10">
      <c r="A478" s="14" t="str">
        <f>$A$10</f>
        <v>Sodium:</v>
      </c>
      <c r="B478" s="12">
        <f>'HA Morning Meal'!$S$40</f>
        <v>23.2</v>
      </c>
      <c r="C478" s="14" t="str">
        <f>$C$10</f>
        <v>Calcium:</v>
      </c>
      <c r="D478" s="12">
        <f>'HA Morning Meal'!$T$40</f>
        <v>7.5</v>
      </c>
      <c r="E478" s="14" t="str">
        <f>$E$10</f>
        <v>Cholestorole:</v>
      </c>
      <c r="F478" s="12">
        <f>'HA Morning Meal'!$U$40</f>
        <v>0</v>
      </c>
      <c r="G478" s="14" t="str">
        <f>$G$10</f>
        <v>Fibre:</v>
      </c>
      <c r="H478" s="12">
        <f>'HA Morning Meal'!$V$40</f>
        <v>4</v>
      </c>
      <c r="I478" s="14" t="str">
        <f>$I$10</f>
        <v>Potasium:</v>
      </c>
      <c r="J478" s="12">
        <f>'HA Morning Meal'!$W$40</f>
        <v>260</v>
      </c>
    </row>
    <row r="479" spans="1:10">
      <c r="A479" s="14" t="str">
        <f>$A$11</f>
        <v>Magnesium:</v>
      </c>
      <c r="B479" s="12">
        <f>'HA Morning Meal'!$X$40</f>
        <v>64</v>
      </c>
      <c r="C479" s="14" t="str">
        <f>$C$11</f>
        <v>Zinc:</v>
      </c>
      <c r="D479" s="12">
        <f>'HA Morning Meal'!$Y$40</f>
        <v>0.85</v>
      </c>
      <c r="E479" s="36" t="str">
        <f>$E$11</f>
        <v>Calorie:</v>
      </c>
      <c r="F479" s="37"/>
      <c r="G479" s="37"/>
      <c r="H479" s="38"/>
      <c r="I479" s="55">
        <f>'HA Morning Meal'!$N$40</f>
        <v>209.4995</v>
      </c>
      <c r="J479" s="56"/>
    </row>
    <row r="480" spans="1:10">
      <c r="A480" s="15" t="str">
        <f>$A$12</f>
        <v>Morning 10:01AM</v>
      </c>
      <c r="B480" s="16" t="str">
        <f>'HA Ten OClock Meal'!$B$3</f>
        <v>HA Ten OClock Meal</v>
      </c>
      <c r="C480" s="17"/>
      <c r="D480" s="16"/>
      <c r="E480" s="17"/>
      <c r="F480" s="16"/>
      <c r="G480" s="17"/>
      <c r="H480" s="16"/>
      <c r="I480" s="17"/>
      <c r="J480" s="16"/>
    </row>
    <row r="481" spans="1:10">
      <c r="A481" s="18" t="str">
        <f>$A$13</f>
        <v>Protein:</v>
      </c>
      <c r="B481" s="16">
        <f>'HA Ten OClock Meal'!$O$39</f>
        <v>0</v>
      </c>
      <c r="C481" s="18" t="str">
        <f>$C$13</f>
        <v>Carbonhydrate:</v>
      </c>
      <c r="D481" s="16">
        <f>'HA Ten OClock Meal'!$P$39</f>
        <v>0</v>
      </c>
      <c r="E481" s="18" t="str">
        <f>$E$13</f>
        <v>Sugar:</v>
      </c>
      <c r="F481" s="16">
        <f>'HA Ten OClock Meal'!$Q$39</f>
        <v>0</v>
      </c>
      <c r="G481" s="18" t="str">
        <f>$G$13</f>
        <v>Total Fat:</v>
      </c>
      <c r="H481" s="16">
        <f>'HA Ten OClock Meal'!$R$39</f>
        <v>0</v>
      </c>
      <c r="I481" s="18" t="str">
        <f>$I$13</f>
        <v>Iron:</v>
      </c>
      <c r="J481" s="16">
        <f>'HA Ten OClock Meal'!$Z$39</f>
        <v>0</v>
      </c>
    </row>
    <row r="482" spans="1:10">
      <c r="A482" s="18" t="str">
        <f>$A$14</f>
        <v>Sodium:</v>
      </c>
      <c r="B482" s="16">
        <f>'HA Ten OClock Meal'!$S$39</f>
        <v>0</v>
      </c>
      <c r="C482" s="18" t="str">
        <f>$C$14</f>
        <v>Calcium:</v>
      </c>
      <c r="D482" s="16">
        <f>'HA Ten OClock Meal'!$T$39</f>
        <v>0</v>
      </c>
      <c r="E482" s="18" t="str">
        <f>$E$14</f>
        <v>Cholestorole:</v>
      </c>
      <c r="F482" s="16">
        <f>'HA Ten OClock Meal'!$U$39</f>
        <v>0</v>
      </c>
      <c r="G482" s="18" t="str">
        <f>$G$14</f>
        <v>Fibre:</v>
      </c>
      <c r="H482" s="16">
        <f>'HA Ten OClock Meal'!$V$39</f>
        <v>0</v>
      </c>
      <c r="I482" s="18" t="str">
        <f>$I$14</f>
        <v>Potasium:</v>
      </c>
      <c r="J482" s="16">
        <f>'HA Ten OClock Meal'!$W$39</f>
        <v>0</v>
      </c>
    </row>
    <row r="483" spans="1:10">
      <c r="A483" s="18" t="str">
        <f>$A$15</f>
        <v>Magnesium:</v>
      </c>
      <c r="B483" s="16">
        <f>'HA Ten OClock Meal'!$X$39</f>
        <v>0</v>
      </c>
      <c r="C483" s="18" t="str">
        <f>$C$15</f>
        <v>Zinc:</v>
      </c>
      <c r="D483" s="16">
        <f>'HA Ten OClock Meal'!$Y$39</f>
        <v>0</v>
      </c>
      <c r="E483" s="39" t="str">
        <f>$E$15</f>
        <v>Calorie:</v>
      </c>
      <c r="F483" s="40"/>
      <c r="G483" s="40"/>
      <c r="H483" s="41"/>
      <c r="I483" s="57">
        <f>'HA Ten OClock Meal'!$N$39</f>
        <v>0</v>
      </c>
      <c r="J483" s="58"/>
    </row>
    <row r="484" spans="1:10">
      <c r="A484" s="19" t="str">
        <f>$A$16</f>
        <v>Lunch</v>
      </c>
      <c r="B484" s="20" t="str">
        <f>'HA Luch Meal'!$B$3</f>
        <v>HA Lunch Meal</v>
      </c>
      <c r="C484" s="21"/>
      <c r="D484" s="20"/>
      <c r="E484" s="21"/>
      <c r="F484" s="20"/>
      <c r="G484" s="21"/>
      <c r="H484" s="20"/>
      <c r="I484" s="21"/>
      <c r="J484" s="20"/>
    </row>
    <row r="485" spans="1:10">
      <c r="A485" s="22" t="str">
        <f>$A$17</f>
        <v>Protein:</v>
      </c>
      <c r="B485" s="20">
        <f>'HA Luch Meal'!$O$40</f>
        <v>0</v>
      </c>
      <c r="C485" s="22" t="str">
        <f>$C$17</f>
        <v>Carbonhydrate:</v>
      </c>
      <c r="D485" s="20">
        <f>'HA Luch Meal'!$P$40</f>
        <v>0</v>
      </c>
      <c r="E485" s="22" t="str">
        <f>$E$17</f>
        <v>Sugar:</v>
      </c>
      <c r="F485" s="20">
        <f>'HA Luch Meal'!$Q$40</f>
        <v>0</v>
      </c>
      <c r="G485" s="22" t="str">
        <f>$G$17</f>
        <v>Total Fat:</v>
      </c>
      <c r="H485" s="20">
        <f>'HA Luch Meal'!$R$40</f>
        <v>0</v>
      </c>
      <c r="I485" s="22" t="str">
        <f>$I$17</f>
        <v>Iron:</v>
      </c>
      <c r="J485" s="20">
        <f>'HA Luch Meal'!$Z$40</f>
        <v>0</v>
      </c>
    </row>
    <row r="486" spans="1:10">
      <c r="A486" s="22" t="str">
        <f>$A$18</f>
        <v>Sodium:</v>
      </c>
      <c r="B486" s="20">
        <f>'HA Luch Meal'!$S$40</f>
        <v>0</v>
      </c>
      <c r="C486" s="22" t="str">
        <f>$C$18</f>
        <v>Calcium:</v>
      </c>
      <c r="D486" s="20">
        <f>'HA Luch Meal'!$T$40</f>
        <v>0</v>
      </c>
      <c r="E486" s="22" t="str">
        <f>$E$18</f>
        <v>Cholestorole:</v>
      </c>
      <c r="F486" s="20">
        <f>'HA Luch Meal'!$U$40</f>
        <v>0</v>
      </c>
      <c r="G486" s="22" t="str">
        <f>$G$18</f>
        <v>Fibre:</v>
      </c>
      <c r="H486" s="20">
        <f>'HA Luch Meal'!$V$40</f>
        <v>0</v>
      </c>
      <c r="I486" s="22" t="str">
        <f>$I$18</f>
        <v>Potasium:</v>
      </c>
      <c r="J486" s="20">
        <f>'HA Luch Meal'!$W$40</f>
        <v>0</v>
      </c>
    </row>
    <row r="487" spans="1:10">
      <c r="A487" s="22" t="str">
        <f>$A$19</f>
        <v>Magnesium:</v>
      </c>
      <c r="B487" s="20">
        <f>'HA Luch Meal'!$X$40</f>
        <v>0</v>
      </c>
      <c r="C487" s="22" t="str">
        <f>$C$19</f>
        <v>Zinc:</v>
      </c>
      <c r="D487" s="20">
        <f>'HA Luch Meal'!$Y$40</f>
        <v>0</v>
      </c>
      <c r="E487" s="42" t="str">
        <f>$E$19</f>
        <v>Calorie:</v>
      </c>
      <c r="F487" s="43"/>
      <c r="G487" s="43"/>
      <c r="H487" s="44"/>
      <c r="I487" s="59">
        <f>'HA Luch Meal'!$N$40</f>
        <v>0</v>
      </c>
      <c r="J487" s="60"/>
    </row>
    <row r="488" spans="1:10">
      <c r="A488" s="23" t="str">
        <f>$A$20</f>
        <v>Afernoon Tea</v>
      </c>
      <c r="B488" s="24" t="str">
        <f>'HA Afternoon Tea Meal'!$B$3</f>
        <v>HA Afternoon Tea Meal</v>
      </c>
      <c r="C488" s="25"/>
      <c r="D488" s="24"/>
      <c r="E488" s="25"/>
      <c r="F488" s="24"/>
      <c r="G488" s="25"/>
      <c r="H488" s="24"/>
      <c r="I488" s="25"/>
      <c r="J488" s="24"/>
    </row>
    <row r="489" spans="1:10">
      <c r="A489" s="26" t="str">
        <f>$A$21</f>
        <v>Protein:</v>
      </c>
      <c r="B489" s="24">
        <f>'HA Afternoon Tea Meal'!$O$40</f>
        <v>0</v>
      </c>
      <c r="C489" s="26" t="str">
        <f>$C$21</f>
        <v>Carbonhydrate:</v>
      </c>
      <c r="D489" s="24">
        <f>'HA Afternoon Tea Meal'!$P$40</f>
        <v>0</v>
      </c>
      <c r="E489" s="26" t="str">
        <f>$E$21</f>
        <v>Sugar:</v>
      </c>
      <c r="F489" s="24">
        <f>'HA Afternoon Tea Meal'!$Q$40</f>
        <v>0</v>
      </c>
      <c r="G489" s="26" t="str">
        <f>$G$21</f>
        <v>Total Fat:</v>
      </c>
      <c r="H489" s="24">
        <f>'HA Afternoon Tea Meal'!$R$40</f>
        <v>0</v>
      </c>
      <c r="I489" s="26" t="str">
        <f>$I$21</f>
        <v>Iron:</v>
      </c>
      <c r="J489" s="24">
        <f>'HA Afternoon Tea Meal'!$Z$40</f>
        <v>0</v>
      </c>
    </row>
    <row r="490" spans="1:10">
      <c r="A490" s="26" t="str">
        <f>$A$22</f>
        <v>Sodium:</v>
      </c>
      <c r="B490" s="24">
        <f>'HA Afternoon Tea Meal'!$S$40</f>
        <v>0</v>
      </c>
      <c r="C490" s="26" t="str">
        <f>$C$22</f>
        <v>Calcium:</v>
      </c>
      <c r="D490" s="24">
        <f>'HA Afternoon Tea Meal'!$T$40</f>
        <v>0</v>
      </c>
      <c r="E490" s="26" t="str">
        <f>$E$22</f>
        <v>Cholestorole:</v>
      </c>
      <c r="F490" s="24">
        <f>'HA Afternoon Tea Meal'!$U$40</f>
        <v>0</v>
      </c>
      <c r="G490" s="26" t="str">
        <f>$G$22</f>
        <v>Fibre:</v>
      </c>
      <c r="H490" s="24">
        <f>'HA Afternoon Tea Meal'!$V$40</f>
        <v>0</v>
      </c>
      <c r="I490" s="26" t="str">
        <f>$I$22</f>
        <v>Potasium:</v>
      </c>
      <c r="J490" s="24">
        <f>'HA Afternoon Tea Meal'!$W$40</f>
        <v>0</v>
      </c>
    </row>
    <row r="491" spans="1:10">
      <c r="A491" s="26" t="str">
        <f>$A$23</f>
        <v>Magnesium:</v>
      </c>
      <c r="B491" s="24">
        <f>'HA Afternoon Tea Meal'!$X$40</f>
        <v>0</v>
      </c>
      <c r="C491" s="26" t="str">
        <f>$C$23</f>
        <v>Zinc:</v>
      </c>
      <c r="D491" s="24">
        <f>'HA Afternoon Tea Meal'!$Y$40</f>
        <v>0</v>
      </c>
      <c r="E491" s="45" t="str">
        <f>$E$23</f>
        <v>Calorie:</v>
      </c>
      <c r="F491" s="46"/>
      <c r="G491" s="46"/>
      <c r="H491" s="47"/>
      <c r="I491" s="61">
        <f>'HA Afternoon Tea Meal'!$N$40</f>
        <v>0</v>
      </c>
      <c r="J491" s="62"/>
    </row>
    <row r="492" spans="1:10">
      <c r="A492" s="27" t="str">
        <f>$A$24</f>
        <v>Dinner</v>
      </c>
      <c r="B492" s="28" t="str">
        <f>'HA Dinner Meal'!$B$3</f>
        <v>HA Dinner Meal</v>
      </c>
      <c r="C492" s="29"/>
      <c r="D492" s="28"/>
      <c r="E492" s="29"/>
      <c r="F492" s="28"/>
      <c r="G492" s="29"/>
      <c r="H492" s="28"/>
      <c r="I492" s="29"/>
      <c r="J492" s="28"/>
    </row>
    <row r="493" spans="1:10">
      <c r="A493" s="30" t="str">
        <f>$A$25</f>
        <v>Protein:</v>
      </c>
      <c r="B493" s="28">
        <f>'HA Dinner Meal'!$O$40</f>
        <v>0</v>
      </c>
      <c r="C493" s="30" t="str">
        <f>$C$25</f>
        <v>Carbonhydrate:</v>
      </c>
      <c r="D493" s="28">
        <f>'HA Dinner Meal'!$P$40</f>
        <v>0</v>
      </c>
      <c r="E493" s="30" t="str">
        <f>$E$25</f>
        <v>Sugar:</v>
      </c>
      <c r="F493" s="28">
        <f>'HA Dinner Meal'!$Q$40</f>
        <v>0</v>
      </c>
      <c r="G493" s="30" t="str">
        <f>$G$25</f>
        <v>Total Fat:</v>
      </c>
      <c r="H493" s="28">
        <f>'HA Dinner Meal'!$R$40</f>
        <v>0</v>
      </c>
      <c r="I493" s="30" t="str">
        <f>$I$25</f>
        <v>Iron:</v>
      </c>
      <c r="J493" s="28">
        <f>'HA Dinner Meal'!$Z$40</f>
        <v>0</v>
      </c>
    </row>
    <row r="494" spans="1:10">
      <c r="A494" s="30" t="str">
        <f>$A$26</f>
        <v>Sodium:</v>
      </c>
      <c r="B494" s="28">
        <f>'HA Dinner Meal'!$S$40</f>
        <v>0</v>
      </c>
      <c r="C494" s="30" t="str">
        <f>$C$26</f>
        <v>Calcium:</v>
      </c>
      <c r="D494" s="28">
        <f>'HA Dinner Meal'!$T$40</f>
        <v>0</v>
      </c>
      <c r="E494" s="30" t="str">
        <f>$E$26</f>
        <v>Cholestorole:</v>
      </c>
      <c r="F494" s="28">
        <f>'HA Dinner Meal'!$U$40</f>
        <v>0</v>
      </c>
      <c r="G494" s="30" t="str">
        <f>$G$26</f>
        <v>Fibre:</v>
      </c>
      <c r="H494" s="28">
        <f>'HA Dinner Meal'!$V$40</f>
        <v>0</v>
      </c>
      <c r="I494" s="30" t="str">
        <f>$I$26</f>
        <v>Potasium:</v>
      </c>
      <c r="J494" s="28">
        <f>'HA Dinner Meal'!$W$40</f>
        <v>0</v>
      </c>
    </row>
    <row r="495" spans="1:10">
      <c r="A495" s="30" t="str">
        <f>$A$27</f>
        <v>Magnesium:</v>
      </c>
      <c r="B495" s="28">
        <f>'HA Dinner Meal'!$X$40</f>
        <v>0</v>
      </c>
      <c r="C495" s="30" t="str">
        <f>$C$27</f>
        <v>Zinc:</v>
      </c>
      <c r="D495" s="28">
        <f>'HA Dinner Meal'!$Y$40</f>
        <v>0</v>
      </c>
      <c r="E495" s="48" t="str">
        <f>$E$27</f>
        <v>Calorie:</v>
      </c>
      <c r="F495" s="49"/>
      <c r="G495" s="49"/>
      <c r="H495" s="50"/>
      <c r="I495" s="63">
        <f>'HA Dinner Meal'!$N$40</f>
        <v>0</v>
      </c>
      <c r="J495" s="64"/>
    </row>
    <row r="496" spans="1:10">
      <c r="A496" s="31" t="str">
        <f>$A$28</f>
        <v>Before Bed</v>
      </c>
      <c r="B496" s="32" t="str">
        <f>'HA Before Bed Meal'!$B$3</f>
        <v>HA Before Bed Meal</v>
      </c>
      <c r="C496" s="33"/>
      <c r="D496" s="32"/>
      <c r="E496" s="33"/>
      <c r="F496" s="32"/>
      <c r="G496" s="33"/>
      <c r="H496" s="32"/>
      <c r="I496" s="33"/>
      <c r="J496" s="32"/>
    </row>
    <row r="497" spans="1:10">
      <c r="A497" s="34" t="str">
        <f>$A$29</f>
        <v>Protein:</v>
      </c>
      <c r="B497" s="32">
        <f>'HA Before Bed Meal'!$O$40</f>
        <v>0</v>
      </c>
      <c r="C497" s="34" t="str">
        <f>$C$29</f>
        <v>Carbonhydrate:</v>
      </c>
      <c r="D497" s="32">
        <f>'HA Before Bed Meal'!$P$40</f>
        <v>0</v>
      </c>
      <c r="E497" s="34" t="str">
        <f>$E$29</f>
        <v>Sugar:</v>
      </c>
      <c r="F497" s="32">
        <f>'HA Before Bed Meal'!$Q$40</f>
        <v>0</v>
      </c>
      <c r="G497" s="34" t="str">
        <f>$G$29</f>
        <v>Total Fat:</v>
      </c>
      <c r="H497" s="32">
        <f>'HA Before Bed Meal'!$R$40</f>
        <v>0</v>
      </c>
      <c r="I497" s="34" t="str">
        <f>$I$29</f>
        <v>Iron:</v>
      </c>
      <c r="J497" s="32">
        <f>'HA Before Bed Meal'!$Z$40</f>
        <v>0</v>
      </c>
    </row>
    <row r="498" spans="1:10">
      <c r="A498" s="34" t="str">
        <f>$A$30</f>
        <v>Sodium:</v>
      </c>
      <c r="B498" s="32">
        <f>'HA Before Bed Meal'!$S$40</f>
        <v>0</v>
      </c>
      <c r="C498" s="34" t="str">
        <f>$C$30</f>
        <v>Calcium:</v>
      </c>
      <c r="D498" s="32">
        <f>'HA Before Bed Meal'!$T$40</f>
        <v>0</v>
      </c>
      <c r="E498" s="34" t="str">
        <f>$E$30</f>
        <v>Cholestorole:</v>
      </c>
      <c r="F498" s="32">
        <f>'HA Before Bed Meal'!$U$40</f>
        <v>0</v>
      </c>
      <c r="G498" s="34" t="str">
        <f>$G$30</f>
        <v>Fibre:</v>
      </c>
      <c r="H498" s="32">
        <f>'HA Before Bed Meal'!$V$40</f>
        <v>0</v>
      </c>
      <c r="I498" s="34" t="str">
        <f>$I$30</f>
        <v>Potasium:</v>
      </c>
      <c r="J498" s="32">
        <f>'HA Before Bed Meal'!$W$40</f>
        <v>0</v>
      </c>
    </row>
    <row r="499" spans="1:10">
      <c r="A499" s="34" t="str">
        <f>$A$31</f>
        <v>Magnesium:</v>
      </c>
      <c r="B499" s="32">
        <f>'HA Before Bed Meal'!$X$40</f>
        <v>0</v>
      </c>
      <c r="C499" s="34" t="str">
        <f>$C$31</f>
        <v>Zinc:</v>
      </c>
      <c r="D499" s="32">
        <f>'HA Before Bed Meal'!$Y$40</f>
        <v>0</v>
      </c>
      <c r="E499" s="51" t="str">
        <f>$E$31</f>
        <v>Calorie:</v>
      </c>
      <c r="F499" s="52"/>
      <c r="G499" s="52"/>
      <c r="H499" s="53"/>
      <c r="I499" s="65">
        <f>'HA Before Bed Meal'!$N$40</f>
        <v>0</v>
      </c>
      <c r="J499" s="66"/>
    </row>
    <row r="500" spans="1:10">
      <c r="A500" s="35" t="str">
        <f>$A$32</f>
        <v>Total Calorie Intake:</v>
      </c>
      <c r="B500" s="35"/>
      <c r="C500" s="35"/>
      <c r="D500" s="35"/>
      <c r="E500" s="35"/>
      <c r="F500" s="35"/>
      <c r="G500" s="35"/>
      <c r="H500" s="35"/>
      <c r="I500" s="67">
        <f>$I479+$I483+$I487+$I491+$I495+$I499</f>
        <v>209.4995</v>
      </c>
      <c r="J500" s="68"/>
    </row>
    <row r="501" spans="1:10">
      <c r="A501" s="9" t="str">
        <f>$A$7</f>
        <v>Date:</v>
      </c>
      <c r="B501" s="10">
        <v>45767</v>
      </c>
      <c r="C501" s="10"/>
      <c r="D501" s="10"/>
      <c r="E501" s="10"/>
      <c r="F501" s="10"/>
      <c r="G501" s="10"/>
      <c r="H501" s="10"/>
      <c r="I501" s="10"/>
      <c r="J501" s="10"/>
    </row>
    <row r="502" spans="1:10">
      <c r="A502" s="11" t="str">
        <f>$A$8</f>
        <v>Morning:</v>
      </c>
      <c r="B502" s="12" t="str">
        <f>'HA Morning Meal'!$B$3</f>
        <v>HA Morning Meal</v>
      </c>
      <c r="C502" s="13"/>
      <c r="D502" s="12"/>
      <c r="E502" s="13"/>
      <c r="F502" s="12"/>
      <c r="G502" s="13"/>
      <c r="H502" s="12"/>
      <c r="I502" s="13"/>
      <c r="J502" s="12"/>
    </row>
    <row r="503" spans="1:10">
      <c r="A503" s="14" t="str">
        <f>$A$9</f>
        <v>Protein:</v>
      </c>
      <c r="B503" s="12">
        <f>'HA Morning Meal'!$O$40</f>
        <v>11.17</v>
      </c>
      <c r="C503" s="14" t="str">
        <f>$C$9</f>
        <v>Carbonhydrate:</v>
      </c>
      <c r="D503" s="12">
        <f>'HA Morning Meal'!$P$40</f>
        <v>28.235</v>
      </c>
      <c r="E503" s="14" t="str">
        <f>$E$9</f>
        <v>Sugar:</v>
      </c>
      <c r="F503" s="12">
        <f>'HA Morning Meal'!$Q$40</f>
        <v>0.7375</v>
      </c>
      <c r="G503" s="14" t="str">
        <f>$G$9</f>
        <v>Total Fat:</v>
      </c>
      <c r="H503" s="12">
        <f>'HA Morning Meal'!$R$40</f>
        <v>6.7</v>
      </c>
      <c r="I503" s="14" t="str">
        <f>$I$9</f>
        <v>Iron:</v>
      </c>
      <c r="J503" s="12">
        <f>'HA Morning Meal'!$Z$40</f>
        <v>0.92</v>
      </c>
    </row>
    <row r="504" spans="1:10">
      <c r="A504" s="14" t="str">
        <f>$A$10</f>
        <v>Sodium:</v>
      </c>
      <c r="B504" s="12">
        <f>'HA Morning Meal'!$S$40</f>
        <v>23.2</v>
      </c>
      <c r="C504" s="14" t="str">
        <f>$C$10</f>
        <v>Calcium:</v>
      </c>
      <c r="D504" s="12">
        <f>'HA Morning Meal'!$T$40</f>
        <v>7.5</v>
      </c>
      <c r="E504" s="14" t="str">
        <f>$E$10</f>
        <v>Cholestorole:</v>
      </c>
      <c r="F504" s="12">
        <f>'HA Morning Meal'!$U$40</f>
        <v>0</v>
      </c>
      <c r="G504" s="14" t="str">
        <f>$G$10</f>
        <v>Fibre:</v>
      </c>
      <c r="H504" s="12">
        <f>'HA Morning Meal'!$V$40</f>
        <v>4</v>
      </c>
      <c r="I504" s="14" t="str">
        <f>$I$10</f>
        <v>Potasium:</v>
      </c>
      <c r="J504" s="12">
        <f>'HA Morning Meal'!$W$40</f>
        <v>260</v>
      </c>
    </row>
    <row r="505" spans="1:10">
      <c r="A505" s="14" t="str">
        <f>$A$11</f>
        <v>Magnesium:</v>
      </c>
      <c r="B505" s="12">
        <f>'HA Morning Meal'!$X$40</f>
        <v>64</v>
      </c>
      <c r="C505" s="14" t="str">
        <f>$C$11</f>
        <v>Zinc:</v>
      </c>
      <c r="D505" s="12">
        <f>'HA Morning Meal'!$Y$40</f>
        <v>0.85</v>
      </c>
      <c r="E505" s="36" t="str">
        <f>$E$11</f>
        <v>Calorie:</v>
      </c>
      <c r="F505" s="37"/>
      <c r="G505" s="37"/>
      <c r="H505" s="38"/>
      <c r="I505" s="55">
        <f>'HA Morning Meal'!$N$40</f>
        <v>209.4995</v>
      </c>
      <c r="J505" s="56"/>
    </row>
    <row r="506" spans="1:10">
      <c r="A506" s="15" t="str">
        <f>$A$12</f>
        <v>Morning 10:01AM</v>
      </c>
      <c r="B506" s="16" t="str">
        <f>'HA Ten OClock Meal'!$B$3</f>
        <v>HA Ten OClock Meal</v>
      </c>
      <c r="C506" s="17"/>
      <c r="D506" s="16"/>
      <c r="E506" s="17"/>
      <c r="F506" s="16"/>
      <c r="G506" s="17"/>
      <c r="H506" s="16"/>
      <c r="I506" s="17"/>
      <c r="J506" s="16"/>
    </row>
    <row r="507" spans="1:10">
      <c r="A507" s="18" t="str">
        <f>$A$13</f>
        <v>Protein:</v>
      </c>
      <c r="B507" s="16">
        <f>'HA Ten OClock Meal'!$O$39</f>
        <v>0</v>
      </c>
      <c r="C507" s="18" t="str">
        <f>$C$13</f>
        <v>Carbonhydrate:</v>
      </c>
      <c r="D507" s="16">
        <f>'HA Ten OClock Meal'!$P$39</f>
        <v>0</v>
      </c>
      <c r="E507" s="18" t="str">
        <f>$E$13</f>
        <v>Sugar:</v>
      </c>
      <c r="F507" s="16">
        <f>'HA Ten OClock Meal'!$Q$39</f>
        <v>0</v>
      </c>
      <c r="G507" s="18" t="str">
        <f>$G$13</f>
        <v>Total Fat:</v>
      </c>
      <c r="H507" s="16">
        <f>'HA Ten OClock Meal'!$R$39</f>
        <v>0</v>
      </c>
      <c r="I507" s="18" t="str">
        <f>$I$13</f>
        <v>Iron:</v>
      </c>
      <c r="J507" s="16">
        <f>'HA Ten OClock Meal'!$Z$39</f>
        <v>0</v>
      </c>
    </row>
    <row r="508" spans="1:10">
      <c r="A508" s="18" t="str">
        <f>$A$14</f>
        <v>Sodium:</v>
      </c>
      <c r="B508" s="16">
        <f>'HA Ten OClock Meal'!$S$39</f>
        <v>0</v>
      </c>
      <c r="C508" s="18" t="str">
        <f>$C$14</f>
        <v>Calcium:</v>
      </c>
      <c r="D508" s="16">
        <f>'HA Ten OClock Meal'!$T$39</f>
        <v>0</v>
      </c>
      <c r="E508" s="18" t="str">
        <f>$E$14</f>
        <v>Cholestorole:</v>
      </c>
      <c r="F508" s="16">
        <f>'HA Ten OClock Meal'!$U$39</f>
        <v>0</v>
      </c>
      <c r="G508" s="18" t="str">
        <f>$G$14</f>
        <v>Fibre:</v>
      </c>
      <c r="H508" s="16">
        <f>'HA Ten OClock Meal'!$V$39</f>
        <v>0</v>
      </c>
      <c r="I508" s="18" t="str">
        <f>$I$14</f>
        <v>Potasium:</v>
      </c>
      <c r="J508" s="16">
        <f>'HA Ten OClock Meal'!$W$39</f>
        <v>0</v>
      </c>
    </row>
    <row r="509" spans="1:10">
      <c r="A509" s="18" t="str">
        <f>$A$15</f>
        <v>Magnesium:</v>
      </c>
      <c r="B509" s="16">
        <f>'HA Ten OClock Meal'!$X$39</f>
        <v>0</v>
      </c>
      <c r="C509" s="18" t="str">
        <f>$C$15</f>
        <v>Zinc:</v>
      </c>
      <c r="D509" s="16">
        <f>'HA Ten OClock Meal'!$Y$39</f>
        <v>0</v>
      </c>
      <c r="E509" s="39" t="str">
        <f>$E$15</f>
        <v>Calorie:</v>
      </c>
      <c r="F509" s="40"/>
      <c r="G509" s="40"/>
      <c r="H509" s="41"/>
      <c r="I509" s="57">
        <f>'HA Ten OClock Meal'!$N$39</f>
        <v>0</v>
      </c>
      <c r="J509" s="58"/>
    </row>
    <row r="510" spans="1:10">
      <c r="A510" s="19" t="str">
        <f>$A$16</f>
        <v>Lunch</v>
      </c>
      <c r="B510" s="20" t="str">
        <f>'HA Luch Meal'!$B$3</f>
        <v>HA Lunch Meal</v>
      </c>
      <c r="C510" s="21"/>
      <c r="D510" s="20"/>
      <c r="E510" s="21"/>
      <c r="F510" s="20"/>
      <c r="G510" s="21"/>
      <c r="H510" s="20"/>
      <c r="I510" s="21"/>
      <c r="J510" s="20"/>
    </row>
    <row r="511" spans="1:10">
      <c r="A511" s="22" t="str">
        <f>$A$17</f>
        <v>Protein:</v>
      </c>
      <c r="B511" s="20">
        <f>'HA Luch Meal'!$O$40</f>
        <v>0</v>
      </c>
      <c r="C511" s="22" t="str">
        <f>$C$17</f>
        <v>Carbonhydrate:</v>
      </c>
      <c r="D511" s="20">
        <f>'HA Luch Meal'!$P$40</f>
        <v>0</v>
      </c>
      <c r="E511" s="22" t="str">
        <f>$E$17</f>
        <v>Sugar:</v>
      </c>
      <c r="F511" s="20">
        <f>'HA Luch Meal'!$Q$40</f>
        <v>0</v>
      </c>
      <c r="G511" s="22" t="str">
        <f>$G$17</f>
        <v>Total Fat:</v>
      </c>
      <c r="H511" s="20">
        <f>'HA Luch Meal'!$R$40</f>
        <v>0</v>
      </c>
      <c r="I511" s="22" t="str">
        <f>$I$17</f>
        <v>Iron:</v>
      </c>
      <c r="J511" s="20">
        <f>'HA Luch Meal'!$Z$40</f>
        <v>0</v>
      </c>
    </row>
    <row r="512" spans="1:10">
      <c r="A512" s="22" t="str">
        <f>$A$18</f>
        <v>Sodium:</v>
      </c>
      <c r="B512" s="20">
        <f>'HA Luch Meal'!$S$40</f>
        <v>0</v>
      </c>
      <c r="C512" s="22" t="str">
        <f>$C$18</f>
        <v>Calcium:</v>
      </c>
      <c r="D512" s="20">
        <f>'HA Luch Meal'!$T$40</f>
        <v>0</v>
      </c>
      <c r="E512" s="22" t="str">
        <f>$E$18</f>
        <v>Cholestorole:</v>
      </c>
      <c r="F512" s="20">
        <f>'HA Luch Meal'!$U$40</f>
        <v>0</v>
      </c>
      <c r="G512" s="22" t="str">
        <f>$G$18</f>
        <v>Fibre:</v>
      </c>
      <c r="H512" s="20">
        <f>'HA Luch Meal'!$V$40</f>
        <v>0</v>
      </c>
      <c r="I512" s="22" t="str">
        <f>$I$18</f>
        <v>Potasium:</v>
      </c>
      <c r="J512" s="20">
        <f>'HA Luch Meal'!$W$40</f>
        <v>0</v>
      </c>
    </row>
    <row r="513" spans="1:10">
      <c r="A513" s="22" t="str">
        <f>$A$19</f>
        <v>Magnesium:</v>
      </c>
      <c r="B513" s="20">
        <f>'HA Luch Meal'!$X$40</f>
        <v>0</v>
      </c>
      <c r="C513" s="22" t="str">
        <f>$C$19</f>
        <v>Zinc:</v>
      </c>
      <c r="D513" s="20">
        <f>'HA Luch Meal'!$Y$40</f>
        <v>0</v>
      </c>
      <c r="E513" s="42" t="str">
        <f>$E$19</f>
        <v>Calorie:</v>
      </c>
      <c r="F513" s="43"/>
      <c r="G513" s="43"/>
      <c r="H513" s="44"/>
      <c r="I513" s="59">
        <f>'HA Luch Meal'!$N$40</f>
        <v>0</v>
      </c>
      <c r="J513" s="60"/>
    </row>
    <row r="514" spans="1:10">
      <c r="A514" s="23" t="str">
        <f>$A$20</f>
        <v>Afernoon Tea</v>
      </c>
      <c r="B514" s="24" t="str">
        <f>'HA Afternoon Tea Meal'!$B$3</f>
        <v>HA Afternoon Tea Meal</v>
      </c>
      <c r="C514" s="25"/>
      <c r="D514" s="24"/>
      <c r="E514" s="25"/>
      <c r="F514" s="24"/>
      <c r="G514" s="25"/>
      <c r="H514" s="24"/>
      <c r="I514" s="25"/>
      <c r="J514" s="24"/>
    </row>
    <row r="515" spans="1:10">
      <c r="A515" s="26" t="str">
        <f>$A$21</f>
        <v>Protein:</v>
      </c>
      <c r="B515" s="24">
        <f>'HA Afternoon Tea Meal'!$O$40</f>
        <v>0</v>
      </c>
      <c r="C515" s="26" t="str">
        <f>$C$21</f>
        <v>Carbonhydrate:</v>
      </c>
      <c r="D515" s="24">
        <f>'HA Afternoon Tea Meal'!$P$40</f>
        <v>0</v>
      </c>
      <c r="E515" s="26" t="str">
        <f>$E$21</f>
        <v>Sugar:</v>
      </c>
      <c r="F515" s="24">
        <f>'HA Afternoon Tea Meal'!$Q$40</f>
        <v>0</v>
      </c>
      <c r="G515" s="26" t="str">
        <f>$G$21</f>
        <v>Total Fat:</v>
      </c>
      <c r="H515" s="24">
        <f>'HA Afternoon Tea Meal'!$R$40</f>
        <v>0</v>
      </c>
      <c r="I515" s="26" t="str">
        <f>$I$21</f>
        <v>Iron:</v>
      </c>
      <c r="J515" s="24">
        <f>'HA Afternoon Tea Meal'!$Z$40</f>
        <v>0</v>
      </c>
    </row>
    <row r="516" spans="1:10">
      <c r="A516" s="26" t="str">
        <f>$A$22</f>
        <v>Sodium:</v>
      </c>
      <c r="B516" s="24">
        <f>'HA Afternoon Tea Meal'!$S$40</f>
        <v>0</v>
      </c>
      <c r="C516" s="26" t="str">
        <f>$C$22</f>
        <v>Calcium:</v>
      </c>
      <c r="D516" s="24">
        <f>'HA Afternoon Tea Meal'!$T$40</f>
        <v>0</v>
      </c>
      <c r="E516" s="26" t="str">
        <f>$E$22</f>
        <v>Cholestorole:</v>
      </c>
      <c r="F516" s="24">
        <f>'HA Afternoon Tea Meal'!$U$40</f>
        <v>0</v>
      </c>
      <c r="G516" s="26" t="str">
        <f>$G$22</f>
        <v>Fibre:</v>
      </c>
      <c r="H516" s="24">
        <f>'HA Afternoon Tea Meal'!$V$40</f>
        <v>0</v>
      </c>
      <c r="I516" s="26" t="str">
        <f>$I$22</f>
        <v>Potasium:</v>
      </c>
      <c r="J516" s="24">
        <f>'HA Afternoon Tea Meal'!$W$40</f>
        <v>0</v>
      </c>
    </row>
    <row r="517" spans="1:10">
      <c r="A517" s="26" t="str">
        <f>$A$23</f>
        <v>Magnesium:</v>
      </c>
      <c r="B517" s="24">
        <f>'HA Afternoon Tea Meal'!$X$40</f>
        <v>0</v>
      </c>
      <c r="C517" s="26" t="str">
        <f>$C$23</f>
        <v>Zinc:</v>
      </c>
      <c r="D517" s="24">
        <f>'HA Afternoon Tea Meal'!$Y$40</f>
        <v>0</v>
      </c>
      <c r="E517" s="45" t="str">
        <f>$E$23</f>
        <v>Calorie:</v>
      </c>
      <c r="F517" s="46"/>
      <c r="G517" s="46"/>
      <c r="H517" s="47"/>
      <c r="I517" s="61">
        <f>'HA Afternoon Tea Meal'!$N$40</f>
        <v>0</v>
      </c>
      <c r="J517" s="62"/>
    </row>
    <row r="518" spans="1:10">
      <c r="A518" s="27" t="str">
        <f>$A$24</f>
        <v>Dinner</v>
      </c>
      <c r="B518" s="28" t="str">
        <f>'HA Dinner Meal'!$B$3</f>
        <v>HA Dinner Meal</v>
      </c>
      <c r="C518" s="29"/>
      <c r="D518" s="28"/>
      <c r="E518" s="29"/>
      <c r="F518" s="28"/>
      <c r="G518" s="29"/>
      <c r="H518" s="28"/>
      <c r="I518" s="29"/>
      <c r="J518" s="28"/>
    </row>
    <row r="519" spans="1:10">
      <c r="A519" s="30" t="str">
        <f>$A$25</f>
        <v>Protein:</v>
      </c>
      <c r="B519" s="28">
        <f>'HA Dinner Meal'!$O$40</f>
        <v>0</v>
      </c>
      <c r="C519" s="30" t="str">
        <f>$C$25</f>
        <v>Carbonhydrate:</v>
      </c>
      <c r="D519" s="28">
        <f>'HA Dinner Meal'!$P$40</f>
        <v>0</v>
      </c>
      <c r="E519" s="30" t="str">
        <f>$E$25</f>
        <v>Sugar:</v>
      </c>
      <c r="F519" s="28">
        <f>'HA Dinner Meal'!$Q$40</f>
        <v>0</v>
      </c>
      <c r="G519" s="30" t="str">
        <f>$G$25</f>
        <v>Total Fat:</v>
      </c>
      <c r="H519" s="28">
        <f>'HA Dinner Meal'!$R$40</f>
        <v>0</v>
      </c>
      <c r="I519" s="30" t="str">
        <f>$I$25</f>
        <v>Iron:</v>
      </c>
      <c r="J519" s="28">
        <f>'HA Dinner Meal'!$Z$40</f>
        <v>0</v>
      </c>
    </row>
    <row r="520" spans="1:10">
      <c r="A520" s="30" t="str">
        <f>$A$26</f>
        <v>Sodium:</v>
      </c>
      <c r="B520" s="28">
        <f>'HA Dinner Meal'!$S$40</f>
        <v>0</v>
      </c>
      <c r="C520" s="30" t="str">
        <f>$C$26</f>
        <v>Calcium:</v>
      </c>
      <c r="D520" s="28">
        <f>'HA Dinner Meal'!$T$40</f>
        <v>0</v>
      </c>
      <c r="E520" s="30" t="str">
        <f>$E$26</f>
        <v>Cholestorole:</v>
      </c>
      <c r="F520" s="28">
        <f>'HA Dinner Meal'!$U$40</f>
        <v>0</v>
      </c>
      <c r="G520" s="30" t="str">
        <f>$G$26</f>
        <v>Fibre:</v>
      </c>
      <c r="H520" s="28">
        <f>'HA Dinner Meal'!$V$40</f>
        <v>0</v>
      </c>
      <c r="I520" s="30" t="str">
        <f>$I$26</f>
        <v>Potasium:</v>
      </c>
      <c r="J520" s="28">
        <f>'HA Dinner Meal'!$W$40</f>
        <v>0</v>
      </c>
    </row>
    <row r="521" spans="1:10">
      <c r="A521" s="30" t="str">
        <f>$A$27</f>
        <v>Magnesium:</v>
      </c>
      <c r="B521" s="28">
        <f>'HA Dinner Meal'!$X$40</f>
        <v>0</v>
      </c>
      <c r="C521" s="30" t="str">
        <f>$C$27</f>
        <v>Zinc:</v>
      </c>
      <c r="D521" s="28">
        <f>'HA Dinner Meal'!$Y$40</f>
        <v>0</v>
      </c>
      <c r="E521" s="48" t="str">
        <f>$E$27</f>
        <v>Calorie:</v>
      </c>
      <c r="F521" s="49"/>
      <c r="G521" s="49"/>
      <c r="H521" s="50"/>
      <c r="I521" s="63">
        <f>'HA Dinner Meal'!$N$40</f>
        <v>0</v>
      </c>
      <c r="J521" s="64"/>
    </row>
    <row r="522" spans="1:10">
      <c r="A522" s="31" t="str">
        <f>$A$28</f>
        <v>Before Bed</v>
      </c>
      <c r="B522" s="32" t="str">
        <f>'HA Before Bed Meal'!$B$3</f>
        <v>HA Before Bed Meal</v>
      </c>
      <c r="C522" s="33"/>
      <c r="D522" s="32"/>
      <c r="E522" s="33"/>
      <c r="F522" s="32"/>
      <c r="G522" s="33"/>
      <c r="H522" s="32"/>
      <c r="I522" s="33"/>
      <c r="J522" s="32"/>
    </row>
    <row r="523" spans="1:10">
      <c r="A523" s="34" t="str">
        <f>$A$29</f>
        <v>Protein:</v>
      </c>
      <c r="B523" s="32">
        <f>'HA Before Bed Meal'!$O$40</f>
        <v>0</v>
      </c>
      <c r="C523" s="34" t="str">
        <f>$C$29</f>
        <v>Carbonhydrate:</v>
      </c>
      <c r="D523" s="32">
        <f>'HA Before Bed Meal'!$P$40</f>
        <v>0</v>
      </c>
      <c r="E523" s="34" t="str">
        <f>$E$29</f>
        <v>Sugar:</v>
      </c>
      <c r="F523" s="32">
        <f>'HA Before Bed Meal'!$Q$40</f>
        <v>0</v>
      </c>
      <c r="G523" s="34" t="str">
        <f>$G$29</f>
        <v>Total Fat:</v>
      </c>
      <c r="H523" s="32">
        <f>'HA Before Bed Meal'!$R$40</f>
        <v>0</v>
      </c>
      <c r="I523" s="34" t="str">
        <f>$I$29</f>
        <v>Iron:</v>
      </c>
      <c r="J523" s="32">
        <f>'HA Before Bed Meal'!$Z$40</f>
        <v>0</v>
      </c>
    </row>
    <row r="524" spans="1:10">
      <c r="A524" s="34" t="str">
        <f>$A$30</f>
        <v>Sodium:</v>
      </c>
      <c r="B524" s="32">
        <f>'HA Before Bed Meal'!$S$40</f>
        <v>0</v>
      </c>
      <c r="C524" s="34" t="str">
        <f>$C$30</f>
        <v>Calcium:</v>
      </c>
      <c r="D524" s="32">
        <f>'HA Before Bed Meal'!$T$40</f>
        <v>0</v>
      </c>
      <c r="E524" s="34" t="str">
        <f>$E$30</f>
        <v>Cholestorole:</v>
      </c>
      <c r="F524" s="32">
        <f>'HA Before Bed Meal'!$U$40</f>
        <v>0</v>
      </c>
      <c r="G524" s="34" t="str">
        <f>$G$30</f>
        <v>Fibre:</v>
      </c>
      <c r="H524" s="32">
        <f>'HA Before Bed Meal'!$V$40</f>
        <v>0</v>
      </c>
      <c r="I524" s="34" t="str">
        <f>$I$30</f>
        <v>Potasium:</v>
      </c>
      <c r="J524" s="32">
        <f>'HA Before Bed Meal'!$W$40</f>
        <v>0</v>
      </c>
    </row>
    <row r="525" spans="1:10">
      <c r="A525" s="34" t="str">
        <f>$A$31</f>
        <v>Magnesium:</v>
      </c>
      <c r="B525" s="32">
        <f>'HA Before Bed Meal'!$X$40</f>
        <v>0</v>
      </c>
      <c r="C525" s="34" t="str">
        <f>$C$31</f>
        <v>Zinc:</v>
      </c>
      <c r="D525" s="32">
        <f>'HA Before Bed Meal'!$Y$40</f>
        <v>0</v>
      </c>
      <c r="E525" s="51" t="str">
        <f>$E$31</f>
        <v>Calorie:</v>
      </c>
      <c r="F525" s="52"/>
      <c r="G525" s="52"/>
      <c r="H525" s="53"/>
      <c r="I525" s="65">
        <f>'HA Before Bed Meal'!$N$40</f>
        <v>0</v>
      </c>
      <c r="J525" s="66"/>
    </row>
    <row r="526" spans="1:10">
      <c r="A526" s="35" t="str">
        <f>$A$32</f>
        <v>Total Calorie Intake:</v>
      </c>
      <c r="B526" s="35"/>
      <c r="C526" s="35"/>
      <c r="D526" s="35"/>
      <c r="E526" s="35"/>
      <c r="F526" s="35"/>
      <c r="G526" s="35"/>
      <c r="H526" s="35"/>
      <c r="I526" s="67">
        <f>$I505+$I509+$I513+$I517+$I521+$I525</f>
        <v>209.4995</v>
      </c>
      <c r="J526" s="68"/>
    </row>
    <row r="527" spans="1:10">
      <c r="A527" s="9" t="str">
        <f>$A$7</f>
        <v>Date:</v>
      </c>
      <c r="B527" s="10">
        <v>45768</v>
      </c>
      <c r="C527" s="10"/>
      <c r="D527" s="10"/>
      <c r="E527" s="10"/>
      <c r="F527" s="10"/>
      <c r="G527" s="10"/>
      <c r="H527" s="10"/>
      <c r="I527" s="10"/>
      <c r="J527" s="10"/>
    </row>
    <row r="528" spans="1:10">
      <c r="A528" s="11" t="str">
        <f>$A$8</f>
        <v>Morning:</v>
      </c>
      <c r="B528" s="12" t="str">
        <f>'HA Morning Meal'!$B$3</f>
        <v>HA Morning Meal</v>
      </c>
      <c r="C528" s="13"/>
      <c r="D528" s="12"/>
      <c r="E528" s="13"/>
      <c r="F528" s="12"/>
      <c r="G528" s="13"/>
      <c r="H528" s="12"/>
      <c r="I528" s="13"/>
      <c r="J528" s="12"/>
    </row>
    <row r="529" spans="1:10">
      <c r="A529" s="14" t="str">
        <f>$A$9</f>
        <v>Protein:</v>
      </c>
      <c r="B529" s="12">
        <f>'HA Morning Meal'!$O$40</f>
        <v>11.17</v>
      </c>
      <c r="C529" s="14" t="str">
        <f>$C$9</f>
        <v>Carbonhydrate:</v>
      </c>
      <c r="D529" s="12">
        <f>'HA Morning Meal'!$P$40</f>
        <v>28.235</v>
      </c>
      <c r="E529" s="14" t="str">
        <f>$E$9</f>
        <v>Sugar:</v>
      </c>
      <c r="F529" s="12">
        <f>'HA Morning Meal'!$Q$40</f>
        <v>0.7375</v>
      </c>
      <c r="G529" s="14" t="str">
        <f>$G$9</f>
        <v>Total Fat:</v>
      </c>
      <c r="H529" s="12">
        <f>'HA Morning Meal'!$R$40</f>
        <v>6.7</v>
      </c>
      <c r="I529" s="14" t="str">
        <f>$I$9</f>
        <v>Iron:</v>
      </c>
      <c r="J529" s="12">
        <f>'HA Morning Meal'!$Z$40</f>
        <v>0.92</v>
      </c>
    </row>
    <row r="530" spans="1:10">
      <c r="A530" s="14" t="str">
        <f>$A$10</f>
        <v>Sodium:</v>
      </c>
      <c r="B530" s="12">
        <f>'HA Morning Meal'!$S$40</f>
        <v>23.2</v>
      </c>
      <c r="C530" s="14" t="str">
        <f>$C$10</f>
        <v>Calcium:</v>
      </c>
      <c r="D530" s="12">
        <f>'HA Morning Meal'!$T$40</f>
        <v>7.5</v>
      </c>
      <c r="E530" s="14" t="str">
        <f>$E$10</f>
        <v>Cholestorole:</v>
      </c>
      <c r="F530" s="12">
        <f>'HA Morning Meal'!$U$40</f>
        <v>0</v>
      </c>
      <c r="G530" s="14" t="str">
        <f>$G$10</f>
        <v>Fibre:</v>
      </c>
      <c r="H530" s="12">
        <f>'HA Morning Meal'!$V$40</f>
        <v>4</v>
      </c>
      <c r="I530" s="14" t="str">
        <f>$I$10</f>
        <v>Potasium:</v>
      </c>
      <c r="J530" s="12">
        <f>'HA Morning Meal'!$W$40</f>
        <v>260</v>
      </c>
    </row>
    <row r="531" spans="1:10">
      <c r="A531" s="14" t="str">
        <f>$A$11</f>
        <v>Magnesium:</v>
      </c>
      <c r="B531" s="12">
        <f>'HA Morning Meal'!$X$40</f>
        <v>64</v>
      </c>
      <c r="C531" s="14" t="str">
        <f>$C$11</f>
        <v>Zinc:</v>
      </c>
      <c r="D531" s="12">
        <f>'HA Morning Meal'!$Y$40</f>
        <v>0.85</v>
      </c>
      <c r="E531" s="36" t="str">
        <f>$E$11</f>
        <v>Calorie:</v>
      </c>
      <c r="F531" s="37"/>
      <c r="G531" s="37"/>
      <c r="H531" s="38"/>
      <c r="I531" s="55">
        <f>'HA Morning Meal'!$N$40</f>
        <v>209.4995</v>
      </c>
      <c r="J531" s="56"/>
    </row>
    <row r="532" spans="1:10">
      <c r="A532" s="15" t="str">
        <f>$A$12</f>
        <v>Morning 10:01AM</v>
      </c>
      <c r="B532" s="16" t="str">
        <f>'HA Ten OClock Meal'!$B$3</f>
        <v>HA Ten OClock Meal</v>
      </c>
      <c r="C532" s="17"/>
      <c r="D532" s="16"/>
      <c r="E532" s="17"/>
      <c r="F532" s="16"/>
      <c r="G532" s="17"/>
      <c r="H532" s="16"/>
      <c r="I532" s="17"/>
      <c r="J532" s="16"/>
    </row>
    <row r="533" spans="1:10">
      <c r="A533" s="18" t="str">
        <f>$A$13</f>
        <v>Protein:</v>
      </c>
      <c r="B533" s="16">
        <f>'HA Ten OClock Meal'!$O$39</f>
        <v>0</v>
      </c>
      <c r="C533" s="18" t="str">
        <f>$C$13</f>
        <v>Carbonhydrate:</v>
      </c>
      <c r="D533" s="16">
        <f>'HA Ten OClock Meal'!$P$39</f>
        <v>0</v>
      </c>
      <c r="E533" s="18" t="str">
        <f>$E$13</f>
        <v>Sugar:</v>
      </c>
      <c r="F533" s="16">
        <f>'HA Ten OClock Meal'!$Q$39</f>
        <v>0</v>
      </c>
      <c r="G533" s="18" t="str">
        <f>$G$13</f>
        <v>Total Fat:</v>
      </c>
      <c r="H533" s="16">
        <f>'HA Ten OClock Meal'!$R$39</f>
        <v>0</v>
      </c>
      <c r="I533" s="18" t="str">
        <f>$I$13</f>
        <v>Iron:</v>
      </c>
      <c r="J533" s="16">
        <f>'HA Ten OClock Meal'!$Z$39</f>
        <v>0</v>
      </c>
    </row>
    <row r="534" spans="1:10">
      <c r="A534" s="18" t="str">
        <f>$A$14</f>
        <v>Sodium:</v>
      </c>
      <c r="B534" s="16">
        <f>'HA Ten OClock Meal'!$S$39</f>
        <v>0</v>
      </c>
      <c r="C534" s="18" t="str">
        <f>$C$14</f>
        <v>Calcium:</v>
      </c>
      <c r="D534" s="16">
        <f>'HA Ten OClock Meal'!$T$39</f>
        <v>0</v>
      </c>
      <c r="E534" s="18" t="str">
        <f>$E$14</f>
        <v>Cholestorole:</v>
      </c>
      <c r="F534" s="16">
        <f>'HA Ten OClock Meal'!$U$39</f>
        <v>0</v>
      </c>
      <c r="G534" s="18" t="str">
        <f>$G$14</f>
        <v>Fibre:</v>
      </c>
      <c r="H534" s="16">
        <f>'HA Ten OClock Meal'!$V$39</f>
        <v>0</v>
      </c>
      <c r="I534" s="18" t="str">
        <f>$I$14</f>
        <v>Potasium:</v>
      </c>
      <c r="J534" s="16">
        <f>'HA Ten OClock Meal'!$W$39</f>
        <v>0</v>
      </c>
    </row>
    <row r="535" spans="1:10">
      <c r="A535" s="18" t="str">
        <f>$A$15</f>
        <v>Magnesium:</v>
      </c>
      <c r="B535" s="16">
        <f>'HA Ten OClock Meal'!$X$39</f>
        <v>0</v>
      </c>
      <c r="C535" s="18" t="str">
        <f>$C$15</f>
        <v>Zinc:</v>
      </c>
      <c r="D535" s="16">
        <f>'HA Ten OClock Meal'!$Y$39</f>
        <v>0</v>
      </c>
      <c r="E535" s="39" t="str">
        <f>$E$15</f>
        <v>Calorie:</v>
      </c>
      <c r="F535" s="40"/>
      <c r="G535" s="40"/>
      <c r="H535" s="41"/>
      <c r="I535" s="57">
        <f>'HA Ten OClock Meal'!$N$39</f>
        <v>0</v>
      </c>
      <c r="J535" s="58"/>
    </row>
    <row r="536" spans="1:10">
      <c r="A536" s="19" t="str">
        <f>$A$16</f>
        <v>Lunch</v>
      </c>
      <c r="B536" s="20" t="str">
        <f>'HA Luch Meal'!$B$3</f>
        <v>HA Lunch Meal</v>
      </c>
      <c r="C536" s="21"/>
      <c r="D536" s="20"/>
      <c r="E536" s="21"/>
      <c r="F536" s="20"/>
      <c r="G536" s="21"/>
      <c r="H536" s="20"/>
      <c r="I536" s="21"/>
      <c r="J536" s="20"/>
    </row>
    <row r="537" spans="1:10">
      <c r="A537" s="22" t="str">
        <f>$A$17</f>
        <v>Protein:</v>
      </c>
      <c r="B537" s="20">
        <f>'HA Luch Meal'!$O$40</f>
        <v>0</v>
      </c>
      <c r="C537" s="22" t="str">
        <f>$C$17</f>
        <v>Carbonhydrate:</v>
      </c>
      <c r="D537" s="20">
        <f>'HA Luch Meal'!$P$40</f>
        <v>0</v>
      </c>
      <c r="E537" s="22" t="str">
        <f>$E$17</f>
        <v>Sugar:</v>
      </c>
      <c r="F537" s="20">
        <f>'HA Luch Meal'!$Q$40</f>
        <v>0</v>
      </c>
      <c r="G537" s="22" t="str">
        <f>$G$17</f>
        <v>Total Fat:</v>
      </c>
      <c r="H537" s="20">
        <f>'HA Luch Meal'!$R$40</f>
        <v>0</v>
      </c>
      <c r="I537" s="22" t="str">
        <f>$I$17</f>
        <v>Iron:</v>
      </c>
      <c r="J537" s="20">
        <f>'HA Luch Meal'!$Z$40</f>
        <v>0</v>
      </c>
    </row>
    <row r="538" spans="1:10">
      <c r="A538" s="22" t="str">
        <f>$A$18</f>
        <v>Sodium:</v>
      </c>
      <c r="B538" s="20">
        <f>'HA Luch Meal'!$S$40</f>
        <v>0</v>
      </c>
      <c r="C538" s="22" t="str">
        <f>$C$18</f>
        <v>Calcium:</v>
      </c>
      <c r="D538" s="20">
        <f>'HA Luch Meal'!$T$40</f>
        <v>0</v>
      </c>
      <c r="E538" s="22" t="str">
        <f>$E$18</f>
        <v>Cholestorole:</v>
      </c>
      <c r="F538" s="20">
        <f>'HA Luch Meal'!$U$40</f>
        <v>0</v>
      </c>
      <c r="G538" s="22" t="str">
        <f>$G$18</f>
        <v>Fibre:</v>
      </c>
      <c r="H538" s="20">
        <f>'HA Luch Meal'!$V$40</f>
        <v>0</v>
      </c>
      <c r="I538" s="22" t="str">
        <f>$I$18</f>
        <v>Potasium:</v>
      </c>
      <c r="J538" s="20">
        <f>'HA Luch Meal'!$W$40</f>
        <v>0</v>
      </c>
    </row>
    <row r="539" spans="1:10">
      <c r="A539" s="22" t="str">
        <f>$A$19</f>
        <v>Magnesium:</v>
      </c>
      <c r="B539" s="20">
        <f>'HA Luch Meal'!$X$40</f>
        <v>0</v>
      </c>
      <c r="C539" s="22" t="str">
        <f>$C$19</f>
        <v>Zinc:</v>
      </c>
      <c r="D539" s="20">
        <f>'HA Luch Meal'!$Y$40</f>
        <v>0</v>
      </c>
      <c r="E539" s="42" t="str">
        <f>$E$19</f>
        <v>Calorie:</v>
      </c>
      <c r="F539" s="43"/>
      <c r="G539" s="43"/>
      <c r="H539" s="44"/>
      <c r="I539" s="59">
        <f>'HA Luch Meal'!$N$40</f>
        <v>0</v>
      </c>
      <c r="J539" s="60"/>
    </row>
    <row r="540" spans="1:10">
      <c r="A540" s="23" t="str">
        <f>$A$20</f>
        <v>Afernoon Tea</v>
      </c>
      <c r="B540" s="24" t="str">
        <f>'HA Afternoon Tea Meal'!$B$3</f>
        <v>HA Afternoon Tea Meal</v>
      </c>
      <c r="C540" s="25"/>
      <c r="D540" s="24"/>
      <c r="E540" s="25"/>
      <c r="F540" s="24"/>
      <c r="G540" s="25"/>
      <c r="H540" s="24"/>
      <c r="I540" s="25"/>
      <c r="J540" s="24"/>
    </row>
    <row r="541" spans="1:10">
      <c r="A541" s="26" t="str">
        <f>$A$21</f>
        <v>Protein:</v>
      </c>
      <c r="B541" s="24">
        <f>'HA Afternoon Tea Meal'!$O$40</f>
        <v>0</v>
      </c>
      <c r="C541" s="26" t="str">
        <f>$C$21</f>
        <v>Carbonhydrate:</v>
      </c>
      <c r="D541" s="24">
        <f>'HA Afternoon Tea Meal'!$P$40</f>
        <v>0</v>
      </c>
      <c r="E541" s="26" t="str">
        <f>$E$21</f>
        <v>Sugar:</v>
      </c>
      <c r="F541" s="24">
        <f>'HA Afternoon Tea Meal'!$Q$40</f>
        <v>0</v>
      </c>
      <c r="G541" s="26" t="str">
        <f>$G$21</f>
        <v>Total Fat:</v>
      </c>
      <c r="H541" s="24">
        <f>'HA Afternoon Tea Meal'!$R$40</f>
        <v>0</v>
      </c>
      <c r="I541" s="26" t="str">
        <f>$I$21</f>
        <v>Iron:</v>
      </c>
      <c r="J541" s="24">
        <f>'HA Afternoon Tea Meal'!$Z$40</f>
        <v>0</v>
      </c>
    </row>
    <row r="542" spans="1:10">
      <c r="A542" s="26" t="str">
        <f>$A$22</f>
        <v>Sodium:</v>
      </c>
      <c r="B542" s="24">
        <f>'HA Afternoon Tea Meal'!$S$40</f>
        <v>0</v>
      </c>
      <c r="C542" s="26" t="str">
        <f>$C$22</f>
        <v>Calcium:</v>
      </c>
      <c r="D542" s="24">
        <f>'HA Afternoon Tea Meal'!$T$40</f>
        <v>0</v>
      </c>
      <c r="E542" s="26" t="str">
        <f>$E$22</f>
        <v>Cholestorole:</v>
      </c>
      <c r="F542" s="24">
        <f>'HA Afternoon Tea Meal'!$U$40</f>
        <v>0</v>
      </c>
      <c r="G542" s="26" t="str">
        <f>$G$22</f>
        <v>Fibre:</v>
      </c>
      <c r="H542" s="24">
        <f>'HA Afternoon Tea Meal'!$V$40</f>
        <v>0</v>
      </c>
      <c r="I542" s="26" t="str">
        <f>$I$22</f>
        <v>Potasium:</v>
      </c>
      <c r="J542" s="24">
        <f>'HA Afternoon Tea Meal'!$W$40</f>
        <v>0</v>
      </c>
    </row>
    <row r="543" spans="1:10">
      <c r="A543" s="26" t="str">
        <f>$A$23</f>
        <v>Magnesium:</v>
      </c>
      <c r="B543" s="24">
        <f>'HA Afternoon Tea Meal'!$X$40</f>
        <v>0</v>
      </c>
      <c r="C543" s="26" t="str">
        <f>$C$23</f>
        <v>Zinc:</v>
      </c>
      <c r="D543" s="24">
        <f>'HA Afternoon Tea Meal'!$Y$40</f>
        <v>0</v>
      </c>
      <c r="E543" s="45" t="str">
        <f>$E$23</f>
        <v>Calorie:</v>
      </c>
      <c r="F543" s="46"/>
      <c r="G543" s="46"/>
      <c r="H543" s="47"/>
      <c r="I543" s="61">
        <f>'HA Afternoon Tea Meal'!$N$40</f>
        <v>0</v>
      </c>
      <c r="J543" s="62"/>
    </row>
    <row r="544" spans="1:10">
      <c r="A544" s="27" t="str">
        <f>$A$24</f>
        <v>Dinner</v>
      </c>
      <c r="B544" s="28" t="str">
        <f>'HA Dinner Meal'!$B$3</f>
        <v>HA Dinner Meal</v>
      </c>
      <c r="C544" s="29"/>
      <c r="D544" s="28"/>
      <c r="E544" s="29"/>
      <c r="F544" s="28"/>
      <c r="G544" s="29"/>
      <c r="H544" s="28"/>
      <c r="I544" s="29"/>
      <c r="J544" s="28"/>
    </row>
    <row r="545" spans="1:10">
      <c r="A545" s="30" t="str">
        <f>$A$25</f>
        <v>Protein:</v>
      </c>
      <c r="B545" s="28">
        <f>'HA Dinner Meal'!$O$40</f>
        <v>0</v>
      </c>
      <c r="C545" s="30" t="str">
        <f>$C$25</f>
        <v>Carbonhydrate:</v>
      </c>
      <c r="D545" s="28">
        <f>'HA Dinner Meal'!$P$40</f>
        <v>0</v>
      </c>
      <c r="E545" s="30" t="str">
        <f>$E$25</f>
        <v>Sugar:</v>
      </c>
      <c r="F545" s="28">
        <f>'HA Dinner Meal'!$Q$40</f>
        <v>0</v>
      </c>
      <c r="G545" s="30" t="str">
        <f>$G$25</f>
        <v>Total Fat:</v>
      </c>
      <c r="H545" s="28">
        <f>'HA Dinner Meal'!$R$40</f>
        <v>0</v>
      </c>
      <c r="I545" s="30" t="str">
        <f>$I$25</f>
        <v>Iron:</v>
      </c>
      <c r="J545" s="28">
        <f>'HA Dinner Meal'!$Z$40</f>
        <v>0</v>
      </c>
    </row>
    <row r="546" spans="1:10">
      <c r="A546" s="30" t="str">
        <f>$A$26</f>
        <v>Sodium:</v>
      </c>
      <c r="B546" s="28">
        <f>'HA Dinner Meal'!$S$40</f>
        <v>0</v>
      </c>
      <c r="C546" s="30" t="str">
        <f>$C$26</f>
        <v>Calcium:</v>
      </c>
      <c r="D546" s="28">
        <f>'HA Dinner Meal'!$T$40</f>
        <v>0</v>
      </c>
      <c r="E546" s="30" t="str">
        <f>$E$26</f>
        <v>Cholestorole:</v>
      </c>
      <c r="F546" s="28">
        <f>'HA Dinner Meal'!$U$40</f>
        <v>0</v>
      </c>
      <c r="G546" s="30" t="str">
        <f>$G$26</f>
        <v>Fibre:</v>
      </c>
      <c r="H546" s="28">
        <f>'HA Dinner Meal'!$V$40</f>
        <v>0</v>
      </c>
      <c r="I546" s="30" t="str">
        <f>$I$26</f>
        <v>Potasium:</v>
      </c>
      <c r="J546" s="28">
        <f>'HA Dinner Meal'!$W$40</f>
        <v>0</v>
      </c>
    </row>
    <row r="547" spans="1:10">
      <c r="A547" s="30" t="str">
        <f>$A$27</f>
        <v>Magnesium:</v>
      </c>
      <c r="B547" s="28">
        <f>'HA Dinner Meal'!$X$40</f>
        <v>0</v>
      </c>
      <c r="C547" s="30" t="str">
        <f>$C$27</f>
        <v>Zinc:</v>
      </c>
      <c r="D547" s="28">
        <f>'HA Dinner Meal'!$Y$40</f>
        <v>0</v>
      </c>
      <c r="E547" s="48" t="str">
        <f>$E$27</f>
        <v>Calorie:</v>
      </c>
      <c r="F547" s="49"/>
      <c r="G547" s="49"/>
      <c r="H547" s="50"/>
      <c r="I547" s="63">
        <f>'HA Dinner Meal'!$N$40</f>
        <v>0</v>
      </c>
      <c r="J547" s="64"/>
    </row>
    <row r="548" spans="1:10">
      <c r="A548" s="31" t="str">
        <f>$A$28</f>
        <v>Before Bed</v>
      </c>
      <c r="B548" s="32" t="str">
        <f>'HA Before Bed Meal'!$B$3</f>
        <v>HA Before Bed Meal</v>
      </c>
      <c r="C548" s="33"/>
      <c r="D548" s="32"/>
      <c r="E548" s="33"/>
      <c r="F548" s="32"/>
      <c r="G548" s="33"/>
      <c r="H548" s="32"/>
      <c r="I548" s="33"/>
      <c r="J548" s="32"/>
    </row>
    <row r="549" spans="1:10">
      <c r="A549" s="34" t="str">
        <f>$A$29</f>
        <v>Protein:</v>
      </c>
      <c r="B549" s="32">
        <f>'HA Before Bed Meal'!$O$40</f>
        <v>0</v>
      </c>
      <c r="C549" s="34" t="str">
        <f>$C$29</f>
        <v>Carbonhydrate:</v>
      </c>
      <c r="D549" s="32">
        <f>'HA Before Bed Meal'!$P$40</f>
        <v>0</v>
      </c>
      <c r="E549" s="34" t="str">
        <f>$E$29</f>
        <v>Sugar:</v>
      </c>
      <c r="F549" s="32">
        <f>'HA Before Bed Meal'!$Q$40</f>
        <v>0</v>
      </c>
      <c r="G549" s="34" t="str">
        <f>$G$29</f>
        <v>Total Fat:</v>
      </c>
      <c r="H549" s="32">
        <f>'HA Before Bed Meal'!$R$40</f>
        <v>0</v>
      </c>
      <c r="I549" s="34" t="str">
        <f>$I$29</f>
        <v>Iron:</v>
      </c>
      <c r="J549" s="32">
        <f>'HA Before Bed Meal'!$Z$40</f>
        <v>0</v>
      </c>
    </row>
    <row r="550" spans="1:10">
      <c r="A550" s="34" t="str">
        <f>$A$30</f>
        <v>Sodium:</v>
      </c>
      <c r="B550" s="32">
        <f>'HA Before Bed Meal'!$S$40</f>
        <v>0</v>
      </c>
      <c r="C550" s="34" t="str">
        <f>$C$30</f>
        <v>Calcium:</v>
      </c>
      <c r="D550" s="32">
        <f>'HA Before Bed Meal'!$T$40</f>
        <v>0</v>
      </c>
      <c r="E550" s="34" t="str">
        <f>$E$30</f>
        <v>Cholestorole:</v>
      </c>
      <c r="F550" s="32">
        <f>'HA Before Bed Meal'!$U$40</f>
        <v>0</v>
      </c>
      <c r="G550" s="34" t="str">
        <f>$G$30</f>
        <v>Fibre:</v>
      </c>
      <c r="H550" s="32">
        <f>'HA Before Bed Meal'!$V$40</f>
        <v>0</v>
      </c>
      <c r="I550" s="34" t="str">
        <f>$I$30</f>
        <v>Potasium:</v>
      </c>
      <c r="J550" s="32">
        <f>'HA Before Bed Meal'!$W$40</f>
        <v>0</v>
      </c>
    </row>
    <row r="551" spans="1:10">
      <c r="A551" s="34" t="str">
        <f>$A$31</f>
        <v>Magnesium:</v>
      </c>
      <c r="B551" s="32">
        <f>'HA Before Bed Meal'!$X$40</f>
        <v>0</v>
      </c>
      <c r="C551" s="34" t="str">
        <f>$C$31</f>
        <v>Zinc:</v>
      </c>
      <c r="D551" s="32">
        <f>'HA Before Bed Meal'!$Y$40</f>
        <v>0</v>
      </c>
      <c r="E551" s="51" t="str">
        <f>$E$31</f>
        <v>Calorie:</v>
      </c>
      <c r="F551" s="52"/>
      <c r="G551" s="52"/>
      <c r="H551" s="53"/>
      <c r="I551" s="65">
        <f>'HA Before Bed Meal'!$N$40</f>
        <v>0</v>
      </c>
      <c r="J551" s="66"/>
    </row>
    <row r="552" spans="1:10">
      <c r="A552" s="35" t="str">
        <f>$A$32</f>
        <v>Total Calorie Intake:</v>
      </c>
      <c r="B552" s="35"/>
      <c r="C552" s="35"/>
      <c r="D552" s="35"/>
      <c r="E552" s="35"/>
      <c r="F552" s="35"/>
      <c r="G552" s="35"/>
      <c r="H552" s="35"/>
      <c r="I552" s="67">
        <f>$I531+$I535+$I539+$I543+$I547+$I551</f>
        <v>209.4995</v>
      </c>
      <c r="J552" s="68"/>
    </row>
    <row r="553" spans="1:10">
      <c r="A553" s="9" t="str">
        <f>$A$7</f>
        <v>Date:</v>
      </c>
      <c r="B553" s="10">
        <v>45769</v>
      </c>
      <c r="C553" s="10"/>
      <c r="D553" s="10"/>
      <c r="E553" s="10"/>
      <c r="F553" s="10"/>
      <c r="G553" s="10"/>
      <c r="H553" s="10"/>
      <c r="I553" s="10"/>
      <c r="J553" s="10"/>
    </row>
    <row r="554" spans="1:10">
      <c r="A554" s="11" t="str">
        <f>$A$8</f>
        <v>Morning:</v>
      </c>
      <c r="B554" s="12" t="str">
        <f>'HA Morning Meal'!$B$3</f>
        <v>HA Morning Meal</v>
      </c>
      <c r="C554" s="13"/>
      <c r="D554" s="12"/>
      <c r="E554" s="13"/>
      <c r="F554" s="12"/>
      <c r="G554" s="13"/>
      <c r="H554" s="12"/>
      <c r="I554" s="13"/>
      <c r="J554" s="12"/>
    </row>
    <row r="555" spans="1:10">
      <c r="A555" s="14" t="str">
        <f>$A$9</f>
        <v>Protein:</v>
      </c>
      <c r="B555" s="12">
        <f>'HA Morning Meal'!$O$40</f>
        <v>11.17</v>
      </c>
      <c r="C555" s="14" t="str">
        <f>$C$9</f>
        <v>Carbonhydrate:</v>
      </c>
      <c r="D555" s="12">
        <f>'HA Morning Meal'!$P$40</f>
        <v>28.235</v>
      </c>
      <c r="E555" s="14" t="str">
        <f>$E$9</f>
        <v>Sugar:</v>
      </c>
      <c r="F555" s="12">
        <f>'HA Morning Meal'!$Q$40</f>
        <v>0.7375</v>
      </c>
      <c r="G555" s="14" t="str">
        <f>$G$9</f>
        <v>Total Fat:</v>
      </c>
      <c r="H555" s="12">
        <f>'HA Morning Meal'!$R$40</f>
        <v>6.7</v>
      </c>
      <c r="I555" s="14" t="str">
        <f>$I$9</f>
        <v>Iron:</v>
      </c>
      <c r="J555" s="12">
        <f>'HA Morning Meal'!$Z$40</f>
        <v>0.92</v>
      </c>
    </row>
    <row r="556" spans="1:10">
      <c r="A556" s="14" t="str">
        <f>$A$10</f>
        <v>Sodium:</v>
      </c>
      <c r="B556" s="12">
        <f>'HA Morning Meal'!$S$40</f>
        <v>23.2</v>
      </c>
      <c r="C556" s="14" t="str">
        <f>$C$10</f>
        <v>Calcium:</v>
      </c>
      <c r="D556" s="12">
        <f>'HA Morning Meal'!$T$40</f>
        <v>7.5</v>
      </c>
      <c r="E556" s="14" t="str">
        <f>$E$10</f>
        <v>Cholestorole:</v>
      </c>
      <c r="F556" s="12">
        <f>'HA Morning Meal'!$U$40</f>
        <v>0</v>
      </c>
      <c r="G556" s="14" t="str">
        <f>$G$10</f>
        <v>Fibre:</v>
      </c>
      <c r="H556" s="12">
        <f>'HA Morning Meal'!$V$40</f>
        <v>4</v>
      </c>
      <c r="I556" s="14" t="str">
        <f>$I$10</f>
        <v>Potasium:</v>
      </c>
      <c r="J556" s="12">
        <f>'HA Morning Meal'!$W$40</f>
        <v>260</v>
      </c>
    </row>
    <row r="557" spans="1:10">
      <c r="A557" s="14" t="str">
        <f>$A$11</f>
        <v>Magnesium:</v>
      </c>
      <c r="B557" s="12">
        <f>'HA Morning Meal'!$X$40</f>
        <v>64</v>
      </c>
      <c r="C557" s="14" t="str">
        <f>$C$11</f>
        <v>Zinc:</v>
      </c>
      <c r="D557" s="12">
        <f>'HA Morning Meal'!$Y$40</f>
        <v>0.85</v>
      </c>
      <c r="E557" s="36" t="str">
        <f>$E$11</f>
        <v>Calorie:</v>
      </c>
      <c r="F557" s="37"/>
      <c r="G557" s="37"/>
      <c r="H557" s="38"/>
      <c r="I557" s="55">
        <f>'HA Morning Meal'!$N$40</f>
        <v>209.4995</v>
      </c>
      <c r="J557" s="56"/>
    </row>
    <row r="558" spans="1:10">
      <c r="A558" s="15" t="str">
        <f>$A$12</f>
        <v>Morning 10:01AM</v>
      </c>
      <c r="B558" s="16" t="str">
        <f>'HA Ten OClock Meal'!$B$3</f>
        <v>HA Ten OClock Meal</v>
      </c>
      <c r="C558" s="17"/>
      <c r="D558" s="16"/>
      <c r="E558" s="17"/>
      <c r="F558" s="16"/>
      <c r="G558" s="17"/>
      <c r="H558" s="16"/>
      <c r="I558" s="17"/>
      <c r="J558" s="16"/>
    </row>
    <row r="559" spans="1:10">
      <c r="A559" s="18" t="str">
        <f>$A$13</f>
        <v>Protein:</v>
      </c>
      <c r="B559" s="16">
        <f>'HA Ten OClock Meal'!$O$39</f>
        <v>0</v>
      </c>
      <c r="C559" s="18" t="str">
        <f>$C$13</f>
        <v>Carbonhydrate:</v>
      </c>
      <c r="D559" s="16">
        <f>'HA Ten OClock Meal'!$P$39</f>
        <v>0</v>
      </c>
      <c r="E559" s="18" t="str">
        <f>$E$13</f>
        <v>Sugar:</v>
      </c>
      <c r="F559" s="16">
        <f>'HA Ten OClock Meal'!$Q$39</f>
        <v>0</v>
      </c>
      <c r="G559" s="18" t="str">
        <f>$G$13</f>
        <v>Total Fat:</v>
      </c>
      <c r="H559" s="16">
        <f>'HA Ten OClock Meal'!$R$39</f>
        <v>0</v>
      </c>
      <c r="I559" s="18" t="str">
        <f>$I$13</f>
        <v>Iron:</v>
      </c>
      <c r="J559" s="16">
        <f>'HA Ten OClock Meal'!$Z$39</f>
        <v>0</v>
      </c>
    </row>
    <row r="560" spans="1:10">
      <c r="A560" s="18" t="str">
        <f>$A$14</f>
        <v>Sodium:</v>
      </c>
      <c r="B560" s="16">
        <f>'HA Ten OClock Meal'!$S$39</f>
        <v>0</v>
      </c>
      <c r="C560" s="18" t="str">
        <f>$C$14</f>
        <v>Calcium:</v>
      </c>
      <c r="D560" s="16">
        <f>'HA Ten OClock Meal'!$T$39</f>
        <v>0</v>
      </c>
      <c r="E560" s="18" t="str">
        <f>$E$14</f>
        <v>Cholestorole:</v>
      </c>
      <c r="F560" s="16">
        <f>'HA Ten OClock Meal'!$U$39</f>
        <v>0</v>
      </c>
      <c r="G560" s="18" t="str">
        <f>$G$14</f>
        <v>Fibre:</v>
      </c>
      <c r="H560" s="16">
        <f>'HA Ten OClock Meal'!$V$39</f>
        <v>0</v>
      </c>
      <c r="I560" s="18" t="str">
        <f>$I$14</f>
        <v>Potasium:</v>
      </c>
      <c r="J560" s="16">
        <f>'HA Ten OClock Meal'!$W$39</f>
        <v>0</v>
      </c>
    </row>
    <row r="561" spans="1:10">
      <c r="A561" s="18" t="str">
        <f>$A$15</f>
        <v>Magnesium:</v>
      </c>
      <c r="B561" s="16">
        <f>'HA Ten OClock Meal'!$X$39</f>
        <v>0</v>
      </c>
      <c r="C561" s="18" t="str">
        <f>$C$15</f>
        <v>Zinc:</v>
      </c>
      <c r="D561" s="16">
        <f>'HA Ten OClock Meal'!$Y$39</f>
        <v>0</v>
      </c>
      <c r="E561" s="39" t="str">
        <f>$E$15</f>
        <v>Calorie:</v>
      </c>
      <c r="F561" s="40"/>
      <c r="G561" s="40"/>
      <c r="H561" s="41"/>
      <c r="I561" s="57">
        <f>'HA Ten OClock Meal'!$N$39</f>
        <v>0</v>
      </c>
      <c r="J561" s="58"/>
    </row>
    <row r="562" spans="1:10">
      <c r="A562" s="19" t="str">
        <f>$A$16</f>
        <v>Lunch</v>
      </c>
      <c r="B562" s="20" t="str">
        <f>'HA Luch Meal'!$B$3</f>
        <v>HA Lunch Meal</v>
      </c>
      <c r="C562" s="21"/>
      <c r="D562" s="20"/>
      <c r="E562" s="21"/>
      <c r="F562" s="20"/>
      <c r="G562" s="21"/>
      <c r="H562" s="20"/>
      <c r="I562" s="21"/>
      <c r="J562" s="20"/>
    </row>
    <row r="563" spans="1:10">
      <c r="A563" s="22" t="str">
        <f>$A$17</f>
        <v>Protein:</v>
      </c>
      <c r="B563" s="20">
        <f>'HA Luch Meal'!$O$40</f>
        <v>0</v>
      </c>
      <c r="C563" s="22" t="str">
        <f>$C$17</f>
        <v>Carbonhydrate:</v>
      </c>
      <c r="D563" s="20">
        <f>'HA Luch Meal'!$P$40</f>
        <v>0</v>
      </c>
      <c r="E563" s="22" t="str">
        <f>$E$17</f>
        <v>Sugar:</v>
      </c>
      <c r="F563" s="20">
        <f>'HA Luch Meal'!$Q$40</f>
        <v>0</v>
      </c>
      <c r="G563" s="22" t="str">
        <f>$G$17</f>
        <v>Total Fat:</v>
      </c>
      <c r="H563" s="20">
        <f>'HA Luch Meal'!$R$40</f>
        <v>0</v>
      </c>
      <c r="I563" s="22" t="str">
        <f>$I$17</f>
        <v>Iron:</v>
      </c>
      <c r="J563" s="20">
        <f>'HA Luch Meal'!$Z$40</f>
        <v>0</v>
      </c>
    </row>
    <row r="564" spans="1:10">
      <c r="A564" s="22" t="str">
        <f>$A$18</f>
        <v>Sodium:</v>
      </c>
      <c r="B564" s="20">
        <f>'HA Luch Meal'!$S$40</f>
        <v>0</v>
      </c>
      <c r="C564" s="22" t="str">
        <f>$C$18</f>
        <v>Calcium:</v>
      </c>
      <c r="D564" s="20">
        <f>'HA Luch Meal'!$T$40</f>
        <v>0</v>
      </c>
      <c r="E564" s="22" t="str">
        <f>$E$18</f>
        <v>Cholestorole:</v>
      </c>
      <c r="F564" s="20">
        <f>'HA Luch Meal'!$U$40</f>
        <v>0</v>
      </c>
      <c r="G564" s="22" t="str">
        <f>$G$18</f>
        <v>Fibre:</v>
      </c>
      <c r="H564" s="20">
        <f>'HA Luch Meal'!$V$40</f>
        <v>0</v>
      </c>
      <c r="I564" s="22" t="str">
        <f>$I$18</f>
        <v>Potasium:</v>
      </c>
      <c r="J564" s="20">
        <f>'HA Luch Meal'!$W$40</f>
        <v>0</v>
      </c>
    </row>
    <row r="565" spans="1:10">
      <c r="A565" s="22" t="str">
        <f>$A$19</f>
        <v>Magnesium:</v>
      </c>
      <c r="B565" s="20">
        <f>'HA Luch Meal'!$X$40</f>
        <v>0</v>
      </c>
      <c r="C565" s="22" t="str">
        <f>$C$19</f>
        <v>Zinc:</v>
      </c>
      <c r="D565" s="20">
        <f>'HA Luch Meal'!$Y$40</f>
        <v>0</v>
      </c>
      <c r="E565" s="42" t="str">
        <f>$E$19</f>
        <v>Calorie:</v>
      </c>
      <c r="F565" s="43"/>
      <c r="G565" s="43"/>
      <c r="H565" s="44"/>
      <c r="I565" s="59">
        <f>'HA Luch Meal'!$N$40</f>
        <v>0</v>
      </c>
      <c r="J565" s="60"/>
    </row>
    <row r="566" spans="1:10">
      <c r="A566" s="23" t="str">
        <f>$A$20</f>
        <v>Afernoon Tea</v>
      </c>
      <c r="B566" s="24" t="str">
        <f>'HA Afternoon Tea Meal'!$B$3</f>
        <v>HA Afternoon Tea Meal</v>
      </c>
      <c r="C566" s="25"/>
      <c r="D566" s="24"/>
      <c r="E566" s="25"/>
      <c r="F566" s="24"/>
      <c r="G566" s="25"/>
      <c r="H566" s="24"/>
      <c r="I566" s="25"/>
      <c r="J566" s="24"/>
    </row>
    <row r="567" spans="1:10">
      <c r="A567" s="26" t="str">
        <f>$A$21</f>
        <v>Protein:</v>
      </c>
      <c r="B567" s="24">
        <f>'HA Afternoon Tea Meal'!$O$40</f>
        <v>0</v>
      </c>
      <c r="C567" s="26" t="str">
        <f>$C$21</f>
        <v>Carbonhydrate:</v>
      </c>
      <c r="D567" s="24">
        <f>'HA Afternoon Tea Meal'!$P$40</f>
        <v>0</v>
      </c>
      <c r="E567" s="26" t="str">
        <f>$E$21</f>
        <v>Sugar:</v>
      </c>
      <c r="F567" s="24">
        <f>'HA Afternoon Tea Meal'!$Q$40</f>
        <v>0</v>
      </c>
      <c r="G567" s="26" t="str">
        <f>$G$21</f>
        <v>Total Fat:</v>
      </c>
      <c r="H567" s="24">
        <f>'HA Afternoon Tea Meal'!$R$40</f>
        <v>0</v>
      </c>
      <c r="I567" s="26" t="str">
        <f>$I$21</f>
        <v>Iron:</v>
      </c>
      <c r="J567" s="24">
        <f>'HA Afternoon Tea Meal'!$Z$40</f>
        <v>0</v>
      </c>
    </row>
    <row r="568" spans="1:10">
      <c r="A568" s="26" t="str">
        <f>$A$22</f>
        <v>Sodium:</v>
      </c>
      <c r="B568" s="24">
        <f>'HA Afternoon Tea Meal'!$S$40</f>
        <v>0</v>
      </c>
      <c r="C568" s="26" t="str">
        <f>$C$22</f>
        <v>Calcium:</v>
      </c>
      <c r="D568" s="24">
        <f>'HA Afternoon Tea Meal'!$T$40</f>
        <v>0</v>
      </c>
      <c r="E568" s="26" t="str">
        <f>$E$22</f>
        <v>Cholestorole:</v>
      </c>
      <c r="F568" s="24">
        <f>'HA Afternoon Tea Meal'!$U$40</f>
        <v>0</v>
      </c>
      <c r="G568" s="26" t="str">
        <f>$G$22</f>
        <v>Fibre:</v>
      </c>
      <c r="H568" s="24">
        <f>'HA Afternoon Tea Meal'!$V$40</f>
        <v>0</v>
      </c>
      <c r="I568" s="26" t="str">
        <f>$I$22</f>
        <v>Potasium:</v>
      </c>
      <c r="J568" s="24">
        <f>'HA Afternoon Tea Meal'!$W$40</f>
        <v>0</v>
      </c>
    </row>
    <row r="569" spans="1:10">
      <c r="A569" s="26" t="str">
        <f>$A$23</f>
        <v>Magnesium:</v>
      </c>
      <c r="B569" s="24">
        <f>'HA Afternoon Tea Meal'!$X$40</f>
        <v>0</v>
      </c>
      <c r="C569" s="26" t="str">
        <f>$C$23</f>
        <v>Zinc:</v>
      </c>
      <c r="D569" s="24">
        <f>'HA Afternoon Tea Meal'!$Y$40</f>
        <v>0</v>
      </c>
      <c r="E569" s="45" t="str">
        <f>$E$23</f>
        <v>Calorie:</v>
      </c>
      <c r="F569" s="46"/>
      <c r="G569" s="46"/>
      <c r="H569" s="47"/>
      <c r="I569" s="61">
        <f>'HA Afternoon Tea Meal'!$N$40</f>
        <v>0</v>
      </c>
      <c r="J569" s="62"/>
    </row>
    <row r="570" spans="1:10">
      <c r="A570" s="27" t="str">
        <f>$A$24</f>
        <v>Dinner</v>
      </c>
      <c r="B570" s="28" t="str">
        <f>'HA Dinner Meal'!$B$3</f>
        <v>HA Dinner Meal</v>
      </c>
      <c r="C570" s="29"/>
      <c r="D570" s="28"/>
      <c r="E570" s="29"/>
      <c r="F570" s="28"/>
      <c r="G570" s="29"/>
      <c r="H570" s="28"/>
      <c r="I570" s="29"/>
      <c r="J570" s="28"/>
    </row>
    <row r="571" spans="1:10">
      <c r="A571" s="30" t="str">
        <f>$A$25</f>
        <v>Protein:</v>
      </c>
      <c r="B571" s="28">
        <f>'HA Dinner Meal'!$O$40</f>
        <v>0</v>
      </c>
      <c r="C571" s="30" t="str">
        <f>$C$25</f>
        <v>Carbonhydrate:</v>
      </c>
      <c r="D571" s="28">
        <f>'HA Dinner Meal'!$P$40</f>
        <v>0</v>
      </c>
      <c r="E571" s="30" t="str">
        <f>$E$25</f>
        <v>Sugar:</v>
      </c>
      <c r="F571" s="28">
        <f>'HA Dinner Meal'!$Q$40</f>
        <v>0</v>
      </c>
      <c r="G571" s="30" t="str">
        <f>$G$25</f>
        <v>Total Fat:</v>
      </c>
      <c r="H571" s="28">
        <f>'HA Dinner Meal'!$R$40</f>
        <v>0</v>
      </c>
      <c r="I571" s="30" t="str">
        <f>$I$25</f>
        <v>Iron:</v>
      </c>
      <c r="J571" s="28">
        <f>'HA Dinner Meal'!$Z$40</f>
        <v>0</v>
      </c>
    </row>
    <row r="572" spans="1:10">
      <c r="A572" s="30" t="str">
        <f>$A$26</f>
        <v>Sodium:</v>
      </c>
      <c r="B572" s="28">
        <f>'HA Dinner Meal'!$S$40</f>
        <v>0</v>
      </c>
      <c r="C572" s="30" t="str">
        <f>$C$26</f>
        <v>Calcium:</v>
      </c>
      <c r="D572" s="28">
        <f>'HA Dinner Meal'!$T$40</f>
        <v>0</v>
      </c>
      <c r="E572" s="30" t="str">
        <f>$E$26</f>
        <v>Cholestorole:</v>
      </c>
      <c r="F572" s="28">
        <f>'HA Dinner Meal'!$U$40</f>
        <v>0</v>
      </c>
      <c r="G572" s="30" t="str">
        <f>$G$26</f>
        <v>Fibre:</v>
      </c>
      <c r="H572" s="28">
        <f>'HA Dinner Meal'!$V$40</f>
        <v>0</v>
      </c>
      <c r="I572" s="30" t="str">
        <f>$I$26</f>
        <v>Potasium:</v>
      </c>
      <c r="J572" s="28">
        <f>'HA Dinner Meal'!$W$40</f>
        <v>0</v>
      </c>
    </row>
    <row r="573" spans="1:10">
      <c r="A573" s="30" t="str">
        <f>$A$27</f>
        <v>Magnesium:</v>
      </c>
      <c r="B573" s="28">
        <f>'HA Dinner Meal'!$X$40</f>
        <v>0</v>
      </c>
      <c r="C573" s="30" t="str">
        <f>$C$27</f>
        <v>Zinc:</v>
      </c>
      <c r="D573" s="28">
        <f>'HA Dinner Meal'!$Y$40</f>
        <v>0</v>
      </c>
      <c r="E573" s="48" t="str">
        <f>$E$27</f>
        <v>Calorie:</v>
      </c>
      <c r="F573" s="49"/>
      <c r="G573" s="49"/>
      <c r="H573" s="50"/>
      <c r="I573" s="63">
        <f>'HA Dinner Meal'!$N$40</f>
        <v>0</v>
      </c>
      <c r="J573" s="64"/>
    </row>
    <row r="574" spans="1:10">
      <c r="A574" s="31" t="str">
        <f>$A$28</f>
        <v>Before Bed</v>
      </c>
      <c r="B574" s="32" t="str">
        <f>'HA Before Bed Meal'!$B$3</f>
        <v>HA Before Bed Meal</v>
      </c>
      <c r="C574" s="33"/>
      <c r="D574" s="32"/>
      <c r="E574" s="33"/>
      <c r="F574" s="32"/>
      <c r="G574" s="33"/>
      <c r="H574" s="32"/>
      <c r="I574" s="33"/>
      <c r="J574" s="32"/>
    </row>
    <row r="575" spans="1:10">
      <c r="A575" s="34" t="str">
        <f>$A$29</f>
        <v>Protein:</v>
      </c>
      <c r="B575" s="32">
        <f>'HA Before Bed Meal'!$O$40</f>
        <v>0</v>
      </c>
      <c r="C575" s="34" t="str">
        <f>$C$29</f>
        <v>Carbonhydrate:</v>
      </c>
      <c r="D575" s="32">
        <f>'HA Before Bed Meal'!$P$40</f>
        <v>0</v>
      </c>
      <c r="E575" s="34" t="str">
        <f>$E$29</f>
        <v>Sugar:</v>
      </c>
      <c r="F575" s="32">
        <f>'HA Before Bed Meal'!$Q$40</f>
        <v>0</v>
      </c>
      <c r="G575" s="34" t="str">
        <f>$G$29</f>
        <v>Total Fat:</v>
      </c>
      <c r="H575" s="32">
        <f>'HA Before Bed Meal'!$R$40</f>
        <v>0</v>
      </c>
      <c r="I575" s="34" t="str">
        <f>$I$29</f>
        <v>Iron:</v>
      </c>
      <c r="J575" s="32">
        <f>'HA Before Bed Meal'!$Z$40</f>
        <v>0</v>
      </c>
    </row>
    <row r="576" spans="1:10">
      <c r="A576" s="34" t="str">
        <f>$A$30</f>
        <v>Sodium:</v>
      </c>
      <c r="B576" s="32">
        <f>'HA Before Bed Meal'!$S$40</f>
        <v>0</v>
      </c>
      <c r="C576" s="34" t="str">
        <f>$C$30</f>
        <v>Calcium:</v>
      </c>
      <c r="D576" s="32">
        <f>'HA Before Bed Meal'!$T$40</f>
        <v>0</v>
      </c>
      <c r="E576" s="34" t="str">
        <f>$E$30</f>
        <v>Cholestorole:</v>
      </c>
      <c r="F576" s="32">
        <f>'HA Before Bed Meal'!$U$40</f>
        <v>0</v>
      </c>
      <c r="G576" s="34" t="str">
        <f>$G$30</f>
        <v>Fibre:</v>
      </c>
      <c r="H576" s="32">
        <f>'HA Before Bed Meal'!$V$40</f>
        <v>0</v>
      </c>
      <c r="I576" s="34" t="str">
        <f>$I$30</f>
        <v>Potasium:</v>
      </c>
      <c r="J576" s="32">
        <f>'HA Before Bed Meal'!$W$40</f>
        <v>0</v>
      </c>
    </row>
    <row r="577" spans="1:10">
      <c r="A577" s="34" t="str">
        <f>$A$31</f>
        <v>Magnesium:</v>
      </c>
      <c r="B577" s="32">
        <f>'HA Before Bed Meal'!$X$40</f>
        <v>0</v>
      </c>
      <c r="C577" s="34" t="str">
        <f>$C$31</f>
        <v>Zinc:</v>
      </c>
      <c r="D577" s="32">
        <f>'HA Before Bed Meal'!$Y$40</f>
        <v>0</v>
      </c>
      <c r="E577" s="51" t="str">
        <f>$E$31</f>
        <v>Calorie:</v>
      </c>
      <c r="F577" s="52"/>
      <c r="G577" s="52"/>
      <c r="H577" s="53"/>
      <c r="I577" s="65">
        <f>'HA Before Bed Meal'!$N$40</f>
        <v>0</v>
      </c>
      <c r="J577" s="66"/>
    </row>
    <row r="578" spans="1:10">
      <c r="A578" s="35" t="str">
        <f>$A$32</f>
        <v>Total Calorie Intake:</v>
      </c>
      <c r="B578" s="35"/>
      <c r="C578" s="35"/>
      <c r="D578" s="35"/>
      <c r="E578" s="35"/>
      <c r="F578" s="35"/>
      <c r="G578" s="35"/>
      <c r="H578" s="35"/>
      <c r="I578" s="67">
        <f>$I557+$I561+$I565+$I569+$I573+$I577</f>
        <v>209.4995</v>
      </c>
      <c r="J578" s="68"/>
    </row>
    <row r="579" spans="1:10">
      <c r="A579" s="9" t="str">
        <f>$A$7</f>
        <v>Date:</v>
      </c>
      <c r="B579" s="10">
        <v>45770</v>
      </c>
      <c r="C579" s="10"/>
      <c r="D579" s="10"/>
      <c r="E579" s="10"/>
      <c r="F579" s="10"/>
      <c r="G579" s="10"/>
      <c r="H579" s="10"/>
      <c r="I579" s="10"/>
      <c r="J579" s="10"/>
    </row>
    <row r="580" spans="1:10">
      <c r="A580" s="11" t="str">
        <f>$A$8</f>
        <v>Morning:</v>
      </c>
      <c r="B580" s="12" t="str">
        <f>'HA Morning Meal'!$B$3</f>
        <v>HA Morning Meal</v>
      </c>
      <c r="C580" s="13"/>
      <c r="D580" s="12"/>
      <c r="E580" s="13"/>
      <c r="F580" s="12"/>
      <c r="G580" s="13"/>
      <c r="H580" s="12"/>
      <c r="I580" s="13"/>
      <c r="J580" s="12"/>
    </row>
    <row r="581" spans="1:10">
      <c r="A581" s="14" t="str">
        <f>$A$9</f>
        <v>Protein:</v>
      </c>
      <c r="B581" s="12">
        <f>'HA Morning Meal'!$O$40</f>
        <v>11.17</v>
      </c>
      <c r="C581" s="14" t="str">
        <f>$C$9</f>
        <v>Carbonhydrate:</v>
      </c>
      <c r="D581" s="12">
        <f>'HA Morning Meal'!$P$40</f>
        <v>28.235</v>
      </c>
      <c r="E581" s="14" t="str">
        <f>$E$9</f>
        <v>Sugar:</v>
      </c>
      <c r="F581" s="12">
        <f>'HA Morning Meal'!$Q$40</f>
        <v>0.7375</v>
      </c>
      <c r="G581" s="14" t="str">
        <f>$G$9</f>
        <v>Total Fat:</v>
      </c>
      <c r="H581" s="12">
        <f>'HA Morning Meal'!$R$40</f>
        <v>6.7</v>
      </c>
      <c r="I581" s="14" t="str">
        <f>$I$9</f>
        <v>Iron:</v>
      </c>
      <c r="J581" s="12">
        <f>'HA Morning Meal'!$Z$40</f>
        <v>0.92</v>
      </c>
    </row>
    <row r="582" spans="1:10">
      <c r="A582" s="14" t="str">
        <f>$A$10</f>
        <v>Sodium:</v>
      </c>
      <c r="B582" s="12">
        <f>'HA Morning Meal'!$S$40</f>
        <v>23.2</v>
      </c>
      <c r="C582" s="14" t="str">
        <f>$C$10</f>
        <v>Calcium:</v>
      </c>
      <c r="D582" s="12">
        <f>'HA Morning Meal'!$T$40</f>
        <v>7.5</v>
      </c>
      <c r="E582" s="14" t="str">
        <f>$E$10</f>
        <v>Cholestorole:</v>
      </c>
      <c r="F582" s="12">
        <f>'HA Morning Meal'!$U$40</f>
        <v>0</v>
      </c>
      <c r="G582" s="14" t="str">
        <f>$G$10</f>
        <v>Fibre:</v>
      </c>
      <c r="H582" s="12">
        <f>'HA Morning Meal'!$V$40</f>
        <v>4</v>
      </c>
      <c r="I582" s="14" t="str">
        <f>$I$10</f>
        <v>Potasium:</v>
      </c>
      <c r="J582" s="12">
        <f>'HA Morning Meal'!$W$40</f>
        <v>260</v>
      </c>
    </row>
    <row r="583" spans="1:10">
      <c r="A583" s="14" t="str">
        <f>$A$11</f>
        <v>Magnesium:</v>
      </c>
      <c r="B583" s="12">
        <f>'HA Morning Meal'!$X$40</f>
        <v>64</v>
      </c>
      <c r="C583" s="14" t="str">
        <f>$C$11</f>
        <v>Zinc:</v>
      </c>
      <c r="D583" s="12">
        <f>'HA Morning Meal'!$Y$40</f>
        <v>0.85</v>
      </c>
      <c r="E583" s="36" t="str">
        <f>$E$11</f>
        <v>Calorie:</v>
      </c>
      <c r="F583" s="37"/>
      <c r="G583" s="37"/>
      <c r="H583" s="38"/>
      <c r="I583" s="55">
        <f>'HA Morning Meal'!$N$40</f>
        <v>209.4995</v>
      </c>
      <c r="J583" s="56"/>
    </row>
    <row r="584" spans="1:10">
      <c r="A584" s="15" t="str">
        <f>$A$12</f>
        <v>Morning 10:01AM</v>
      </c>
      <c r="B584" s="16" t="str">
        <f>'HA Ten OClock Meal'!$B$3</f>
        <v>HA Ten OClock Meal</v>
      </c>
      <c r="C584" s="17"/>
      <c r="D584" s="16"/>
      <c r="E584" s="17"/>
      <c r="F584" s="16"/>
      <c r="G584" s="17"/>
      <c r="H584" s="16"/>
      <c r="I584" s="17"/>
      <c r="J584" s="16"/>
    </row>
    <row r="585" spans="1:10">
      <c r="A585" s="18" t="str">
        <f>$A$13</f>
        <v>Protein:</v>
      </c>
      <c r="B585" s="16">
        <f>'HA Ten OClock Meal'!$O$39</f>
        <v>0</v>
      </c>
      <c r="C585" s="18" t="str">
        <f>$C$13</f>
        <v>Carbonhydrate:</v>
      </c>
      <c r="D585" s="16">
        <f>'HA Ten OClock Meal'!$P$39</f>
        <v>0</v>
      </c>
      <c r="E585" s="18" t="str">
        <f>$E$13</f>
        <v>Sugar:</v>
      </c>
      <c r="F585" s="16">
        <f>'HA Ten OClock Meal'!$Q$39</f>
        <v>0</v>
      </c>
      <c r="G585" s="18" t="str">
        <f>$G$13</f>
        <v>Total Fat:</v>
      </c>
      <c r="H585" s="16">
        <f>'HA Ten OClock Meal'!$R$39</f>
        <v>0</v>
      </c>
      <c r="I585" s="18" t="str">
        <f>$I$13</f>
        <v>Iron:</v>
      </c>
      <c r="J585" s="16">
        <f>'HA Ten OClock Meal'!$Z$39</f>
        <v>0</v>
      </c>
    </row>
    <row r="586" spans="1:10">
      <c r="A586" s="18" t="str">
        <f>$A$14</f>
        <v>Sodium:</v>
      </c>
      <c r="B586" s="16">
        <f>'HA Ten OClock Meal'!$S$39</f>
        <v>0</v>
      </c>
      <c r="C586" s="18" t="str">
        <f>$C$14</f>
        <v>Calcium:</v>
      </c>
      <c r="D586" s="16">
        <f>'HA Ten OClock Meal'!$T$39</f>
        <v>0</v>
      </c>
      <c r="E586" s="18" t="str">
        <f>$E$14</f>
        <v>Cholestorole:</v>
      </c>
      <c r="F586" s="16">
        <f>'HA Ten OClock Meal'!$U$39</f>
        <v>0</v>
      </c>
      <c r="G586" s="18" t="str">
        <f>$G$14</f>
        <v>Fibre:</v>
      </c>
      <c r="H586" s="16">
        <f>'HA Ten OClock Meal'!$V$39</f>
        <v>0</v>
      </c>
      <c r="I586" s="18" t="str">
        <f>$I$14</f>
        <v>Potasium:</v>
      </c>
      <c r="J586" s="16">
        <f>'HA Ten OClock Meal'!$W$39</f>
        <v>0</v>
      </c>
    </row>
    <row r="587" spans="1:10">
      <c r="A587" s="18" t="str">
        <f>$A$15</f>
        <v>Magnesium:</v>
      </c>
      <c r="B587" s="16">
        <f>'HA Ten OClock Meal'!$X$39</f>
        <v>0</v>
      </c>
      <c r="C587" s="18" t="str">
        <f>$C$15</f>
        <v>Zinc:</v>
      </c>
      <c r="D587" s="16">
        <f>'HA Ten OClock Meal'!$Y$39</f>
        <v>0</v>
      </c>
      <c r="E587" s="39" t="str">
        <f>$E$15</f>
        <v>Calorie:</v>
      </c>
      <c r="F587" s="40"/>
      <c r="G587" s="40"/>
      <c r="H587" s="41"/>
      <c r="I587" s="57">
        <f>'HA Ten OClock Meal'!$N$39</f>
        <v>0</v>
      </c>
      <c r="J587" s="58"/>
    </row>
    <row r="588" spans="1:10">
      <c r="A588" s="19" t="str">
        <f>$A$16</f>
        <v>Lunch</v>
      </c>
      <c r="B588" s="20" t="str">
        <f>'HA Luch Meal'!$B$3</f>
        <v>HA Lunch Meal</v>
      </c>
      <c r="C588" s="21"/>
      <c r="D588" s="20"/>
      <c r="E588" s="21"/>
      <c r="F588" s="20"/>
      <c r="G588" s="21"/>
      <c r="H588" s="20"/>
      <c r="I588" s="21"/>
      <c r="J588" s="20"/>
    </row>
    <row r="589" spans="1:10">
      <c r="A589" s="22" t="str">
        <f>$A$17</f>
        <v>Protein:</v>
      </c>
      <c r="B589" s="20">
        <f>'HA Luch Meal'!$O$40</f>
        <v>0</v>
      </c>
      <c r="C589" s="22" t="str">
        <f>$C$17</f>
        <v>Carbonhydrate:</v>
      </c>
      <c r="D589" s="20">
        <f>'HA Luch Meal'!$P$40</f>
        <v>0</v>
      </c>
      <c r="E589" s="22" t="str">
        <f>$E$17</f>
        <v>Sugar:</v>
      </c>
      <c r="F589" s="20">
        <f>'HA Luch Meal'!$Q$40</f>
        <v>0</v>
      </c>
      <c r="G589" s="22" t="str">
        <f>$G$17</f>
        <v>Total Fat:</v>
      </c>
      <c r="H589" s="20">
        <f>'HA Luch Meal'!$R$40</f>
        <v>0</v>
      </c>
      <c r="I589" s="22" t="str">
        <f>$I$17</f>
        <v>Iron:</v>
      </c>
      <c r="J589" s="20">
        <f>'HA Luch Meal'!$Z$40</f>
        <v>0</v>
      </c>
    </row>
    <row r="590" spans="1:10">
      <c r="A590" s="22" t="str">
        <f>$A$18</f>
        <v>Sodium:</v>
      </c>
      <c r="B590" s="20">
        <f>'HA Luch Meal'!$S$40</f>
        <v>0</v>
      </c>
      <c r="C590" s="22" t="str">
        <f>$C$18</f>
        <v>Calcium:</v>
      </c>
      <c r="D590" s="20">
        <f>'HA Luch Meal'!$T$40</f>
        <v>0</v>
      </c>
      <c r="E590" s="22" t="str">
        <f>$E$18</f>
        <v>Cholestorole:</v>
      </c>
      <c r="F590" s="20">
        <f>'HA Luch Meal'!$U$40</f>
        <v>0</v>
      </c>
      <c r="G590" s="22" t="str">
        <f>$G$18</f>
        <v>Fibre:</v>
      </c>
      <c r="H590" s="20">
        <f>'HA Luch Meal'!$V$40</f>
        <v>0</v>
      </c>
      <c r="I590" s="22" t="str">
        <f>$I$18</f>
        <v>Potasium:</v>
      </c>
      <c r="J590" s="20">
        <f>'HA Luch Meal'!$W$40</f>
        <v>0</v>
      </c>
    </row>
    <row r="591" spans="1:10">
      <c r="A591" s="22" t="str">
        <f>$A$19</f>
        <v>Magnesium:</v>
      </c>
      <c r="B591" s="20">
        <f>'HA Luch Meal'!$X$40</f>
        <v>0</v>
      </c>
      <c r="C591" s="22" t="str">
        <f>$C$19</f>
        <v>Zinc:</v>
      </c>
      <c r="D591" s="20">
        <f>'HA Luch Meal'!$Y$40</f>
        <v>0</v>
      </c>
      <c r="E591" s="42" t="str">
        <f>$E$19</f>
        <v>Calorie:</v>
      </c>
      <c r="F591" s="43"/>
      <c r="G591" s="43"/>
      <c r="H591" s="44"/>
      <c r="I591" s="59">
        <f>'HA Luch Meal'!$N$40</f>
        <v>0</v>
      </c>
      <c r="J591" s="60"/>
    </row>
    <row r="592" spans="1:10">
      <c r="A592" s="23" t="str">
        <f>$A$20</f>
        <v>Afernoon Tea</v>
      </c>
      <c r="B592" s="24" t="str">
        <f>'HA Afternoon Tea Meal'!$B$3</f>
        <v>HA Afternoon Tea Meal</v>
      </c>
      <c r="C592" s="25"/>
      <c r="D592" s="24"/>
      <c r="E592" s="25"/>
      <c r="F592" s="24"/>
      <c r="G592" s="25"/>
      <c r="H592" s="24"/>
      <c r="I592" s="25"/>
      <c r="J592" s="24"/>
    </row>
    <row r="593" spans="1:10">
      <c r="A593" s="26" t="str">
        <f>$A$21</f>
        <v>Protein:</v>
      </c>
      <c r="B593" s="24">
        <f>'HA Afternoon Tea Meal'!$O$40</f>
        <v>0</v>
      </c>
      <c r="C593" s="26" t="str">
        <f>$C$21</f>
        <v>Carbonhydrate:</v>
      </c>
      <c r="D593" s="24">
        <f>'HA Afternoon Tea Meal'!$P$40</f>
        <v>0</v>
      </c>
      <c r="E593" s="26" t="str">
        <f>$E$21</f>
        <v>Sugar:</v>
      </c>
      <c r="F593" s="24">
        <f>'HA Afternoon Tea Meal'!$Q$40</f>
        <v>0</v>
      </c>
      <c r="G593" s="26" t="str">
        <f>$G$21</f>
        <v>Total Fat:</v>
      </c>
      <c r="H593" s="24">
        <f>'HA Afternoon Tea Meal'!$R$40</f>
        <v>0</v>
      </c>
      <c r="I593" s="26" t="str">
        <f>$I$21</f>
        <v>Iron:</v>
      </c>
      <c r="J593" s="24">
        <f>'HA Afternoon Tea Meal'!$Z$40</f>
        <v>0</v>
      </c>
    </row>
    <row r="594" spans="1:10">
      <c r="A594" s="26" t="str">
        <f>$A$22</f>
        <v>Sodium:</v>
      </c>
      <c r="B594" s="24">
        <f>'HA Afternoon Tea Meal'!$S$40</f>
        <v>0</v>
      </c>
      <c r="C594" s="26" t="str">
        <f>$C$22</f>
        <v>Calcium:</v>
      </c>
      <c r="D594" s="24">
        <f>'HA Afternoon Tea Meal'!$T$40</f>
        <v>0</v>
      </c>
      <c r="E594" s="26" t="str">
        <f>$E$22</f>
        <v>Cholestorole:</v>
      </c>
      <c r="F594" s="24">
        <f>'HA Afternoon Tea Meal'!$U$40</f>
        <v>0</v>
      </c>
      <c r="G594" s="26" t="str">
        <f>$G$22</f>
        <v>Fibre:</v>
      </c>
      <c r="H594" s="24">
        <f>'HA Afternoon Tea Meal'!$V$40</f>
        <v>0</v>
      </c>
      <c r="I594" s="26" t="str">
        <f>$I$22</f>
        <v>Potasium:</v>
      </c>
      <c r="J594" s="24">
        <f>'HA Afternoon Tea Meal'!$W$40</f>
        <v>0</v>
      </c>
    </row>
    <row r="595" spans="1:10">
      <c r="A595" s="26" t="str">
        <f>$A$23</f>
        <v>Magnesium:</v>
      </c>
      <c r="B595" s="24">
        <f>'HA Afternoon Tea Meal'!$X$40</f>
        <v>0</v>
      </c>
      <c r="C595" s="26" t="str">
        <f>$C$23</f>
        <v>Zinc:</v>
      </c>
      <c r="D595" s="24">
        <f>'HA Afternoon Tea Meal'!$Y$40</f>
        <v>0</v>
      </c>
      <c r="E595" s="45" t="str">
        <f>$E$23</f>
        <v>Calorie:</v>
      </c>
      <c r="F595" s="46"/>
      <c r="G595" s="46"/>
      <c r="H595" s="47"/>
      <c r="I595" s="61">
        <f>'HA Afternoon Tea Meal'!$N$40</f>
        <v>0</v>
      </c>
      <c r="J595" s="62"/>
    </row>
    <row r="596" spans="1:10">
      <c r="A596" s="27" t="str">
        <f>$A$24</f>
        <v>Dinner</v>
      </c>
      <c r="B596" s="28" t="str">
        <f>'HA Dinner Meal'!$B$3</f>
        <v>HA Dinner Meal</v>
      </c>
      <c r="C596" s="29"/>
      <c r="D596" s="28"/>
      <c r="E596" s="29"/>
      <c r="F596" s="28"/>
      <c r="G596" s="29"/>
      <c r="H596" s="28"/>
      <c r="I596" s="29"/>
      <c r="J596" s="28"/>
    </row>
    <row r="597" spans="1:10">
      <c r="A597" s="30" t="str">
        <f>$A$25</f>
        <v>Protein:</v>
      </c>
      <c r="B597" s="28">
        <f>'HA Dinner Meal'!$O$40</f>
        <v>0</v>
      </c>
      <c r="C597" s="30" t="str">
        <f>$C$25</f>
        <v>Carbonhydrate:</v>
      </c>
      <c r="D597" s="28">
        <f>'HA Dinner Meal'!$P$40</f>
        <v>0</v>
      </c>
      <c r="E597" s="30" t="str">
        <f>$E$25</f>
        <v>Sugar:</v>
      </c>
      <c r="F597" s="28">
        <f>'HA Dinner Meal'!$Q$40</f>
        <v>0</v>
      </c>
      <c r="G597" s="30" t="str">
        <f>$G$25</f>
        <v>Total Fat:</v>
      </c>
      <c r="H597" s="28">
        <f>'HA Dinner Meal'!$R$40</f>
        <v>0</v>
      </c>
      <c r="I597" s="30" t="str">
        <f>$I$25</f>
        <v>Iron:</v>
      </c>
      <c r="J597" s="28">
        <f>'HA Dinner Meal'!$Z$40</f>
        <v>0</v>
      </c>
    </row>
    <row r="598" spans="1:10">
      <c r="A598" s="30" t="str">
        <f>$A$26</f>
        <v>Sodium:</v>
      </c>
      <c r="B598" s="28">
        <f>'HA Dinner Meal'!$S$40</f>
        <v>0</v>
      </c>
      <c r="C598" s="30" t="str">
        <f>$C$26</f>
        <v>Calcium:</v>
      </c>
      <c r="D598" s="28">
        <f>'HA Dinner Meal'!$T$40</f>
        <v>0</v>
      </c>
      <c r="E598" s="30" t="str">
        <f>$E$26</f>
        <v>Cholestorole:</v>
      </c>
      <c r="F598" s="28">
        <f>'HA Dinner Meal'!$U$40</f>
        <v>0</v>
      </c>
      <c r="G598" s="30" t="str">
        <f>$G$26</f>
        <v>Fibre:</v>
      </c>
      <c r="H598" s="28">
        <f>'HA Dinner Meal'!$V$40</f>
        <v>0</v>
      </c>
      <c r="I598" s="30" t="str">
        <f>$I$26</f>
        <v>Potasium:</v>
      </c>
      <c r="J598" s="28">
        <f>'HA Dinner Meal'!$W$40</f>
        <v>0</v>
      </c>
    </row>
    <row r="599" spans="1:10">
      <c r="A599" s="30" t="str">
        <f>$A$27</f>
        <v>Magnesium:</v>
      </c>
      <c r="B599" s="28">
        <f>'HA Dinner Meal'!$X$40</f>
        <v>0</v>
      </c>
      <c r="C599" s="30" t="str">
        <f>$C$27</f>
        <v>Zinc:</v>
      </c>
      <c r="D599" s="28">
        <f>'HA Dinner Meal'!$Y$40</f>
        <v>0</v>
      </c>
      <c r="E599" s="48" t="str">
        <f>$E$27</f>
        <v>Calorie:</v>
      </c>
      <c r="F599" s="49"/>
      <c r="G599" s="49"/>
      <c r="H599" s="50"/>
      <c r="I599" s="63">
        <f>'HA Dinner Meal'!$N$40</f>
        <v>0</v>
      </c>
      <c r="J599" s="64"/>
    </row>
    <row r="600" spans="1:10">
      <c r="A600" s="31" t="str">
        <f>$A$28</f>
        <v>Before Bed</v>
      </c>
      <c r="B600" s="32" t="str">
        <f>'HA Before Bed Meal'!$B$3</f>
        <v>HA Before Bed Meal</v>
      </c>
      <c r="C600" s="33"/>
      <c r="D600" s="32"/>
      <c r="E600" s="33"/>
      <c r="F600" s="32"/>
      <c r="G600" s="33"/>
      <c r="H600" s="32"/>
      <c r="I600" s="33"/>
      <c r="J600" s="32"/>
    </row>
    <row r="601" spans="1:10">
      <c r="A601" s="34" t="str">
        <f>$A$29</f>
        <v>Protein:</v>
      </c>
      <c r="B601" s="32">
        <f>'HA Before Bed Meal'!$O$40</f>
        <v>0</v>
      </c>
      <c r="C601" s="34" t="str">
        <f>$C$29</f>
        <v>Carbonhydrate:</v>
      </c>
      <c r="D601" s="32">
        <f>'HA Before Bed Meal'!$P$40</f>
        <v>0</v>
      </c>
      <c r="E601" s="34" t="str">
        <f>$E$29</f>
        <v>Sugar:</v>
      </c>
      <c r="F601" s="32">
        <f>'HA Before Bed Meal'!$Q$40</f>
        <v>0</v>
      </c>
      <c r="G601" s="34" t="str">
        <f>$G$29</f>
        <v>Total Fat:</v>
      </c>
      <c r="H601" s="32">
        <f>'HA Before Bed Meal'!$R$40</f>
        <v>0</v>
      </c>
      <c r="I601" s="34" t="str">
        <f>$I$29</f>
        <v>Iron:</v>
      </c>
      <c r="J601" s="32">
        <f>'HA Before Bed Meal'!$Z$40</f>
        <v>0</v>
      </c>
    </row>
    <row r="602" spans="1:10">
      <c r="A602" s="34" t="str">
        <f>$A$30</f>
        <v>Sodium:</v>
      </c>
      <c r="B602" s="32">
        <f>'HA Before Bed Meal'!$S$40</f>
        <v>0</v>
      </c>
      <c r="C602" s="34" t="str">
        <f>$C$30</f>
        <v>Calcium:</v>
      </c>
      <c r="D602" s="32">
        <f>'HA Before Bed Meal'!$T$40</f>
        <v>0</v>
      </c>
      <c r="E602" s="34" t="str">
        <f>$E$30</f>
        <v>Cholestorole:</v>
      </c>
      <c r="F602" s="32">
        <f>'HA Before Bed Meal'!$U$40</f>
        <v>0</v>
      </c>
      <c r="G602" s="34" t="str">
        <f>$G$30</f>
        <v>Fibre:</v>
      </c>
      <c r="H602" s="32">
        <f>'HA Before Bed Meal'!$V$40</f>
        <v>0</v>
      </c>
      <c r="I602" s="34" t="str">
        <f>$I$30</f>
        <v>Potasium:</v>
      </c>
      <c r="J602" s="32">
        <f>'HA Before Bed Meal'!$W$40</f>
        <v>0</v>
      </c>
    </row>
    <row r="603" spans="1:10">
      <c r="A603" s="34" t="str">
        <f>$A$31</f>
        <v>Magnesium:</v>
      </c>
      <c r="B603" s="32">
        <f>'HA Before Bed Meal'!$X$40</f>
        <v>0</v>
      </c>
      <c r="C603" s="34" t="str">
        <f>$C$31</f>
        <v>Zinc:</v>
      </c>
      <c r="D603" s="32">
        <f>'HA Before Bed Meal'!$Y$40</f>
        <v>0</v>
      </c>
      <c r="E603" s="51" t="str">
        <f>$E$31</f>
        <v>Calorie:</v>
      </c>
      <c r="F603" s="52"/>
      <c r="G603" s="52"/>
      <c r="H603" s="53"/>
      <c r="I603" s="65">
        <f>'HA Before Bed Meal'!$N$40</f>
        <v>0</v>
      </c>
      <c r="J603" s="66"/>
    </row>
    <row r="604" spans="1:10">
      <c r="A604" s="35" t="str">
        <f>$A$32</f>
        <v>Total Calorie Intake:</v>
      </c>
      <c r="B604" s="35"/>
      <c r="C604" s="35"/>
      <c r="D604" s="35"/>
      <c r="E604" s="35"/>
      <c r="F604" s="35"/>
      <c r="G604" s="35"/>
      <c r="H604" s="35"/>
      <c r="I604" s="67">
        <f>$I583+$I587+$I591+$I595+$I599+$I603</f>
        <v>209.4995</v>
      </c>
      <c r="J604" s="68"/>
    </row>
    <row r="605" spans="1:10">
      <c r="A605" s="9" t="str">
        <f>$A$7</f>
        <v>Date:</v>
      </c>
      <c r="B605" s="10">
        <v>45771</v>
      </c>
      <c r="C605" s="10"/>
      <c r="D605" s="10"/>
      <c r="E605" s="10"/>
      <c r="F605" s="10"/>
      <c r="G605" s="10"/>
      <c r="H605" s="10"/>
      <c r="I605" s="10"/>
      <c r="J605" s="10"/>
    </row>
    <row r="606" spans="1:10">
      <c r="A606" s="11" t="str">
        <f>$A$8</f>
        <v>Morning:</v>
      </c>
      <c r="B606" s="12" t="str">
        <f>'HA Morning Meal'!$B$3</f>
        <v>HA Morning Meal</v>
      </c>
      <c r="C606" s="13"/>
      <c r="D606" s="12"/>
      <c r="E606" s="13"/>
      <c r="F606" s="12"/>
      <c r="G606" s="13"/>
      <c r="H606" s="12"/>
      <c r="I606" s="13"/>
      <c r="J606" s="12"/>
    </row>
    <row r="607" spans="1:10">
      <c r="A607" s="14" t="str">
        <f>$A$9</f>
        <v>Protein:</v>
      </c>
      <c r="B607" s="12">
        <f>'HA Morning Meal'!$O$40</f>
        <v>11.17</v>
      </c>
      <c r="C607" s="14" t="str">
        <f>$C$9</f>
        <v>Carbonhydrate:</v>
      </c>
      <c r="D607" s="12">
        <f>'HA Morning Meal'!$P$40</f>
        <v>28.235</v>
      </c>
      <c r="E607" s="14" t="str">
        <f>$E$9</f>
        <v>Sugar:</v>
      </c>
      <c r="F607" s="12">
        <f>'HA Morning Meal'!$Q$40</f>
        <v>0.7375</v>
      </c>
      <c r="G607" s="14" t="str">
        <f>$G$9</f>
        <v>Total Fat:</v>
      </c>
      <c r="H607" s="12">
        <f>'HA Morning Meal'!$R$40</f>
        <v>6.7</v>
      </c>
      <c r="I607" s="14" t="str">
        <f>$I$9</f>
        <v>Iron:</v>
      </c>
      <c r="J607" s="12">
        <f>'HA Morning Meal'!$Z$40</f>
        <v>0.92</v>
      </c>
    </row>
    <row r="608" spans="1:10">
      <c r="A608" s="14" t="str">
        <f>$A$10</f>
        <v>Sodium:</v>
      </c>
      <c r="B608" s="12">
        <f>'HA Morning Meal'!$S$40</f>
        <v>23.2</v>
      </c>
      <c r="C608" s="14" t="str">
        <f>$C$10</f>
        <v>Calcium:</v>
      </c>
      <c r="D608" s="12">
        <f>'HA Morning Meal'!$T$40</f>
        <v>7.5</v>
      </c>
      <c r="E608" s="14" t="str">
        <f>$E$10</f>
        <v>Cholestorole:</v>
      </c>
      <c r="F608" s="12">
        <f>'HA Morning Meal'!$U$40</f>
        <v>0</v>
      </c>
      <c r="G608" s="14" t="str">
        <f>$G$10</f>
        <v>Fibre:</v>
      </c>
      <c r="H608" s="12">
        <f>'HA Morning Meal'!$V$40</f>
        <v>4</v>
      </c>
      <c r="I608" s="14" t="str">
        <f>$I$10</f>
        <v>Potasium:</v>
      </c>
      <c r="J608" s="12">
        <f>'HA Morning Meal'!$W$40</f>
        <v>260</v>
      </c>
    </row>
    <row r="609" spans="1:10">
      <c r="A609" s="14" t="str">
        <f>$A$11</f>
        <v>Magnesium:</v>
      </c>
      <c r="B609" s="12">
        <f>'HA Morning Meal'!$X$40</f>
        <v>64</v>
      </c>
      <c r="C609" s="14" t="str">
        <f>$C$11</f>
        <v>Zinc:</v>
      </c>
      <c r="D609" s="12">
        <f>'HA Morning Meal'!$Y$40</f>
        <v>0.85</v>
      </c>
      <c r="E609" s="36" t="str">
        <f>$E$11</f>
        <v>Calorie:</v>
      </c>
      <c r="F609" s="37"/>
      <c r="G609" s="37"/>
      <c r="H609" s="38"/>
      <c r="I609" s="55">
        <f>'HA Morning Meal'!$N$40</f>
        <v>209.4995</v>
      </c>
      <c r="J609" s="56"/>
    </row>
    <row r="610" spans="1:10">
      <c r="A610" s="15" t="str">
        <f>$A$12</f>
        <v>Morning 10:01AM</v>
      </c>
      <c r="B610" s="16" t="str">
        <f>'HA Ten OClock Meal'!$B$3</f>
        <v>HA Ten OClock Meal</v>
      </c>
      <c r="C610" s="17"/>
      <c r="D610" s="16"/>
      <c r="E610" s="17"/>
      <c r="F610" s="16"/>
      <c r="G610" s="17"/>
      <c r="H610" s="16"/>
      <c r="I610" s="17"/>
      <c r="J610" s="16"/>
    </row>
    <row r="611" spans="1:10">
      <c r="A611" s="18" t="str">
        <f>$A$13</f>
        <v>Protein:</v>
      </c>
      <c r="B611" s="16">
        <f>'HA Ten OClock Meal'!$O$39</f>
        <v>0</v>
      </c>
      <c r="C611" s="18" t="str">
        <f>$C$13</f>
        <v>Carbonhydrate:</v>
      </c>
      <c r="D611" s="16">
        <f>'HA Ten OClock Meal'!$P$39</f>
        <v>0</v>
      </c>
      <c r="E611" s="18" t="str">
        <f>$E$13</f>
        <v>Sugar:</v>
      </c>
      <c r="F611" s="16">
        <f>'HA Ten OClock Meal'!$Q$39</f>
        <v>0</v>
      </c>
      <c r="G611" s="18" t="str">
        <f>$G$13</f>
        <v>Total Fat:</v>
      </c>
      <c r="H611" s="16">
        <f>'HA Ten OClock Meal'!$R$39</f>
        <v>0</v>
      </c>
      <c r="I611" s="18" t="str">
        <f>$I$13</f>
        <v>Iron:</v>
      </c>
      <c r="J611" s="16">
        <f>'HA Ten OClock Meal'!$Z$39</f>
        <v>0</v>
      </c>
    </row>
    <row r="612" spans="1:10">
      <c r="A612" s="18" t="str">
        <f>$A$14</f>
        <v>Sodium:</v>
      </c>
      <c r="B612" s="16">
        <f>'HA Ten OClock Meal'!$S$39</f>
        <v>0</v>
      </c>
      <c r="C612" s="18" t="str">
        <f>$C$14</f>
        <v>Calcium:</v>
      </c>
      <c r="D612" s="16">
        <f>'HA Ten OClock Meal'!$T$39</f>
        <v>0</v>
      </c>
      <c r="E612" s="18" t="str">
        <f>$E$14</f>
        <v>Cholestorole:</v>
      </c>
      <c r="F612" s="16">
        <f>'HA Ten OClock Meal'!$U$39</f>
        <v>0</v>
      </c>
      <c r="G612" s="18" t="str">
        <f>$G$14</f>
        <v>Fibre:</v>
      </c>
      <c r="H612" s="16">
        <f>'HA Ten OClock Meal'!$V$39</f>
        <v>0</v>
      </c>
      <c r="I612" s="18" t="str">
        <f>$I$14</f>
        <v>Potasium:</v>
      </c>
      <c r="J612" s="16">
        <f>'HA Ten OClock Meal'!$W$39</f>
        <v>0</v>
      </c>
    </row>
    <row r="613" spans="1:10">
      <c r="A613" s="18" t="str">
        <f>$A$15</f>
        <v>Magnesium:</v>
      </c>
      <c r="B613" s="16">
        <f>'HA Ten OClock Meal'!$X$39</f>
        <v>0</v>
      </c>
      <c r="C613" s="18" t="str">
        <f>$C$15</f>
        <v>Zinc:</v>
      </c>
      <c r="D613" s="16">
        <f>'HA Ten OClock Meal'!$Y$39</f>
        <v>0</v>
      </c>
      <c r="E613" s="39" t="str">
        <f>$E$15</f>
        <v>Calorie:</v>
      </c>
      <c r="F613" s="40"/>
      <c r="G613" s="40"/>
      <c r="H613" s="41"/>
      <c r="I613" s="57">
        <f>'HA Ten OClock Meal'!$N$39</f>
        <v>0</v>
      </c>
      <c r="J613" s="58"/>
    </row>
    <row r="614" spans="1:10">
      <c r="A614" s="19" t="str">
        <f>$A$16</f>
        <v>Lunch</v>
      </c>
      <c r="B614" s="20" t="str">
        <f>'HA Luch Meal'!$B$3</f>
        <v>HA Lunch Meal</v>
      </c>
      <c r="C614" s="21"/>
      <c r="D614" s="20"/>
      <c r="E614" s="21"/>
      <c r="F614" s="20"/>
      <c r="G614" s="21"/>
      <c r="H614" s="20"/>
      <c r="I614" s="21"/>
      <c r="J614" s="20"/>
    </row>
    <row r="615" spans="1:10">
      <c r="A615" s="22" t="str">
        <f>$A$17</f>
        <v>Protein:</v>
      </c>
      <c r="B615" s="20">
        <f>'HA Luch Meal'!$O$40</f>
        <v>0</v>
      </c>
      <c r="C615" s="22" t="str">
        <f>$C$17</f>
        <v>Carbonhydrate:</v>
      </c>
      <c r="D615" s="20">
        <f>'HA Luch Meal'!$P$40</f>
        <v>0</v>
      </c>
      <c r="E615" s="22" t="str">
        <f>$E$17</f>
        <v>Sugar:</v>
      </c>
      <c r="F615" s="20">
        <f>'HA Luch Meal'!$Q$40</f>
        <v>0</v>
      </c>
      <c r="G615" s="22" t="str">
        <f>$G$17</f>
        <v>Total Fat:</v>
      </c>
      <c r="H615" s="20">
        <f>'HA Luch Meal'!$R$40</f>
        <v>0</v>
      </c>
      <c r="I615" s="22" t="str">
        <f>$I$17</f>
        <v>Iron:</v>
      </c>
      <c r="J615" s="20">
        <f>'HA Luch Meal'!$Z$40</f>
        <v>0</v>
      </c>
    </row>
    <row r="616" spans="1:10">
      <c r="A616" s="22" t="str">
        <f>$A$18</f>
        <v>Sodium:</v>
      </c>
      <c r="B616" s="20">
        <f>'HA Luch Meal'!$S$40</f>
        <v>0</v>
      </c>
      <c r="C616" s="22" t="str">
        <f>$C$18</f>
        <v>Calcium:</v>
      </c>
      <c r="D616" s="20">
        <f>'HA Luch Meal'!$T$40</f>
        <v>0</v>
      </c>
      <c r="E616" s="22" t="str">
        <f>$E$18</f>
        <v>Cholestorole:</v>
      </c>
      <c r="F616" s="20">
        <f>'HA Luch Meal'!$U$40</f>
        <v>0</v>
      </c>
      <c r="G616" s="22" t="str">
        <f>$G$18</f>
        <v>Fibre:</v>
      </c>
      <c r="H616" s="20">
        <f>'HA Luch Meal'!$V$40</f>
        <v>0</v>
      </c>
      <c r="I616" s="22" t="str">
        <f>$I$18</f>
        <v>Potasium:</v>
      </c>
      <c r="J616" s="20">
        <f>'HA Luch Meal'!$W$40</f>
        <v>0</v>
      </c>
    </row>
    <row r="617" spans="1:10">
      <c r="A617" s="22" t="str">
        <f>$A$19</f>
        <v>Magnesium:</v>
      </c>
      <c r="B617" s="20">
        <f>'HA Luch Meal'!$X$40</f>
        <v>0</v>
      </c>
      <c r="C617" s="22" t="str">
        <f>$C$19</f>
        <v>Zinc:</v>
      </c>
      <c r="D617" s="20">
        <f>'HA Luch Meal'!$Y$40</f>
        <v>0</v>
      </c>
      <c r="E617" s="42" t="str">
        <f>$E$19</f>
        <v>Calorie:</v>
      </c>
      <c r="F617" s="43"/>
      <c r="G617" s="43"/>
      <c r="H617" s="44"/>
      <c r="I617" s="59">
        <f>'HA Luch Meal'!$N$40</f>
        <v>0</v>
      </c>
      <c r="J617" s="60"/>
    </row>
    <row r="618" spans="1:10">
      <c r="A618" s="23" t="str">
        <f>$A$20</f>
        <v>Afernoon Tea</v>
      </c>
      <c r="B618" s="24" t="str">
        <f>'HA Afternoon Tea Meal'!$B$3</f>
        <v>HA Afternoon Tea Meal</v>
      </c>
      <c r="C618" s="25"/>
      <c r="D618" s="24"/>
      <c r="E618" s="25"/>
      <c r="F618" s="24"/>
      <c r="G618" s="25"/>
      <c r="H618" s="24"/>
      <c r="I618" s="25"/>
      <c r="J618" s="24"/>
    </row>
    <row r="619" spans="1:10">
      <c r="A619" s="26" t="str">
        <f>$A$21</f>
        <v>Protein:</v>
      </c>
      <c r="B619" s="24">
        <f>'HA Afternoon Tea Meal'!$O$40</f>
        <v>0</v>
      </c>
      <c r="C619" s="26" t="str">
        <f>$C$21</f>
        <v>Carbonhydrate:</v>
      </c>
      <c r="D619" s="24">
        <f>'HA Afternoon Tea Meal'!$P$40</f>
        <v>0</v>
      </c>
      <c r="E619" s="26" t="str">
        <f>$E$21</f>
        <v>Sugar:</v>
      </c>
      <c r="F619" s="24">
        <f>'HA Afternoon Tea Meal'!$Q$40</f>
        <v>0</v>
      </c>
      <c r="G619" s="26" t="str">
        <f>$G$21</f>
        <v>Total Fat:</v>
      </c>
      <c r="H619" s="24">
        <f>'HA Afternoon Tea Meal'!$R$40</f>
        <v>0</v>
      </c>
      <c r="I619" s="26" t="str">
        <f>$I$21</f>
        <v>Iron:</v>
      </c>
      <c r="J619" s="24">
        <f>'HA Afternoon Tea Meal'!$Z$40</f>
        <v>0</v>
      </c>
    </row>
    <row r="620" spans="1:10">
      <c r="A620" s="26" t="str">
        <f>$A$22</f>
        <v>Sodium:</v>
      </c>
      <c r="B620" s="24">
        <f>'HA Afternoon Tea Meal'!$S$40</f>
        <v>0</v>
      </c>
      <c r="C620" s="26" t="str">
        <f>$C$22</f>
        <v>Calcium:</v>
      </c>
      <c r="D620" s="24">
        <f>'HA Afternoon Tea Meal'!$T$40</f>
        <v>0</v>
      </c>
      <c r="E620" s="26" t="str">
        <f>$E$22</f>
        <v>Cholestorole:</v>
      </c>
      <c r="F620" s="24">
        <f>'HA Afternoon Tea Meal'!$U$40</f>
        <v>0</v>
      </c>
      <c r="G620" s="26" t="str">
        <f>$G$22</f>
        <v>Fibre:</v>
      </c>
      <c r="H620" s="24">
        <f>'HA Afternoon Tea Meal'!$V$40</f>
        <v>0</v>
      </c>
      <c r="I620" s="26" t="str">
        <f>$I$22</f>
        <v>Potasium:</v>
      </c>
      <c r="J620" s="24">
        <f>'HA Afternoon Tea Meal'!$W$40</f>
        <v>0</v>
      </c>
    </row>
    <row r="621" spans="1:10">
      <c r="A621" s="26" t="str">
        <f>$A$23</f>
        <v>Magnesium:</v>
      </c>
      <c r="B621" s="24">
        <f>'HA Afternoon Tea Meal'!$X$40</f>
        <v>0</v>
      </c>
      <c r="C621" s="26" t="str">
        <f>$C$23</f>
        <v>Zinc:</v>
      </c>
      <c r="D621" s="24">
        <f>'HA Afternoon Tea Meal'!$Y$40</f>
        <v>0</v>
      </c>
      <c r="E621" s="45" t="str">
        <f>$E$23</f>
        <v>Calorie:</v>
      </c>
      <c r="F621" s="46"/>
      <c r="G621" s="46"/>
      <c r="H621" s="47"/>
      <c r="I621" s="61">
        <f>'HA Afternoon Tea Meal'!$N$40</f>
        <v>0</v>
      </c>
      <c r="J621" s="62"/>
    </row>
    <row r="622" spans="1:10">
      <c r="A622" s="27" t="str">
        <f>$A$24</f>
        <v>Dinner</v>
      </c>
      <c r="B622" s="28" t="str">
        <f>'HA Dinner Meal'!$B$3</f>
        <v>HA Dinner Meal</v>
      </c>
      <c r="C622" s="29"/>
      <c r="D622" s="28"/>
      <c r="E622" s="29"/>
      <c r="F622" s="28"/>
      <c r="G622" s="29"/>
      <c r="H622" s="28"/>
      <c r="I622" s="29"/>
      <c r="J622" s="28"/>
    </row>
    <row r="623" spans="1:10">
      <c r="A623" s="30" t="str">
        <f>$A$25</f>
        <v>Protein:</v>
      </c>
      <c r="B623" s="28">
        <f>'HA Dinner Meal'!$O$40</f>
        <v>0</v>
      </c>
      <c r="C623" s="30" t="str">
        <f>$C$25</f>
        <v>Carbonhydrate:</v>
      </c>
      <c r="D623" s="28">
        <f>'HA Dinner Meal'!$P$40</f>
        <v>0</v>
      </c>
      <c r="E623" s="30" t="str">
        <f>$E$25</f>
        <v>Sugar:</v>
      </c>
      <c r="F623" s="28">
        <f>'HA Dinner Meal'!$Q$40</f>
        <v>0</v>
      </c>
      <c r="G623" s="30" t="str">
        <f>$G$25</f>
        <v>Total Fat:</v>
      </c>
      <c r="H623" s="28">
        <f>'HA Dinner Meal'!$R$40</f>
        <v>0</v>
      </c>
      <c r="I623" s="30" t="str">
        <f>$I$25</f>
        <v>Iron:</v>
      </c>
      <c r="J623" s="28">
        <f>'HA Dinner Meal'!$Z$40</f>
        <v>0</v>
      </c>
    </row>
    <row r="624" spans="1:10">
      <c r="A624" s="30" t="str">
        <f>$A$26</f>
        <v>Sodium:</v>
      </c>
      <c r="B624" s="28">
        <f>'HA Dinner Meal'!$S$40</f>
        <v>0</v>
      </c>
      <c r="C624" s="30" t="str">
        <f>$C$26</f>
        <v>Calcium:</v>
      </c>
      <c r="D624" s="28">
        <f>'HA Dinner Meal'!$T$40</f>
        <v>0</v>
      </c>
      <c r="E624" s="30" t="str">
        <f>$E$26</f>
        <v>Cholestorole:</v>
      </c>
      <c r="F624" s="28">
        <f>'HA Dinner Meal'!$U$40</f>
        <v>0</v>
      </c>
      <c r="G624" s="30" t="str">
        <f>$G$26</f>
        <v>Fibre:</v>
      </c>
      <c r="H624" s="28">
        <f>'HA Dinner Meal'!$V$40</f>
        <v>0</v>
      </c>
      <c r="I624" s="30" t="str">
        <f>$I$26</f>
        <v>Potasium:</v>
      </c>
      <c r="J624" s="28">
        <f>'HA Dinner Meal'!$W$40</f>
        <v>0</v>
      </c>
    </row>
    <row r="625" spans="1:10">
      <c r="A625" s="30" t="str">
        <f>$A$27</f>
        <v>Magnesium:</v>
      </c>
      <c r="B625" s="28">
        <f>'HA Dinner Meal'!$X$40</f>
        <v>0</v>
      </c>
      <c r="C625" s="30" t="str">
        <f>$C$27</f>
        <v>Zinc:</v>
      </c>
      <c r="D625" s="28">
        <f>'HA Dinner Meal'!$Y$40</f>
        <v>0</v>
      </c>
      <c r="E625" s="48" t="str">
        <f>$E$27</f>
        <v>Calorie:</v>
      </c>
      <c r="F625" s="49"/>
      <c r="G625" s="49"/>
      <c r="H625" s="50"/>
      <c r="I625" s="63">
        <f>'HA Dinner Meal'!$N$40</f>
        <v>0</v>
      </c>
      <c r="J625" s="64"/>
    </row>
    <row r="626" spans="1:10">
      <c r="A626" s="31" t="str">
        <f>$A$28</f>
        <v>Before Bed</v>
      </c>
      <c r="B626" s="32" t="str">
        <f>'HA Before Bed Meal'!$B$3</f>
        <v>HA Before Bed Meal</v>
      </c>
      <c r="C626" s="33"/>
      <c r="D626" s="32"/>
      <c r="E626" s="33"/>
      <c r="F626" s="32"/>
      <c r="G626" s="33"/>
      <c r="H626" s="32"/>
      <c r="I626" s="33"/>
      <c r="J626" s="32"/>
    </row>
    <row r="627" spans="1:10">
      <c r="A627" s="34" t="str">
        <f>$A$29</f>
        <v>Protein:</v>
      </c>
      <c r="B627" s="32">
        <f>'HA Before Bed Meal'!$O$40</f>
        <v>0</v>
      </c>
      <c r="C627" s="34" t="str">
        <f>$C$29</f>
        <v>Carbonhydrate:</v>
      </c>
      <c r="D627" s="32">
        <f>'HA Before Bed Meal'!$P$40</f>
        <v>0</v>
      </c>
      <c r="E627" s="34" t="str">
        <f>$E$29</f>
        <v>Sugar:</v>
      </c>
      <c r="F627" s="32">
        <f>'HA Before Bed Meal'!$Q$40</f>
        <v>0</v>
      </c>
      <c r="G627" s="34" t="str">
        <f>$G$29</f>
        <v>Total Fat:</v>
      </c>
      <c r="H627" s="32">
        <f>'HA Before Bed Meal'!$R$40</f>
        <v>0</v>
      </c>
      <c r="I627" s="34" t="str">
        <f>$I$29</f>
        <v>Iron:</v>
      </c>
      <c r="J627" s="32">
        <f>'HA Before Bed Meal'!$Z$40</f>
        <v>0</v>
      </c>
    </row>
    <row r="628" spans="1:10">
      <c r="A628" s="34" t="str">
        <f>$A$30</f>
        <v>Sodium:</v>
      </c>
      <c r="B628" s="32">
        <f>'HA Before Bed Meal'!$S$40</f>
        <v>0</v>
      </c>
      <c r="C628" s="34" t="str">
        <f>$C$30</f>
        <v>Calcium:</v>
      </c>
      <c r="D628" s="32">
        <f>'HA Before Bed Meal'!$T$40</f>
        <v>0</v>
      </c>
      <c r="E628" s="34" t="str">
        <f>$E$30</f>
        <v>Cholestorole:</v>
      </c>
      <c r="F628" s="32">
        <f>'HA Before Bed Meal'!$U$40</f>
        <v>0</v>
      </c>
      <c r="G628" s="34" t="str">
        <f>$G$30</f>
        <v>Fibre:</v>
      </c>
      <c r="H628" s="32">
        <f>'HA Before Bed Meal'!$V$40</f>
        <v>0</v>
      </c>
      <c r="I628" s="34" t="str">
        <f>$I$30</f>
        <v>Potasium:</v>
      </c>
      <c r="J628" s="32">
        <f>'HA Before Bed Meal'!$W$40</f>
        <v>0</v>
      </c>
    </row>
    <row r="629" spans="1:10">
      <c r="A629" s="34" t="str">
        <f>$A$31</f>
        <v>Magnesium:</v>
      </c>
      <c r="B629" s="32">
        <f>'HA Before Bed Meal'!$X$40</f>
        <v>0</v>
      </c>
      <c r="C629" s="34" t="str">
        <f>$C$31</f>
        <v>Zinc:</v>
      </c>
      <c r="D629" s="32">
        <f>'HA Before Bed Meal'!$Y$40</f>
        <v>0</v>
      </c>
      <c r="E629" s="51" t="str">
        <f>$E$31</f>
        <v>Calorie:</v>
      </c>
      <c r="F629" s="52"/>
      <c r="G629" s="52"/>
      <c r="H629" s="53"/>
      <c r="I629" s="65">
        <f>'HA Before Bed Meal'!$N$40</f>
        <v>0</v>
      </c>
      <c r="J629" s="66"/>
    </row>
    <row r="630" spans="1:10">
      <c r="A630" s="35" t="str">
        <f>$A$32</f>
        <v>Total Calorie Intake:</v>
      </c>
      <c r="B630" s="35"/>
      <c r="C630" s="35"/>
      <c r="D630" s="35"/>
      <c r="E630" s="35"/>
      <c r="F630" s="35"/>
      <c r="G630" s="35"/>
      <c r="H630" s="35"/>
      <c r="I630" s="67">
        <f>$I609+$I613+$I617+$I621+$I625+$I629</f>
        <v>209.4995</v>
      </c>
      <c r="J630" s="68"/>
    </row>
    <row r="631" spans="1:10">
      <c r="A631" s="9" t="str">
        <f>$A$7</f>
        <v>Date:</v>
      </c>
      <c r="B631" s="10">
        <v>45772</v>
      </c>
      <c r="C631" s="10"/>
      <c r="D631" s="10"/>
      <c r="E631" s="10"/>
      <c r="F631" s="10"/>
      <c r="G631" s="10"/>
      <c r="H631" s="10"/>
      <c r="I631" s="10"/>
      <c r="J631" s="10"/>
    </row>
    <row r="632" spans="1:10">
      <c r="A632" s="11" t="str">
        <f>$A$8</f>
        <v>Morning:</v>
      </c>
      <c r="B632" s="12" t="str">
        <f>'HA Morning Meal'!$B$3</f>
        <v>HA Morning Meal</v>
      </c>
      <c r="C632" s="13"/>
      <c r="D632" s="12"/>
      <c r="E632" s="13"/>
      <c r="F632" s="12"/>
      <c r="G632" s="13"/>
      <c r="H632" s="12"/>
      <c r="I632" s="13"/>
      <c r="J632" s="12"/>
    </row>
    <row r="633" spans="1:10">
      <c r="A633" s="14" t="str">
        <f>$A$9</f>
        <v>Protein:</v>
      </c>
      <c r="B633" s="12">
        <f>'HA Morning Meal'!$O$40</f>
        <v>11.17</v>
      </c>
      <c r="C633" s="14" t="str">
        <f>$C$9</f>
        <v>Carbonhydrate:</v>
      </c>
      <c r="D633" s="12">
        <f>'HA Morning Meal'!$P$40</f>
        <v>28.235</v>
      </c>
      <c r="E633" s="14" t="str">
        <f>$E$9</f>
        <v>Sugar:</v>
      </c>
      <c r="F633" s="12">
        <f>'HA Morning Meal'!$Q$40</f>
        <v>0.7375</v>
      </c>
      <c r="G633" s="14" t="str">
        <f>$G$9</f>
        <v>Total Fat:</v>
      </c>
      <c r="H633" s="12">
        <f>'HA Morning Meal'!$R$40</f>
        <v>6.7</v>
      </c>
      <c r="I633" s="14" t="str">
        <f>$I$9</f>
        <v>Iron:</v>
      </c>
      <c r="J633" s="12">
        <f>'HA Morning Meal'!$Z$40</f>
        <v>0.92</v>
      </c>
    </row>
    <row r="634" spans="1:10">
      <c r="A634" s="14" t="str">
        <f>$A$10</f>
        <v>Sodium:</v>
      </c>
      <c r="B634" s="12">
        <f>'HA Morning Meal'!$S$40</f>
        <v>23.2</v>
      </c>
      <c r="C634" s="14" t="str">
        <f>$C$10</f>
        <v>Calcium:</v>
      </c>
      <c r="D634" s="12">
        <f>'HA Morning Meal'!$T$40</f>
        <v>7.5</v>
      </c>
      <c r="E634" s="14" t="str">
        <f>$E$10</f>
        <v>Cholestorole:</v>
      </c>
      <c r="F634" s="12">
        <f>'HA Morning Meal'!$U$40</f>
        <v>0</v>
      </c>
      <c r="G634" s="14" t="str">
        <f>$G$10</f>
        <v>Fibre:</v>
      </c>
      <c r="H634" s="12">
        <f>'HA Morning Meal'!$V$40</f>
        <v>4</v>
      </c>
      <c r="I634" s="14" t="str">
        <f>$I$10</f>
        <v>Potasium:</v>
      </c>
      <c r="J634" s="12">
        <f>'HA Morning Meal'!$W$40</f>
        <v>260</v>
      </c>
    </row>
    <row r="635" spans="1:10">
      <c r="A635" s="14" t="str">
        <f>$A$11</f>
        <v>Magnesium:</v>
      </c>
      <c r="B635" s="12">
        <f>'HA Morning Meal'!$X$40</f>
        <v>64</v>
      </c>
      <c r="C635" s="14" t="str">
        <f>$C$11</f>
        <v>Zinc:</v>
      </c>
      <c r="D635" s="12">
        <f>'HA Morning Meal'!$Y$40</f>
        <v>0.85</v>
      </c>
      <c r="E635" s="36" t="str">
        <f>$E$11</f>
        <v>Calorie:</v>
      </c>
      <c r="F635" s="37"/>
      <c r="G635" s="37"/>
      <c r="H635" s="38"/>
      <c r="I635" s="55">
        <f>'HA Morning Meal'!$N$40</f>
        <v>209.4995</v>
      </c>
      <c r="J635" s="56"/>
    </row>
    <row r="636" spans="1:10">
      <c r="A636" s="15" t="str">
        <f>$A$12</f>
        <v>Morning 10:01AM</v>
      </c>
      <c r="B636" s="16" t="str">
        <f>'HA Ten OClock Meal'!$B$3</f>
        <v>HA Ten OClock Meal</v>
      </c>
      <c r="C636" s="17"/>
      <c r="D636" s="16"/>
      <c r="E636" s="17"/>
      <c r="F636" s="16"/>
      <c r="G636" s="17"/>
      <c r="H636" s="16"/>
      <c r="I636" s="17"/>
      <c r="J636" s="16"/>
    </row>
    <row r="637" spans="1:10">
      <c r="A637" s="18" t="str">
        <f>$A$13</f>
        <v>Protein:</v>
      </c>
      <c r="B637" s="16">
        <f>'HA Ten OClock Meal'!$O$39</f>
        <v>0</v>
      </c>
      <c r="C637" s="18" t="str">
        <f>$C$13</f>
        <v>Carbonhydrate:</v>
      </c>
      <c r="D637" s="16">
        <f>'HA Ten OClock Meal'!$P$39</f>
        <v>0</v>
      </c>
      <c r="E637" s="18" t="str">
        <f>$E$13</f>
        <v>Sugar:</v>
      </c>
      <c r="F637" s="16">
        <f>'HA Ten OClock Meal'!$Q$39</f>
        <v>0</v>
      </c>
      <c r="G637" s="18" t="str">
        <f>$G$13</f>
        <v>Total Fat:</v>
      </c>
      <c r="H637" s="16">
        <f>'HA Ten OClock Meal'!$R$39</f>
        <v>0</v>
      </c>
      <c r="I637" s="18" t="str">
        <f>$I$13</f>
        <v>Iron:</v>
      </c>
      <c r="J637" s="16">
        <f>'HA Ten OClock Meal'!$Z$39</f>
        <v>0</v>
      </c>
    </row>
    <row r="638" spans="1:10">
      <c r="A638" s="18" t="str">
        <f>$A$14</f>
        <v>Sodium:</v>
      </c>
      <c r="B638" s="16">
        <f>'HA Ten OClock Meal'!$S$39</f>
        <v>0</v>
      </c>
      <c r="C638" s="18" t="str">
        <f>$C$14</f>
        <v>Calcium:</v>
      </c>
      <c r="D638" s="16">
        <f>'HA Ten OClock Meal'!$T$39</f>
        <v>0</v>
      </c>
      <c r="E638" s="18" t="str">
        <f>$E$14</f>
        <v>Cholestorole:</v>
      </c>
      <c r="F638" s="16">
        <f>'HA Ten OClock Meal'!$U$39</f>
        <v>0</v>
      </c>
      <c r="G638" s="18" t="str">
        <f>$G$14</f>
        <v>Fibre:</v>
      </c>
      <c r="H638" s="16">
        <f>'HA Ten OClock Meal'!$V$39</f>
        <v>0</v>
      </c>
      <c r="I638" s="18" t="str">
        <f>$I$14</f>
        <v>Potasium:</v>
      </c>
      <c r="J638" s="16">
        <f>'HA Ten OClock Meal'!$W$39</f>
        <v>0</v>
      </c>
    </row>
    <row r="639" spans="1:10">
      <c r="A639" s="18" t="str">
        <f>$A$15</f>
        <v>Magnesium:</v>
      </c>
      <c r="B639" s="16">
        <f>'HA Ten OClock Meal'!$X$39</f>
        <v>0</v>
      </c>
      <c r="C639" s="18" t="str">
        <f>$C$15</f>
        <v>Zinc:</v>
      </c>
      <c r="D639" s="16">
        <f>'HA Ten OClock Meal'!$Y$39</f>
        <v>0</v>
      </c>
      <c r="E639" s="39" t="str">
        <f>$E$15</f>
        <v>Calorie:</v>
      </c>
      <c r="F639" s="40"/>
      <c r="G639" s="40"/>
      <c r="H639" s="41"/>
      <c r="I639" s="57">
        <f>'HA Ten OClock Meal'!$N$39</f>
        <v>0</v>
      </c>
      <c r="J639" s="58"/>
    </row>
    <row r="640" spans="1:10">
      <c r="A640" s="19" t="str">
        <f>$A$16</f>
        <v>Lunch</v>
      </c>
      <c r="B640" s="20" t="str">
        <f>'HA Luch Meal'!$B$3</f>
        <v>HA Lunch Meal</v>
      </c>
      <c r="C640" s="21"/>
      <c r="D640" s="20"/>
      <c r="E640" s="21"/>
      <c r="F640" s="20"/>
      <c r="G640" s="21"/>
      <c r="H640" s="20"/>
      <c r="I640" s="21"/>
      <c r="J640" s="20"/>
    </row>
    <row r="641" spans="1:10">
      <c r="A641" s="22" t="str">
        <f>$A$17</f>
        <v>Protein:</v>
      </c>
      <c r="B641" s="20">
        <f>'HA Luch Meal'!$O$40</f>
        <v>0</v>
      </c>
      <c r="C641" s="22" t="str">
        <f>$C$17</f>
        <v>Carbonhydrate:</v>
      </c>
      <c r="D641" s="20">
        <f>'HA Luch Meal'!$P$40</f>
        <v>0</v>
      </c>
      <c r="E641" s="22" t="str">
        <f>$E$17</f>
        <v>Sugar:</v>
      </c>
      <c r="F641" s="20">
        <f>'HA Luch Meal'!$Q$40</f>
        <v>0</v>
      </c>
      <c r="G641" s="22" t="str">
        <f>$G$17</f>
        <v>Total Fat:</v>
      </c>
      <c r="H641" s="20">
        <f>'HA Luch Meal'!$R$40</f>
        <v>0</v>
      </c>
      <c r="I641" s="22" t="str">
        <f>$I$17</f>
        <v>Iron:</v>
      </c>
      <c r="J641" s="20">
        <f>'HA Luch Meal'!$Z$40</f>
        <v>0</v>
      </c>
    </row>
    <row r="642" spans="1:10">
      <c r="A642" s="22" t="str">
        <f>$A$18</f>
        <v>Sodium:</v>
      </c>
      <c r="B642" s="20">
        <f>'HA Luch Meal'!$S$40</f>
        <v>0</v>
      </c>
      <c r="C642" s="22" t="str">
        <f>$C$18</f>
        <v>Calcium:</v>
      </c>
      <c r="D642" s="20">
        <f>'HA Luch Meal'!$T$40</f>
        <v>0</v>
      </c>
      <c r="E642" s="22" t="str">
        <f>$E$18</f>
        <v>Cholestorole:</v>
      </c>
      <c r="F642" s="20">
        <f>'HA Luch Meal'!$U$40</f>
        <v>0</v>
      </c>
      <c r="G642" s="22" t="str">
        <f>$G$18</f>
        <v>Fibre:</v>
      </c>
      <c r="H642" s="20">
        <f>'HA Luch Meal'!$V$40</f>
        <v>0</v>
      </c>
      <c r="I642" s="22" t="str">
        <f>$I$18</f>
        <v>Potasium:</v>
      </c>
      <c r="J642" s="20">
        <f>'HA Luch Meal'!$W$40</f>
        <v>0</v>
      </c>
    </row>
    <row r="643" spans="1:10">
      <c r="A643" s="22" t="str">
        <f>$A$19</f>
        <v>Magnesium:</v>
      </c>
      <c r="B643" s="20">
        <f>'HA Luch Meal'!$X$40</f>
        <v>0</v>
      </c>
      <c r="C643" s="22" t="str">
        <f>$C$19</f>
        <v>Zinc:</v>
      </c>
      <c r="D643" s="20">
        <f>'HA Luch Meal'!$Y$40</f>
        <v>0</v>
      </c>
      <c r="E643" s="42" t="str">
        <f>$E$19</f>
        <v>Calorie:</v>
      </c>
      <c r="F643" s="43"/>
      <c r="G643" s="43"/>
      <c r="H643" s="44"/>
      <c r="I643" s="59">
        <f>'HA Luch Meal'!$N$40</f>
        <v>0</v>
      </c>
      <c r="J643" s="60"/>
    </row>
    <row r="644" spans="1:10">
      <c r="A644" s="23" t="str">
        <f>$A$20</f>
        <v>Afernoon Tea</v>
      </c>
      <c r="B644" s="24" t="str">
        <f>'HA Afternoon Tea Meal'!$B$3</f>
        <v>HA Afternoon Tea Meal</v>
      </c>
      <c r="C644" s="25"/>
      <c r="D644" s="24"/>
      <c r="E644" s="25"/>
      <c r="F644" s="24"/>
      <c r="G644" s="25"/>
      <c r="H644" s="24"/>
      <c r="I644" s="25"/>
      <c r="J644" s="24"/>
    </row>
    <row r="645" spans="1:10">
      <c r="A645" s="26" t="str">
        <f>$A$21</f>
        <v>Protein:</v>
      </c>
      <c r="B645" s="24">
        <f>'HA Afternoon Tea Meal'!$O$40</f>
        <v>0</v>
      </c>
      <c r="C645" s="26" t="str">
        <f>$C$21</f>
        <v>Carbonhydrate:</v>
      </c>
      <c r="D645" s="24">
        <f>'HA Afternoon Tea Meal'!$P$40</f>
        <v>0</v>
      </c>
      <c r="E645" s="26" t="str">
        <f>$E$21</f>
        <v>Sugar:</v>
      </c>
      <c r="F645" s="24">
        <f>'HA Afternoon Tea Meal'!$Q$40</f>
        <v>0</v>
      </c>
      <c r="G645" s="26" t="str">
        <f>$G$21</f>
        <v>Total Fat:</v>
      </c>
      <c r="H645" s="24">
        <f>'HA Afternoon Tea Meal'!$R$40</f>
        <v>0</v>
      </c>
      <c r="I645" s="26" t="str">
        <f>$I$21</f>
        <v>Iron:</v>
      </c>
      <c r="J645" s="24">
        <f>'HA Afternoon Tea Meal'!$Z$40</f>
        <v>0</v>
      </c>
    </row>
    <row r="646" spans="1:10">
      <c r="A646" s="26" t="str">
        <f>$A$22</f>
        <v>Sodium:</v>
      </c>
      <c r="B646" s="24">
        <f>'HA Afternoon Tea Meal'!$S$40</f>
        <v>0</v>
      </c>
      <c r="C646" s="26" t="str">
        <f>$C$22</f>
        <v>Calcium:</v>
      </c>
      <c r="D646" s="24">
        <f>'HA Afternoon Tea Meal'!$T$40</f>
        <v>0</v>
      </c>
      <c r="E646" s="26" t="str">
        <f>$E$22</f>
        <v>Cholestorole:</v>
      </c>
      <c r="F646" s="24">
        <f>'HA Afternoon Tea Meal'!$U$40</f>
        <v>0</v>
      </c>
      <c r="G646" s="26" t="str">
        <f>$G$22</f>
        <v>Fibre:</v>
      </c>
      <c r="H646" s="24">
        <f>'HA Afternoon Tea Meal'!$V$40</f>
        <v>0</v>
      </c>
      <c r="I646" s="26" t="str">
        <f>$I$22</f>
        <v>Potasium:</v>
      </c>
      <c r="J646" s="24">
        <f>'HA Afternoon Tea Meal'!$W$40</f>
        <v>0</v>
      </c>
    </row>
    <row r="647" spans="1:10">
      <c r="A647" s="26" t="str">
        <f>$A$23</f>
        <v>Magnesium:</v>
      </c>
      <c r="B647" s="24">
        <f>'HA Afternoon Tea Meal'!$X$40</f>
        <v>0</v>
      </c>
      <c r="C647" s="26" t="str">
        <f>$C$23</f>
        <v>Zinc:</v>
      </c>
      <c r="D647" s="24">
        <f>'HA Afternoon Tea Meal'!$Y$40</f>
        <v>0</v>
      </c>
      <c r="E647" s="45" t="str">
        <f>$E$23</f>
        <v>Calorie:</v>
      </c>
      <c r="F647" s="46"/>
      <c r="G647" s="46"/>
      <c r="H647" s="47"/>
      <c r="I647" s="61">
        <f>'HA Afternoon Tea Meal'!$N$40</f>
        <v>0</v>
      </c>
      <c r="J647" s="62"/>
    </row>
    <row r="648" spans="1:10">
      <c r="A648" s="27" t="str">
        <f>$A$24</f>
        <v>Dinner</v>
      </c>
      <c r="B648" s="28" t="str">
        <f>'HA Dinner Meal'!$B$3</f>
        <v>HA Dinner Meal</v>
      </c>
      <c r="C648" s="29"/>
      <c r="D648" s="28"/>
      <c r="E648" s="29"/>
      <c r="F648" s="28"/>
      <c r="G648" s="29"/>
      <c r="H648" s="28"/>
      <c r="I648" s="29"/>
      <c r="J648" s="28"/>
    </row>
    <row r="649" spans="1:10">
      <c r="A649" s="30" t="str">
        <f>$A$25</f>
        <v>Protein:</v>
      </c>
      <c r="B649" s="28">
        <f>'HA Dinner Meal'!$O$40</f>
        <v>0</v>
      </c>
      <c r="C649" s="30" t="str">
        <f>$C$25</f>
        <v>Carbonhydrate:</v>
      </c>
      <c r="D649" s="28">
        <f>'HA Dinner Meal'!$P$40</f>
        <v>0</v>
      </c>
      <c r="E649" s="30" t="str">
        <f>$E$25</f>
        <v>Sugar:</v>
      </c>
      <c r="F649" s="28">
        <f>'HA Dinner Meal'!$Q$40</f>
        <v>0</v>
      </c>
      <c r="G649" s="30" t="str">
        <f>$G$25</f>
        <v>Total Fat:</v>
      </c>
      <c r="H649" s="28">
        <f>'HA Dinner Meal'!$R$40</f>
        <v>0</v>
      </c>
      <c r="I649" s="30" t="str">
        <f>$I$25</f>
        <v>Iron:</v>
      </c>
      <c r="J649" s="28">
        <f>'HA Dinner Meal'!$Z$40</f>
        <v>0</v>
      </c>
    </row>
    <row r="650" spans="1:10">
      <c r="A650" s="30" t="str">
        <f>$A$26</f>
        <v>Sodium:</v>
      </c>
      <c r="B650" s="28">
        <f>'HA Dinner Meal'!$S$40</f>
        <v>0</v>
      </c>
      <c r="C650" s="30" t="str">
        <f>$C$26</f>
        <v>Calcium:</v>
      </c>
      <c r="D650" s="28">
        <f>'HA Dinner Meal'!$T$40</f>
        <v>0</v>
      </c>
      <c r="E650" s="30" t="str">
        <f>$E$26</f>
        <v>Cholestorole:</v>
      </c>
      <c r="F650" s="28">
        <f>'HA Dinner Meal'!$U$40</f>
        <v>0</v>
      </c>
      <c r="G650" s="30" t="str">
        <f>$G$26</f>
        <v>Fibre:</v>
      </c>
      <c r="H650" s="28">
        <f>'HA Dinner Meal'!$V$40</f>
        <v>0</v>
      </c>
      <c r="I650" s="30" t="str">
        <f>$I$26</f>
        <v>Potasium:</v>
      </c>
      <c r="J650" s="28">
        <f>'HA Dinner Meal'!$W$40</f>
        <v>0</v>
      </c>
    </row>
    <row r="651" spans="1:10">
      <c r="A651" s="30" t="str">
        <f>$A$27</f>
        <v>Magnesium:</v>
      </c>
      <c r="B651" s="28">
        <f>'HA Dinner Meal'!$X$40</f>
        <v>0</v>
      </c>
      <c r="C651" s="30" t="str">
        <f>$C$27</f>
        <v>Zinc:</v>
      </c>
      <c r="D651" s="28">
        <f>'HA Dinner Meal'!$Y$40</f>
        <v>0</v>
      </c>
      <c r="E651" s="48" t="str">
        <f>$E$27</f>
        <v>Calorie:</v>
      </c>
      <c r="F651" s="49"/>
      <c r="G651" s="49"/>
      <c r="H651" s="50"/>
      <c r="I651" s="63">
        <f>'HA Dinner Meal'!$N$40</f>
        <v>0</v>
      </c>
      <c r="J651" s="64"/>
    </row>
    <row r="652" spans="1:10">
      <c r="A652" s="31" t="str">
        <f>$A$28</f>
        <v>Before Bed</v>
      </c>
      <c r="B652" s="32" t="str">
        <f>'HA Before Bed Meal'!$B$3</f>
        <v>HA Before Bed Meal</v>
      </c>
      <c r="C652" s="33"/>
      <c r="D652" s="32"/>
      <c r="E652" s="33"/>
      <c r="F652" s="32"/>
      <c r="G652" s="33"/>
      <c r="H652" s="32"/>
      <c r="I652" s="33"/>
      <c r="J652" s="32"/>
    </row>
    <row r="653" spans="1:10">
      <c r="A653" s="34" t="str">
        <f>$A$29</f>
        <v>Protein:</v>
      </c>
      <c r="B653" s="32">
        <f>'HA Before Bed Meal'!$O$40</f>
        <v>0</v>
      </c>
      <c r="C653" s="34" t="str">
        <f>$C$29</f>
        <v>Carbonhydrate:</v>
      </c>
      <c r="D653" s="32">
        <f>'HA Before Bed Meal'!$P$40</f>
        <v>0</v>
      </c>
      <c r="E653" s="34" t="str">
        <f>$E$29</f>
        <v>Sugar:</v>
      </c>
      <c r="F653" s="32">
        <f>'HA Before Bed Meal'!$Q$40</f>
        <v>0</v>
      </c>
      <c r="G653" s="34" t="str">
        <f>$G$29</f>
        <v>Total Fat:</v>
      </c>
      <c r="H653" s="32">
        <f>'HA Before Bed Meal'!$R$40</f>
        <v>0</v>
      </c>
      <c r="I653" s="34" t="str">
        <f>$I$29</f>
        <v>Iron:</v>
      </c>
      <c r="J653" s="32">
        <f>'HA Before Bed Meal'!$Z$40</f>
        <v>0</v>
      </c>
    </row>
    <row r="654" spans="1:10">
      <c r="A654" s="34" t="str">
        <f>$A$30</f>
        <v>Sodium:</v>
      </c>
      <c r="B654" s="32">
        <f>'HA Before Bed Meal'!$S$40</f>
        <v>0</v>
      </c>
      <c r="C654" s="34" t="str">
        <f>$C$30</f>
        <v>Calcium:</v>
      </c>
      <c r="D654" s="32">
        <f>'HA Before Bed Meal'!$T$40</f>
        <v>0</v>
      </c>
      <c r="E654" s="34" t="str">
        <f>$E$30</f>
        <v>Cholestorole:</v>
      </c>
      <c r="F654" s="32">
        <f>'HA Before Bed Meal'!$U$40</f>
        <v>0</v>
      </c>
      <c r="G654" s="34" t="str">
        <f>$G$30</f>
        <v>Fibre:</v>
      </c>
      <c r="H654" s="32">
        <f>'HA Before Bed Meal'!$V$40</f>
        <v>0</v>
      </c>
      <c r="I654" s="34" t="str">
        <f>$I$30</f>
        <v>Potasium:</v>
      </c>
      <c r="J654" s="32">
        <f>'HA Before Bed Meal'!$W$40</f>
        <v>0</v>
      </c>
    </row>
    <row r="655" spans="1:10">
      <c r="A655" s="34" t="str">
        <f>$A$31</f>
        <v>Magnesium:</v>
      </c>
      <c r="B655" s="32">
        <f>'HA Before Bed Meal'!$X$40</f>
        <v>0</v>
      </c>
      <c r="C655" s="34" t="str">
        <f>$C$31</f>
        <v>Zinc:</v>
      </c>
      <c r="D655" s="32">
        <f>'HA Before Bed Meal'!$Y$40</f>
        <v>0</v>
      </c>
      <c r="E655" s="51" t="str">
        <f>$E$31</f>
        <v>Calorie:</v>
      </c>
      <c r="F655" s="52"/>
      <c r="G655" s="52"/>
      <c r="H655" s="53"/>
      <c r="I655" s="65">
        <f>'HA Before Bed Meal'!$N$40</f>
        <v>0</v>
      </c>
      <c r="J655" s="66"/>
    </row>
    <row r="656" spans="1:10">
      <c r="A656" s="35" t="str">
        <f>$A$32</f>
        <v>Total Calorie Intake:</v>
      </c>
      <c r="B656" s="35"/>
      <c r="C656" s="35"/>
      <c r="D656" s="35"/>
      <c r="E656" s="35"/>
      <c r="F656" s="35"/>
      <c r="G656" s="35"/>
      <c r="H656" s="35"/>
      <c r="I656" s="67">
        <f>$I635+$I639+$I643+$I647+$I651+$I655</f>
        <v>209.4995</v>
      </c>
      <c r="J656" s="68"/>
    </row>
    <row r="657" spans="1:10">
      <c r="A657" s="9" t="str">
        <f>$A$7</f>
        <v>Date:</v>
      </c>
      <c r="B657" s="10">
        <v>45773</v>
      </c>
      <c r="C657" s="10"/>
      <c r="D657" s="10"/>
      <c r="E657" s="10"/>
      <c r="F657" s="10"/>
      <c r="G657" s="10"/>
      <c r="H657" s="10"/>
      <c r="I657" s="10"/>
      <c r="J657" s="10"/>
    </row>
    <row r="658" spans="1:10">
      <c r="A658" s="11" t="str">
        <f>$A$8</f>
        <v>Morning:</v>
      </c>
      <c r="B658" s="12" t="str">
        <f>'HA Morning Meal'!$B$3</f>
        <v>HA Morning Meal</v>
      </c>
      <c r="C658" s="13"/>
      <c r="D658" s="12"/>
      <c r="E658" s="13"/>
      <c r="F658" s="12"/>
      <c r="G658" s="13"/>
      <c r="H658" s="12"/>
      <c r="I658" s="13"/>
      <c r="J658" s="12"/>
    </row>
    <row r="659" spans="1:10">
      <c r="A659" s="14" t="str">
        <f>$A$9</f>
        <v>Protein:</v>
      </c>
      <c r="B659" s="12">
        <f>'HA Morning Meal'!$O$40</f>
        <v>11.17</v>
      </c>
      <c r="C659" s="14" t="str">
        <f>$C$9</f>
        <v>Carbonhydrate:</v>
      </c>
      <c r="D659" s="12">
        <f>'HA Morning Meal'!$P$40</f>
        <v>28.235</v>
      </c>
      <c r="E659" s="14" t="str">
        <f>$E$9</f>
        <v>Sugar:</v>
      </c>
      <c r="F659" s="12">
        <f>'HA Morning Meal'!$Q$40</f>
        <v>0.7375</v>
      </c>
      <c r="G659" s="14" t="str">
        <f>$G$9</f>
        <v>Total Fat:</v>
      </c>
      <c r="H659" s="12">
        <f>'HA Morning Meal'!$R$40</f>
        <v>6.7</v>
      </c>
      <c r="I659" s="14" t="str">
        <f>$I$9</f>
        <v>Iron:</v>
      </c>
      <c r="J659" s="12">
        <f>'HA Morning Meal'!$Z$40</f>
        <v>0.92</v>
      </c>
    </row>
    <row r="660" spans="1:10">
      <c r="A660" s="14" t="str">
        <f>$A$10</f>
        <v>Sodium:</v>
      </c>
      <c r="B660" s="12">
        <f>'HA Morning Meal'!$S$40</f>
        <v>23.2</v>
      </c>
      <c r="C660" s="14" t="str">
        <f>$C$10</f>
        <v>Calcium:</v>
      </c>
      <c r="D660" s="12">
        <f>'HA Morning Meal'!$T$40</f>
        <v>7.5</v>
      </c>
      <c r="E660" s="14" t="str">
        <f>$E$10</f>
        <v>Cholestorole:</v>
      </c>
      <c r="F660" s="12">
        <f>'HA Morning Meal'!$U$40</f>
        <v>0</v>
      </c>
      <c r="G660" s="14" t="str">
        <f>$G$10</f>
        <v>Fibre:</v>
      </c>
      <c r="H660" s="12">
        <f>'HA Morning Meal'!$V$40</f>
        <v>4</v>
      </c>
      <c r="I660" s="14" t="str">
        <f>$I$10</f>
        <v>Potasium:</v>
      </c>
      <c r="J660" s="12">
        <f>'HA Morning Meal'!$W$40</f>
        <v>260</v>
      </c>
    </row>
    <row r="661" spans="1:10">
      <c r="A661" s="14" t="str">
        <f>$A$11</f>
        <v>Magnesium:</v>
      </c>
      <c r="B661" s="12">
        <f>'HA Morning Meal'!$X$40</f>
        <v>64</v>
      </c>
      <c r="C661" s="14" t="str">
        <f>$C$11</f>
        <v>Zinc:</v>
      </c>
      <c r="D661" s="12">
        <f>'HA Morning Meal'!$Y$40</f>
        <v>0.85</v>
      </c>
      <c r="E661" s="36" t="str">
        <f>$E$11</f>
        <v>Calorie:</v>
      </c>
      <c r="F661" s="37"/>
      <c r="G661" s="37"/>
      <c r="H661" s="38"/>
      <c r="I661" s="55">
        <f>'HA Morning Meal'!$N$40</f>
        <v>209.4995</v>
      </c>
      <c r="J661" s="56"/>
    </row>
    <row r="662" spans="1:10">
      <c r="A662" s="15" t="str">
        <f>$A$12</f>
        <v>Morning 10:01AM</v>
      </c>
      <c r="B662" s="16" t="str">
        <f>'HA Ten OClock Meal'!$B$3</f>
        <v>HA Ten OClock Meal</v>
      </c>
      <c r="C662" s="17"/>
      <c r="D662" s="16"/>
      <c r="E662" s="17"/>
      <c r="F662" s="16"/>
      <c r="G662" s="17"/>
      <c r="H662" s="16"/>
      <c r="I662" s="17"/>
      <c r="J662" s="16"/>
    </row>
    <row r="663" spans="1:10">
      <c r="A663" s="18" t="str">
        <f>$A$13</f>
        <v>Protein:</v>
      </c>
      <c r="B663" s="16">
        <f>'HA Ten OClock Meal'!$O$39</f>
        <v>0</v>
      </c>
      <c r="C663" s="18" t="str">
        <f>$C$13</f>
        <v>Carbonhydrate:</v>
      </c>
      <c r="D663" s="16">
        <f>'HA Ten OClock Meal'!$P$39</f>
        <v>0</v>
      </c>
      <c r="E663" s="18" t="str">
        <f>$E$13</f>
        <v>Sugar:</v>
      </c>
      <c r="F663" s="16">
        <f>'HA Ten OClock Meal'!$Q$39</f>
        <v>0</v>
      </c>
      <c r="G663" s="18" t="str">
        <f>$G$13</f>
        <v>Total Fat:</v>
      </c>
      <c r="H663" s="16">
        <f>'HA Ten OClock Meal'!$R$39</f>
        <v>0</v>
      </c>
      <c r="I663" s="18" t="str">
        <f>$I$13</f>
        <v>Iron:</v>
      </c>
      <c r="J663" s="16">
        <f>'HA Ten OClock Meal'!$Z$39</f>
        <v>0</v>
      </c>
    </row>
    <row r="664" spans="1:10">
      <c r="A664" s="18" t="str">
        <f>$A$14</f>
        <v>Sodium:</v>
      </c>
      <c r="B664" s="16">
        <f>'HA Ten OClock Meal'!$S$39</f>
        <v>0</v>
      </c>
      <c r="C664" s="18" t="str">
        <f>$C$14</f>
        <v>Calcium:</v>
      </c>
      <c r="D664" s="16">
        <f>'HA Ten OClock Meal'!$T$39</f>
        <v>0</v>
      </c>
      <c r="E664" s="18" t="str">
        <f>$E$14</f>
        <v>Cholestorole:</v>
      </c>
      <c r="F664" s="16">
        <f>'HA Ten OClock Meal'!$U$39</f>
        <v>0</v>
      </c>
      <c r="G664" s="18" t="str">
        <f>$G$14</f>
        <v>Fibre:</v>
      </c>
      <c r="H664" s="16">
        <f>'HA Ten OClock Meal'!$V$39</f>
        <v>0</v>
      </c>
      <c r="I664" s="18" t="str">
        <f>$I$14</f>
        <v>Potasium:</v>
      </c>
      <c r="J664" s="16">
        <f>'HA Ten OClock Meal'!$W$39</f>
        <v>0</v>
      </c>
    </row>
    <row r="665" spans="1:10">
      <c r="A665" s="18" t="str">
        <f>$A$15</f>
        <v>Magnesium:</v>
      </c>
      <c r="B665" s="16">
        <f>'HA Ten OClock Meal'!$X$39</f>
        <v>0</v>
      </c>
      <c r="C665" s="18" t="str">
        <f>$C$15</f>
        <v>Zinc:</v>
      </c>
      <c r="D665" s="16">
        <f>'HA Ten OClock Meal'!$Y$39</f>
        <v>0</v>
      </c>
      <c r="E665" s="39" t="str">
        <f>$E$15</f>
        <v>Calorie:</v>
      </c>
      <c r="F665" s="40"/>
      <c r="G665" s="40"/>
      <c r="H665" s="41"/>
      <c r="I665" s="57">
        <f>'HA Ten OClock Meal'!$N$39</f>
        <v>0</v>
      </c>
      <c r="J665" s="58"/>
    </row>
    <row r="666" spans="1:10">
      <c r="A666" s="19" t="str">
        <f>$A$16</f>
        <v>Lunch</v>
      </c>
      <c r="B666" s="20" t="str">
        <f>'HA Luch Meal'!$B$3</f>
        <v>HA Lunch Meal</v>
      </c>
      <c r="C666" s="21"/>
      <c r="D666" s="20"/>
      <c r="E666" s="21"/>
      <c r="F666" s="20"/>
      <c r="G666" s="21"/>
      <c r="H666" s="20"/>
      <c r="I666" s="21"/>
      <c r="J666" s="20"/>
    </row>
    <row r="667" spans="1:10">
      <c r="A667" s="22" t="str">
        <f>$A$17</f>
        <v>Protein:</v>
      </c>
      <c r="B667" s="20">
        <f>'HA Luch Meal'!$O$40</f>
        <v>0</v>
      </c>
      <c r="C667" s="22" t="str">
        <f>$C$17</f>
        <v>Carbonhydrate:</v>
      </c>
      <c r="D667" s="20">
        <f>'HA Luch Meal'!$P$40</f>
        <v>0</v>
      </c>
      <c r="E667" s="22" t="str">
        <f>$E$17</f>
        <v>Sugar:</v>
      </c>
      <c r="F667" s="20">
        <f>'HA Luch Meal'!$Q$40</f>
        <v>0</v>
      </c>
      <c r="G667" s="22" t="str">
        <f>$G$17</f>
        <v>Total Fat:</v>
      </c>
      <c r="H667" s="20">
        <f>'HA Luch Meal'!$R$40</f>
        <v>0</v>
      </c>
      <c r="I667" s="22" t="str">
        <f>$I$17</f>
        <v>Iron:</v>
      </c>
      <c r="J667" s="20">
        <f>'HA Luch Meal'!$Z$40</f>
        <v>0</v>
      </c>
    </row>
    <row r="668" spans="1:10">
      <c r="A668" s="22" t="str">
        <f>$A$18</f>
        <v>Sodium:</v>
      </c>
      <c r="B668" s="20">
        <f>'HA Luch Meal'!$S$40</f>
        <v>0</v>
      </c>
      <c r="C668" s="22" t="str">
        <f>$C$18</f>
        <v>Calcium:</v>
      </c>
      <c r="D668" s="20">
        <f>'HA Luch Meal'!$T$40</f>
        <v>0</v>
      </c>
      <c r="E668" s="22" t="str">
        <f>$E$18</f>
        <v>Cholestorole:</v>
      </c>
      <c r="F668" s="20">
        <f>'HA Luch Meal'!$U$40</f>
        <v>0</v>
      </c>
      <c r="G668" s="22" t="str">
        <f>$G$18</f>
        <v>Fibre:</v>
      </c>
      <c r="H668" s="20">
        <f>'HA Luch Meal'!$V$40</f>
        <v>0</v>
      </c>
      <c r="I668" s="22" t="str">
        <f>$I$18</f>
        <v>Potasium:</v>
      </c>
      <c r="J668" s="20">
        <f>'HA Luch Meal'!$W$40</f>
        <v>0</v>
      </c>
    </row>
    <row r="669" spans="1:10">
      <c r="A669" s="22" t="str">
        <f>$A$19</f>
        <v>Magnesium:</v>
      </c>
      <c r="B669" s="20">
        <f>'HA Luch Meal'!$X$40</f>
        <v>0</v>
      </c>
      <c r="C669" s="22" t="str">
        <f>$C$19</f>
        <v>Zinc:</v>
      </c>
      <c r="D669" s="20">
        <f>'HA Luch Meal'!$Y$40</f>
        <v>0</v>
      </c>
      <c r="E669" s="42" t="str">
        <f>$E$19</f>
        <v>Calorie:</v>
      </c>
      <c r="F669" s="43"/>
      <c r="G669" s="43"/>
      <c r="H669" s="44"/>
      <c r="I669" s="59">
        <f>'HA Luch Meal'!$N$40</f>
        <v>0</v>
      </c>
      <c r="J669" s="60"/>
    </row>
    <row r="670" spans="1:10">
      <c r="A670" s="23" t="str">
        <f>$A$20</f>
        <v>Afernoon Tea</v>
      </c>
      <c r="B670" s="24" t="str">
        <f>'HA Afternoon Tea Meal'!$B$3</f>
        <v>HA Afternoon Tea Meal</v>
      </c>
      <c r="C670" s="25"/>
      <c r="D670" s="24"/>
      <c r="E670" s="25"/>
      <c r="F670" s="24"/>
      <c r="G670" s="25"/>
      <c r="H670" s="24"/>
      <c r="I670" s="25"/>
      <c r="J670" s="24"/>
    </row>
    <row r="671" spans="1:10">
      <c r="A671" s="26" t="str">
        <f>$A$21</f>
        <v>Protein:</v>
      </c>
      <c r="B671" s="24">
        <f>'HA Afternoon Tea Meal'!$O$40</f>
        <v>0</v>
      </c>
      <c r="C671" s="26" t="str">
        <f>$C$21</f>
        <v>Carbonhydrate:</v>
      </c>
      <c r="D671" s="24">
        <f>'HA Afternoon Tea Meal'!$P$40</f>
        <v>0</v>
      </c>
      <c r="E671" s="26" t="str">
        <f>$E$21</f>
        <v>Sugar:</v>
      </c>
      <c r="F671" s="24">
        <f>'HA Afternoon Tea Meal'!$Q$40</f>
        <v>0</v>
      </c>
      <c r="G671" s="26" t="str">
        <f>$G$21</f>
        <v>Total Fat:</v>
      </c>
      <c r="H671" s="24">
        <f>'HA Afternoon Tea Meal'!$R$40</f>
        <v>0</v>
      </c>
      <c r="I671" s="26" t="str">
        <f>$I$21</f>
        <v>Iron:</v>
      </c>
      <c r="J671" s="24">
        <f>'HA Afternoon Tea Meal'!$Z$40</f>
        <v>0</v>
      </c>
    </row>
    <row r="672" spans="1:10">
      <c r="A672" s="26" t="str">
        <f>$A$22</f>
        <v>Sodium:</v>
      </c>
      <c r="B672" s="24">
        <f>'HA Afternoon Tea Meal'!$S$40</f>
        <v>0</v>
      </c>
      <c r="C672" s="26" t="str">
        <f>$C$22</f>
        <v>Calcium:</v>
      </c>
      <c r="D672" s="24">
        <f>'HA Afternoon Tea Meal'!$T$40</f>
        <v>0</v>
      </c>
      <c r="E672" s="26" t="str">
        <f>$E$22</f>
        <v>Cholestorole:</v>
      </c>
      <c r="F672" s="24">
        <f>'HA Afternoon Tea Meal'!$U$40</f>
        <v>0</v>
      </c>
      <c r="G672" s="26" t="str">
        <f>$G$22</f>
        <v>Fibre:</v>
      </c>
      <c r="H672" s="24">
        <f>'HA Afternoon Tea Meal'!$V$40</f>
        <v>0</v>
      </c>
      <c r="I672" s="26" t="str">
        <f>$I$22</f>
        <v>Potasium:</v>
      </c>
      <c r="J672" s="24">
        <f>'HA Afternoon Tea Meal'!$W$40</f>
        <v>0</v>
      </c>
    </row>
    <row r="673" spans="1:10">
      <c r="A673" s="26" t="str">
        <f>$A$23</f>
        <v>Magnesium:</v>
      </c>
      <c r="B673" s="24">
        <f>'HA Afternoon Tea Meal'!$X$40</f>
        <v>0</v>
      </c>
      <c r="C673" s="26" t="str">
        <f>$C$23</f>
        <v>Zinc:</v>
      </c>
      <c r="D673" s="24">
        <f>'HA Afternoon Tea Meal'!$Y$40</f>
        <v>0</v>
      </c>
      <c r="E673" s="45" t="str">
        <f>$E$23</f>
        <v>Calorie:</v>
      </c>
      <c r="F673" s="46"/>
      <c r="G673" s="46"/>
      <c r="H673" s="47"/>
      <c r="I673" s="61">
        <f>'HA Afternoon Tea Meal'!$N$40</f>
        <v>0</v>
      </c>
      <c r="J673" s="62"/>
    </row>
    <row r="674" spans="1:10">
      <c r="A674" s="27" t="str">
        <f>$A$24</f>
        <v>Dinner</v>
      </c>
      <c r="B674" s="28" t="str">
        <f>'HA Dinner Meal'!$B$3</f>
        <v>HA Dinner Meal</v>
      </c>
      <c r="C674" s="29"/>
      <c r="D674" s="28"/>
      <c r="E674" s="29"/>
      <c r="F674" s="28"/>
      <c r="G674" s="29"/>
      <c r="H674" s="28"/>
      <c r="I674" s="29"/>
      <c r="J674" s="28"/>
    </row>
    <row r="675" spans="1:10">
      <c r="A675" s="30" t="str">
        <f>$A$25</f>
        <v>Protein:</v>
      </c>
      <c r="B675" s="28">
        <f>'HA Dinner Meal'!$O$40</f>
        <v>0</v>
      </c>
      <c r="C675" s="30" t="str">
        <f>$C$25</f>
        <v>Carbonhydrate:</v>
      </c>
      <c r="D675" s="28">
        <f>'HA Dinner Meal'!$P$40</f>
        <v>0</v>
      </c>
      <c r="E675" s="30" t="str">
        <f>$E$25</f>
        <v>Sugar:</v>
      </c>
      <c r="F675" s="28">
        <f>'HA Dinner Meal'!$Q$40</f>
        <v>0</v>
      </c>
      <c r="G675" s="30" t="str">
        <f>$G$25</f>
        <v>Total Fat:</v>
      </c>
      <c r="H675" s="28">
        <f>'HA Dinner Meal'!$R$40</f>
        <v>0</v>
      </c>
      <c r="I675" s="30" t="str">
        <f>$I$25</f>
        <v>Iron:</v>
      </c>
      <c r="J675" s="28">
        <f>'HA Dinner Meal'!$Z$40</f>
        <v>0</v>
      </c>
    </row>
    <row r="676" spans="1:10">
      <c r="A676" s="30" t="str">
        <f>$A$26</f>
        <v>Sodium:</v>
      </c>
      <c r="B676" s="28">
        <f>'HA Dinner Meal'!$S$40</f>
        <v>0</v>
      </c>
      <c r="C676" s="30" t="str">
        <f>$C$26</f>
        <v>Calcium:</v>
      </c>
      <c r="D676" s="28">
        <f>'HA Dinner Meal'!$T$40</f>
        <v>0</v>
      </c>
      <c r="E676" s="30" t="str">
        <f>$E$26</f>
        <v>Cholestorole:</v>
      </c>
      <c r="F676" s="28">
        <f>'HA Dinner Meal'!$U$40</f>
        <v>0</v>
      </c>
      <c r="G676" s="30" t="str">
        <f>$G$26</f>
        <v>Fibre:</v>
      </c>
      <c r="H676" s="28">
        <f>'HA Dinner Meal'!$V$40</f>
        <v>0</v>
      </c>
      <c r="I676" s="30" t="str">
        <f>$I$26</f>
        <v>Potasium:</v>
      </c>
      <c r="J676" s="28">
        <f>'HA Dinner Meal'!$W$40</f>
        <v>0</v>
      </c>
    </row>
    <row r="677" spans="1:10">
      <c r="A677" s="30" t="str">
        <f>$A$27</f>
        <v>Magnesium:</v>
      </c>
      <c r="B677" s="28">
        <f>'HA Dinner Meal'!$X$40</f>
        <v>0</v>
      </c>
      <c r="C677" s="30" t="str">
        <f>$C$27</f>
        <v>Zinc:</v>
      </c>
      <c r="D677" s="28">
        <f>'HA Dinner Meal'!$Y$40</f>
        <v>0</v>
      </c>
      <c r="E677" s="48" t="str">
        <f>$E$27</f>
        <v>Calorie:</v>
      </c>
      <c r="F677" s="49"/>
      <c r="G677" s="49"/>
      <c r="H677" s="50"/>
      <c r="I677" s="63">
        <f>'HA Dinner Meal'!$N$40</f>
        <v>0</v>
      </c>
      <c r="J677" s="64"/>
    </row>
    <row r="678" spans="1:10">
      <c r="A678" s="31" t="str">
        <f>$A$28</f>
        <v>Before Bed</v>
      </c>
      <c r="B678" s="32" t="str">
        <f>'HA Before Bed Meal'!$B$3</f>
        <v>HA Before Bed Meal</v>
      </c>
      <c r="C678" s="33"/>
      <c r="D678" s="32"/>
      <c r="E678" s="33"/>
      <c r="F678" s="32"/>
      <c r="G678" s="33"/>
      <c r="H678" s="32"/>
      <c r="I678" s="33"/>
      <c r="J678" s="32"/>
    </row>
    <row r="679" spans="1:10">
      <c r="A679" s="34" t="str">
        <f>$A$29</f>
        <v>Protein:</v>
      </c>
      <c r="B679" s="32">
        <f>'HA Before Bed Meal'!$O$40</f>
        <v>0</v>
      </c>
      <c r="C679" s="34" t="str">
        <f>$C$29</f>
        <v>Carbonhydrate:</v>
      </c>
      <c r="D679" s="32">
        <f>'HA Before Bed Meal'!$P$40</f>
        <v>0</v>
      </c>
      <c r="E679" s="34" t="str">
        <f>$E$29</f>
        <v>Sugar:</v>
      </c>
      <c r="F679" s="32">
        <f>'HA Before Bed Meal'!$Q$40</f>
        <v>0</v>
      </c>
      <c r="G679" s="34" t="str">
        <f>$G$29</f>
        <v>Total Fat:</v>
      </c>
      <c r="H679" s="32">
        <f>'HA Before Bed Meal'!$R$40</f>
        <v>0</v>
      </c>
      <c r="I679" s="34" t="str">
        <f>$I$29</f>
        <v>Iron:</v>
      </c>
      <c r="J679" s="32">
        <f>'HA Before Bed Meal'!$Z$40</f>
        <v>0</v>
      </c>
    </row>
    <row r="680" spans="1:10">
      <c r="A680" s="34" t="str">
        <f>$A$30</f>
        <v>Sodium:</v>
      </c>
      <c r="B680" s="32">
        <f>'HA Before Bed Meal'!$S$40</f>
        <v>0</v>
      </c>
      <c r="C680" s="34" t="str">
        <f>$C$30</f>
        <v>Calcium:</v>
      </c>
      <c r="D680" s="32">
        <f>'HA Before Bed Meal'!$T$40</f>
        <v>0</v>
      </c>
      <c r="E680" s="34" t="str">
        <f>$E$30</f>
        <v>Cholestorole:</v>
      </c>
      <c r="F680" s="32">
        <f>'HA Before Bed Meal'!$U$40</f>
        <v>0</v>
      </c>
      <c r="G680" s="34" t="str">
        <f>$G$30</f>
        <v>Fibre:</v>
      </c>
      <c r="H680" s="32">
        <f>'HA Before Bed Meal'!$V$40</f>
        <v>0</v>
      </c>
      <c r="I680" s="34" t="str">
        <f>$I$30</f>
        <v>Potasium:</v>
      </c>
      <c r="J680" s="32">
        <f>'HA Before Bed Meal'!$W$40</f>
        <v>0</v>
      </c>
    </row>
    <row r="681" spans="1:10">
      <c r="A681" s="34" t="str">
        <f>$A$31</f>
        <v>Magnesium:</v>
      </c>
      <c r="B681" s="32">
        <f>'HA Before Bed Meal'!$X$40</f>
        <v>0</v>
      </c>
      <c r="C681" s="34" t="str">
        <f>$C$31</f>
        <v>Zinc:</v>
      </c>
      <c r="D681" s="32">
        <f>'HA Before Bed Meal'!$Y$40</f>
        <v>0</v>
      </c>
      <c r="E681" s="51" t="str">
        <f>$E$31</f>
        <v>Calorie:</v>
      </c>
      <c r="F681" s="52"/>
      <c r="G681" s="52"/>
      <c r="H681" s="53"/>
      <c r="I681" s="65">
        <f>'HA Before Bed Meal'!$N$40</f>
        <v>0</v>
      </c>
      <c r="J681" s="66"/>
    </row>
    <row r="682" spans="1:10">
      <c r="A682" s="35" t="str">
        <f>$A$32</f>
        <v>Total Calorie Intake:</v>
      </c>
      <c r="B682" s="35"/>
      <c r="C682" s="35"/>
      <c r="D682" s="35"/>
      <c r="E682" s="35"/>
      <c r="F682" s="35"/>
      <c r="G682" s="35"/>
      <c r="H682" s="35"/>
      <c r="I682" s="67">
        <f>$I661+$I665+$I669+$I673+$I677+$I681</f>
        <v>209.4995</v>
      </c>
      <c r="J682" s="68"/>
    </row>
    <row r="683" spans="1:10">
      <c r="A683" s="9" t="str">
        <f>$A$7</f>
        <v>Date:</v>
      </c>
      <c r="B683" s="10">
        <v>45774</v>
      </c>
      <c r="C683" s="10"/>
      <c r="D683" s="10"/>
      <c r="E683" s="10"/>
      <c r="F683" s="10"/>
      <c r="G683" s="10"/>
      <c r="H683" s="10"/>
      <c r="I683" s="10"/>
      <c r="J683" s="10"/>
    </row>
    <row r="684" spans="1:10">
      <c r="A684" s="11" t="str">
        <f>$A$8</f>
        <v>Morning:</v>
      </c>
      <c r="B684" s="12" t="str">
        <f>'HA Morning Meal'!$B$3</f>
        <v>HA Morning Meal</v>
      </c>
      <c r="C684" s="13"/>
      <c r="D684" s="12"/>
      <c r="E684" s="13"/>
      <c r="F684" s="12"/>
      <c r="G684" s="13"/>
      <c r="H684" s="12"/>
      <c r="I684" s="13"/>
      <c r="J684" s="12"/>
    </row>
    <row r="685" spans="1:10">
      <c r="A685" s="14" t="str">
        <f>$A$9</f>
        <v>Protein:</v>
      </c>
      <c r="B685" s="12">
        <f>'HA Morning Meal'!$O$40</f>
        <v>11.17</v>
      </c>
      <c r="C685" s="14" t="str">
        <f>$C$9</f>
        <v>Carbonhydrate:</v>
      </c>
      <c r="D685" s="12">
        <f>'HA Morning Meal'!$P$40</f>
        <v>28.235</v>
      </c>
      <c r="E685" s="14" t="str">
        <f>$E$9</f>
        <v>Sugar:</v>
      </c>
      <c r="F685" s="12">
        <f>'HA Morning Meal'!$Q$40</f>
        <v>0.7375</v>
      </c>
      <c r="G685" s="14" t="str">
        <f>$G$9</f>
        <v>Total Fat:</v>
      </c>
      <c r="H685" s="12">
        <f>'HA Morning Meal'!$R$40</f>
        <v>6.7</v>
      </c>
      <c r="I685" s="14" t="str">
        <f>$I$9</f>
        <v>Iron:</v>
      </c>
      <c r="J685" s="12">
        <f>'HA Morning Meal'!$Z$40</f>
        <v>0.92</v>
      </c>
    </row>
    <row r="686" spans="1:10">
      <c r="A686" s="14" t="str">
        <f>$A$10</f>
        <v>Sodium:</v>
      </c>
      <c r="B686" s="12">
        <f>'HA Morning Meal'!$S$40</f>
        <v>23.2</v>
      </c>
      <c r="C686" s="14" t="str">
        <f>$C$10</f>
        <v>Calcium:</v>
      </c>
      <c r="D686" s="12">
        <f>'HA Morning Meal'!$T$40</f>
        <v>7.5</v>
      </c>
      <c r="E686" s="14" t="str">
        <f>$E$10</f>
        <v>Cholestorole:</v>
      </c>
      <c r="F686" s="12">
        <f>'HA Morning Meal'!$U$40</f>
        <v>0</v>
      </c>
      <c r="G686" s="14" t="str">
        <f>$G$10</f>
        <v>Fibre:</v>
      </c>
      <c r="H686" s="12">
        <f>'HA Morning Meal'!$V$40</f>
        <v>4</v>
      </c>
      <c r="I686" s="14" t="str">
        <f>$I$10</f>
        <v>Potasium:</v>
      </c>
      <c r="J686" s="12">
        <f>'HA Morning Meal'!$W$40</f>
        <v>260</v>
      </c>
    </row>
    <row r="687" spans="1:10">
      <c r="A687" s="14" t="str">
        <f>$A$11</f>
        <v>Magnesium:</v>
      </c>
      <c r="B687" s="12">
        <f>'HA Morning Meal'!$X$40</f>
        <v>64</v>
      </c>
      <c r="C687" s="14" t="str">
        <f>$C$11</f>
        <v>Zinc:</v>
      </c>
      <c r="D687" s="12">
        <f>'HA Morning Meal'!$Y$40</f>
        <v>0.85</v>
      </c>
      <c r="E687" s="36" t="str">
        <f>$E$11</f>
        <v>Calorie:</v>
      </c>
      <c r="F687" s="37"/>
      <c r="G687" s="37"/>
      <c r="H687" s="38"/>
      <c r="I687" s="55">
        <f>'HA Morning Meal'!$N$40</f>
        <v>209.4995</v>
      </c>
      <c r="J687" s="56"/>
    </row>
    <row r="688" spans="1:10">
      <c r="A688" s="15" t="str">
        <f>$A$12</f>
        <v>Morning 10:01AM</v>
      </c>
      <c r="B688" s="16" t="str">
        <f>'HA Ten OClock Meal'!$B$3</f>
        <v>HA Ten OClock Meal</v>
      </c>
      <c r="C688" s="17"/>
      <c r="D688" s="16"/>
      <c r="E688" s="17"/>
      <c r="F688" s="16"/>
      <c r="G688" s="17"/>
      <c r="H688" s="16"/>
      <c r="I688" s="17"/>
      <c r="J688" s="16"/>
    </row>
    <row r="689" spans="1:10">
      <c r="A689" s="18" t="str">
        <f>$A$13</f>
        <v>Protein:</v>
      </c>
      <c r="B689" s="16">
        <f>'HA Ten OClock Meal'!$O$39</f>
        <v>0</v>
      </c>
      <c r="C689" s="18" t="str">
        <f>$C$13</f>
        <v>Carbonhydrate:</v>
      </c>
      <c r="D689" s="16">
        <f>'HA Ten OClock Meal'!$P$39</f>
        <v>0</v>
      </c>
      <c r="E689" s="18" t="str">
        <f>$E$13</f>
        <v>Sugar:</v>
      </c>
      <c r="F689" s="16">
        <f>'HA Ten OClock Meal'!$Q$39</f>
        <v>0</v>
      </c>
      <c r="G689" s="18" t="str">
        <f>$G$13</f>
        <v>Total Fat:</v>
      </c>
      <c r="H689" s="16">
        <f>'HA Ten OClock Meal'!$R$39</f>
        <v>0</v>
      </c>
      <c r="I689" s="18" t="str">
        <f>$I$13</f>
        <v>Iron:</v>
      </c>
      <c r="J689" s="16">
        <f>'HA Ten OClock Meal'!$Z$39</f>
        <v>0</v>
      </c>
    </row>
    <row r="690" spans="1:10">
      <c r="A690" s="18" t="str">
        <f>$A$14</f>
        <v>Sodium:</v>
      </c>
      <c r="B690" s="16">
        <f>'HA Ten OClock Meal'!$S$39</f>
        <v>0</v>
      </c>
      <c r="C690" s="18" t="str">
        <f>$C$14</f>
        <v>Calcium:</v>
      </c>
      <c r="D690" s="16">
        <f>'HA Ten OClock Meal'!$T$39</f>
        <v>0</v>
      </c>
      <c r="E690" s="18" t="str">
        <f>$E$14</f>
        <v>Cholestorole:</v>
      </c>
      <c r="F690" s="16">
        <f>'HA Ten OClock Meal'!$U$39</f>
        <v>0</v>
      </c>
      <c r="G690" s="18" t="str">
        <f>$G$14</f>
        <v>Fibre:</v>
      </c>
      <c r="H690" s="16">
        <f>'HA Ten OClock Meal'!$V$39</f>
        <v>0</v>
      </c>
      <c r="I690" s="18" t="str">
        <f>$I$14</f>
        <v>Potasium:</v>
      </c>
      <c r="J690" s="16">
        <f>'HA Ten OClock Meal'!$W$39</f>
        <v>0</v>
      </c>
    </row>
    <row r="691" spans="1:10">
      <c r="A691" s="18" t="str">
        <f>$A$15</f>
        <v>Magnesium:</v>
      </c>
      <c r="B691" s="16">
        <f>'HA Ten OClock Meal'!$X$39</f>
        <v>0</v>
      </c>
      <c r="C691" s="18" t="str">
        <f>$C$15</f>
        <v>Zinc:</v>
      </c>
      <c r="D691" s="16">
        <f>'HA Ten OClock Meal'!$Y$39</f>
        <v>0</v>
      </c>
      <c r="E691" s="39" t="str">
        <f>$E$15</f>
        <v>Calorie:</v>
      </c>
      <c r="F691" s="40"/>
      <c r="G691" s="40"/>
      <c r="H691" s="41"/>
      <c r="I691" s="57">
        <f>'HA Ten OClock Meal'!$N$39</f>
        <v>0</v>
      </c>
      <c r="J691" s="58"/>
    </row>
    <row r="692" spans="1:10">
      <c r="A692" s="19" t="str">
        <f>$A$16</f>
        <v>Lunch</v>
      </c>
      <c r="B692" s="20" t="str">
        <f>'HA Luch Meal'!$B$3</f>
        <v>HA Lunch Meal</v>
      </c>
      <c r="C692" s="21"/>
      <c r="D692" s="20"/>
      <c r="E692" s="21"/>
      <c r="F692" s="20"/>
      <c r="G692" s="21"/>
      <c r="H692" s="20"/>
      <c r="I692" s="21"/>
      <c r="J692" s="20"/>
    </row>
    <row r="693" spans="1:10">
      <c r="A693" s="22" t="str">
        <f>$A$17</f>
        <v>Protein:</v>
      </c>
      <c r="B693" s="20">
        <f>'HA Luch Meal'!$O$40</f>
        <v>0</v>
      </c>
      <c r="C693" s="22" t="str">
        <f>$C$17</f>
        <v>Carbonhydrate:</v>
      </c>
      <c r="D693" s="20">
        <f>'HA Luch Meal'!$P$40</f>
        <v>0</v>
      </c>
      <c r="E693" s="22" t="str">
        <f>$E$17</f>
        <v>Sugar:</v>
      </c>
      <c r="F693" s="20">
        <f>'HA Luch Meal'!$Q$40</f>
        <v>0</v>
      </c>
      <c r="G693" s="22" t="str">
        <f>$G$17</f>
        <v>Total Fat:</v>
      </c>
      <c r="H693" s="20">
        <f>'HA Luch Meal'!$R$40</f>
        <v>0</v>
      </c>
      <c r="I693" s="22" t="str">
        <f>$I$17</f>
        <v>Iron:</v>
      </c>
      <c r="J693" s="20">
        <f>'HA Luch Meal'!$Z$40</f>
        <v>0</v>
      </c>
    </row>
    <row r="694" spans="1:10">
      <c r="A694" s="22" t="str">
        <f>$A$18</f>
        <v>Sodium:</v>
      </c>
      <c r="B694" s="20">
        <f>'HA Luch Meal'!$S$40</f>
        <v>0</v>
      </c>
      <c r="C694" s="22" t="str">
        <f>$C$18</f>
        <v>Calcium:</v>
      </c>
      <c r="D694" s="20">
        <f>'HA Luch Meal'!$T$40</f>
        <v>0</v>
      </c>
      <c r="E694" s="22" t="str">
        <f>$E$18</f>
        <v>Cholestorole:</v>
      </c>
      <c r="F694" s="20">
        <f>'HA Luch Meal'!$U$40</f>
        <v>0</v>
      </c>
      <c r="G694" s="22" t="str">
        <f>$G$18</f>
        <v>Fibre:</v>
      </c>
      <c r="H694" s="20">
        <f>'HA Luch Meal'!$V$40</f>
        <v>0</v>
      </c>
      <c r="I694" s="22" t="str">
        <f>$I$18</f>
        <v>Potasium:</v>
      </c>
      <c r="J694" s="20">
        <f>'HA Luch Meal'!$W$40</f>
        <v>0</v>
      </c>
    </row>
    <row r="695" spans="1:10">
      <c r="A695" s="22" t="str">
        <f>$A$19</f>
        <v>Magnesium:</v>
      </c>
      <c r="B695" s="20">
        <f>'HA Luch Meal'!$X$40</f>
        <v>0</v>
      </c>
      <c r="C695" s="22" t="str">
        <f>$C$19</f>
        <v>Zinc:</v>
      </c>
      <c r="D695" s="20">
        <f>'HA Luch Meal'!$Y$40</f>
        <v>0</v>
      </c>
      <c r="E695" s="42" t="str">
        <f>$E$19</f>
        <v>Calorie:</v>
      </c>
      <c r="F695" s="43"/>
      <c r="G695" s="43"/>
      <c r="H695" s="44"/>
      <c r="I695" s="59">
        <f>'HA Luch Meal'!$N$40</f>
        <v>0</v>
      </c>
      <c r="J695" s="60"/>
    </row>
    <row r="696" spans="1:10">
      <c r="A696" s="23" t="str">
        <f>$A$20</f>
        <v>Afernoon Tea</v>
      </c>
      <c r="B696" s="24" t="str">
        <f>'HA Afternoon Tea Meal'!$B$3</f>
        <v>HA Afternoon Tea Meal</v>
      </c>
      <c r="C696" s="25"/>
      <c r="D696" s="24"/>
      <c r="E696" s="25"/>
      <c r="F696" s="24"/>
      <c r="G696" s="25"/>
      <c r="H696" s="24"/>
      <c r="I696" s="25"/>
      <c r="J696" s="24"/>
    </row>
    <row r="697" spans="1:10">
      <c r="A697" s="26" t="str">
        <f>$A$21</f>
        <v>Protein:</v>
      </c>
      <c r="B697" s="24">
        <f>'HA Afternoon Tea Meal'!$O$40</f>
        <v>0</v>
      </c>
      <c r="C697" s="26" t="str">
        <f>$C$21</f>
        <v>Carbonhydrate:</v>
      </c>
      <c r="D697" s="24">
        <f>'HA Afternoon Tea Meal'!$P$40</f>
        <v>0</v>
      </c>
      <c r="E697" s="26" t="str">
        <f>$E$21</f>
        <v>Sugar:</v>
      </c>
      <c r="F697" s="24">
        <f>'HA Afternoon Tea Meal'!$Q$40</f>
        <v>0</v>
      </c>
      <c r="G697" s="26" t="str">
        <f>$G$21</f>
        <v>Total Fat:</v>
      </c>
      <c r="H697" s="24">
        <f>'HA Afternoon Tea Meal'!$R$40</f>
        <v>0</v>
      </c>
      <c r="I697" s="26" t="str">
        <f>$I$21</f>
        <v>Iron:</v>
      </c>
      <c r="J697" s="24">
        <f>'HA Afternoon Tea Meal'!$Z$40</f>
        <v>0</v>
      </c>
    </row>
    <row r="698" spans="1:10">
      <c r="A698" s="26" t="str">
        <f>$A$22</f>
        <v>Sodium:</v>
      </c>
      <c r="B698" s="24">
        <f>'HA Afternoon Tea Meal'!$S$40</f>
        <v>0</v>
      </c>
      <c r="C698" s="26" t="str">
        <f>$C$22</f>
        <v>Calcium:</v>
      </c>
      <c r="D698" s="24">
        <f>'HA Afternoon Tea Meal'!$T$40</f>
        <v>0</v>
      </c>
      <c r="E698" s="26" t="str">
        <f>$E$22</f>
        <v>Cholestorole:</v>
      </c>
      <c r="F698" s="24">
        <f>'HA Afternoon Tea Meal'!$U$40</f>
        <v>0</v>
      </c>
      <c r="G698" s="26" t="str">
        <f>$G$22</f>
        <v>Fibre:</v>
      </c>
      <c r="H698" s="24">
        <f>'HA Afternoon Tea Meal'!$V$40</f>
        <v>0</v>
      </c>
      <c r="I698" s="26" t="str">
        <f>$I$22</f>
        <v>Potasium:</v>
      </c>
      <c r="J698" s="24">
        <f>'HA Afternoon Tea Meal'!$W$40</f>
        <v>0</v>
      </c>
    </row>
    <row r="699" spans="1:10">
      <c r="A699" s="26" t="str">
        <f>$A$23</f>
        <v>Magnesium:</v>
      </c>
      <c r="B699" s="24">
        <f>'HA Afternoon Tea Meal'!$X$40</f>
        <v>0</v>
      </c>
      <c r="C699" s="26" t="str">
        <f>$C$23</f>
        <v>Zinc:</v>
      </c>
      <c r="D699" s="24">
        <f>'HA Afternoon Tea Meal'!$Y$40</f>
        <v>0</v>
      </c>
      <c r="E699" s="45" t="str">
        <f>$E$23</f>
        <v>Calorie:</v>
      </c>
      <c r="F699" s="46"/>
      <c r="G699" s="46"/>
      <c r="H699" s="47"/>
      <c r="I699" s="61">
        <f>'HA Afternoon Tea Meal'!$N$40</f>
        <v>0</v>
      </c>
      <c r="J699" s="62"/>
    </row>
    <row r="700" spans="1:10">
      <c r="A700" s="27" t="str">
        <f>$A$24</f>
        <v>Dinner</v>
      </c>
      <c r="B700" s="28" t="str">
        <f>'HA Dinner Meal'!$B$3</f>
        <v>HA Dinner Meal</v>
      </c>
      <c r="C700" s="29"/>
      <c r="D700" s="28"/>
      <c r="E700" s="29"/>
      <c r="F700" s="28"/>
      <c r="G700" s="29"/>
      <c r="H700" s="28"/>
      <c r="I700" s="29"/>
      <c r="J700" s="28"/>
    </row>
    <row r="701" spans="1:10">
      <c r="A701" s="30" t="str">
        <f>$A$25</f>
        <v>Protein:</v>
      </c>
      <c r="B701" s="28">
        <f>'HA Dinner Meal'!$O$40</f>
        <v>0</v>
      </c>
      <c r="C701" s="30" t="str">
        <f>$C$25</f>
        <v>Carbonhydrate:</v>
      </c>
      <c r="D701" s="28">
        <f>'HA Dinner Meal'!$P$40</f>
        <v>0</v>
      </c>
      <c r="E701" s="30" t="str">
        <f>$E$25</f>
        <v>Sugar:</v>
      </c>
      <c r="F701" s="28">
        <f>'HA Dinner Meal'!$Q$40</f>
        <v>0</v>
      </c>
      <c r="G701" s="30" t="str">
        <f>$G$25</f>
        <v>Total Fat:</v>
      </c>
      <c r="H701" s="28">
        <f>'HA Dinner Meal'!$R$40</f>
        <v>0</v>
      </c>
      <c r="I701" s="30" t="str">
        <f>$I$25</f>
        <v>Iron:</v>
      </c>
      <c r="J701" s="28">
        <f>'HA Dinner Meal'!$Z$40</f>
        <v>0</v>
      </c>
    </row>
    <row r="702" spans="1:10">
      <c r="A702" s="30" t="str">
        <f>$A$26</f>
        <v>Sodium:</v>
      </c>
      <c r="B702" s="28">
        <f>'HA Dinner Meal'!$S$40</f>
        <v>0</v>
      </c>
      <c r="C702" s="30" t="str">
        <f>$C$26</f>
        <v>Calcium:</v>
      </c>
      <c r="D702" s="28">
        <f>'HA Dinner Meal'!$T$40</f>
        <v>0</v>
      </c>
      <c r="E702" s="30" t="str">
        <f>$E$26</f>
        <v>Cholestorole:</v>
      </c>
      <c r="F702" s="28">
        <f>'HA Dinner Meal'!$U$40</f>
        <v>0</v>
      </c>
      <c r="G702" s="30" t="str">
        <f>$G$26</f>
        <v>Fibre:</v>
      </c>
      <c r="H702" s="28">
        <f>'HA Dinner Meal'!$V$40</f>
        <v>0</v>
      </c>
      <c r="I702" s="30" t="str">
        <f>$I$26</f>
        <v>Potasium:</v>
      </c>
      <c r="J702" s="28">
        <f>'HA Dinner Meal'!$W$40</f>
        <v>0</v>
      </c>
    </row>
    <row r="703" spans="1:10">
      <c r="A703" s="30" t="str">
        <f>$A$27</f>
        <v>Magnesium:</v>
      </c>
      <c r="B703" s="28">
        <f>'HA Dinner Meal'!$X$40</f>
        <v>0</v>
      </c>
      <c r="C703" s="30" t="str">
        <f>$C$27</f>
        <v>Zinc:</v>
      </c>
      <c r="D703" s="28">
        <f>'HA Dinner Meal'!$Y$40</f>
        <v>0</v>
      </c>
      <c r="E703" s="48" t="str">
        <f>$E$27</f>
        <v>Calorie:</v>
      </c>
      <c r="F703" s="49"/>
      <c r="G703" s="49"/>
      <c r="H703" s="50"/>
      <c r="I703" s="63">
        <f>'HA Dinner Meal'!$N$40</f>
        <v>0</v>
      </c>
      <c r="J703" s="64"/>
    </row>
    <row r="704" spans="1:10">
      <c r="A704" s="31" t="str">
        <f>$A$28</f>
        <v>Before Bed</v>
      </c>
      <c r="B704" s="32" t="str">
        <f>'HA Before Bed Meal'!$B$3</f>
        <v>HA Before Bed Meal</v>
      </c>
      <c r="C704" s="33"/>
      <c r="D704" s="32"/>
      <c r="E704" s="33"/>
      <c r="F704" s="32"/>
      <c r="G704" s="33"/>
      <c r="H704" s="32"/>
      <c r="I704" s="33"/>
      <c r="J704" s="32"/>
    </row>
    <row r="705" spans="1:10">
      <c r="A705" s="34" t="str">
        <f>$A$29</f>
        <v>Protein:</v>
      </c>
      <c r="B705" s="32">
        <f>'HA Before Bed Meal'!$O$40</f>
        <v>0</v>
      </c>
      <c r="C705" s="34" t="str">
        <f>$C$29</f>
        <v>Carbonhydrate:</v>
      </c>
      <c r="D705" s="32">
        <f>'HA Before Bed Meal'!$P$40</f>
        <v>0</v>
      </c>
      <c r="E705" s="34" t="str">
        <f>$E$29</f>
        <v>Sugar:</v>
      </c>
      <c r="F705" s="32">
        <f>'HA Before Bed Meal'!$Q$40</f>
        <v>0</v>
      </c>
      <c r="G705" s="34" t="str">
        <f>$G$29</f>
        <v>Total Fat:</v>
      </c>
      <c r="H705" s="32">
        <f>'HA Before Bed Meal'!$R$40</f>
        <v>0</v>
      </c>
      <c r="I705" s="34" t="str">
        <f>$I$29</f>
        <v>Iron:</v>
      </c>
      <c r="J705" s="32">
        <f>'HA Before Bed Meal'!$Z$40</f>
        <v>0</v>
      </c>
    </row>
    <row r="706" spans="1:10">
      <c r="A706" s="34" t="str">
        <f>$A$30</f>
        <v>Sodium:</v>
      </c>
      <c r="B706" s="32">
        <f>'HA Before Bed Meal'!$S$40</f>
        <v>0</v>
      </c>
      <c r="C706" s="34" t="str">
        <f>$C$30</f>
        <v>Calcium:</v>
      </c>
      <c r="D706" s="32">
        <f>'HA Before Bed Meal'!$T$40</f>
        <v>0</v>
      </c>
      <c r="E706" s="34" t="str">
        <f>$E$30</f>
        <v>Cholestorole:</v>
      </c>
      <c r="F706" s="32">
        <f>'HA Before Bed Meal'!$U$40</f>
        <v>0</v>
      </c>
      <c r="G706" s="34" t="str">
        <f>$G$30</f>
        <v>Fibre:</v>
      </c>
      <c r="H706" s="32">
        <f>'HA Before Bed Meal'!$V$40</f>
        <v>0</v>
      </c>
      <c r="I706" s="34" t="str">
        <f>$I$30</f>
        <v>Potasium:</v>
      </c>
      <c r="J706" s="32">
        <f>'HA Before Bed Meal'!$W$40</f>
        <v>0</v>
      </c>
    </row>
    <row r="707" spans="1:10">
      <c r="A707" s="34" t="str">
        <f>$A$31</f>
        <v>Magnesium:</v>
      </c>
      <c r="B707" s="32">
        <f>'HA Before Bed Meal'!$X$40</f>
        <v>0</v>
      </c>
      <c r="C707" s="34" t="str">
        <f>$C$31</f>
        <v>Zinc:</v>
      </c>
      <c r="D707" s="32">
        <f>'HA Before Bed Meal'!$Y$40</f>
        <v>0</v>
      </c>
      <c r="E707" s="51" t="str">
        <f>$E$31</f>
        <v>Calorie:</v>
      </c>
      <c r="F707" s="52"/>
      <c r="G707" s="52"/>
      <c r="H707" s="53"/>
      <c r="I707" s="65">
        <f>'HA Before Bed Meal'!$N$40</f>
        <v>0</v>
      </c>
      <c r="J707" s="66"/>
    </row>
    <row r="708" spans="1:10">
      <c r="A708" s="35" t="str">
        <f>$A$32</f>
        <v>Total Calorie Intake:</v>
      </c>
      <c r="B708" s="35"/>
      <c r="C708" s="35"/>
      <c r="D708" s="35"/>
      <c r="E708" s="35"/>
      <c r="F708" s="35"/>
      <c r="G708" s="35"/>
      <c r="H708" s="35"/>
      <c r="I708" s="67">
        <f>$I687+$I691+$I695+$I699+$I703+$I707</f>
        <v>209.4995</v>
      </c>
      <c r="J708" s="68"/>
    </row>
    <row r="709" spans="1:10">
      <c r="A709" s="9" t="str">
        <f>$A$7</f>
        <v>Date:</v>
      </c>
      <c r="B709" s="10">
        <v>45775</v>
      </c>
      <c r="C709" s="10"/>
      <c r="D709" s="10"/>
      <c r="E709" s="10"/>
      <c r="F709" s="10"/>
      <c r="G709" s="10"/>
      <c r="H709" s="10"/>
      <c r="I709" s="10"/>
      <c r="J709" s="10"/>
    </row>
    <row r="710" spans="1:10">
      <c r="A710" s="11" t="str">
        <f>$A$8</f>
        <v>Morning:</v>
      </c>
      <c r="B710" s="12" t="str">
        <f>'HA Morning Meal'!$B$3</f>
        <v>HA Morning Meal</v>
      </c>
      <c r="C710" s="13"/>
      <c r="D710" s="12"/>
      <c r="E710" s="13"/>
      <c r="F710" s="12"/>
      <c r="G710" s="13"/>
      <c r="H710" s="12"/>
      <c r="I710" s="13"/>
      <c r="J710" s="12"/>
    </row>
    <row r="711" spans="1:10">
      <c r="A711" s="14" t="str">
        <f>$A$9</f>
        <v>Protein:</v>
      </c>
      <c r="B711" s="12">
        <f>'HA Morning Meal'!$O$40</f>
        <v>11.17</v>
      </c>
      <c r="C711" s="14" t="str">
        <f>$C$9</f>
        <v>Carbonhydrate:</v>
      </c>
      <c r="D711" s="12">
        <f>'HA Morning Meal'!$P$40</f>
        <v>28.235</v>
      </c>
      <c r="E711" s="14" t="str">
        <f>$E$9</f>
        <v>Sugar:</v>
      </c>
      <c r="F711" s="12">
        <f>'HA Morning Meal'!$Q$40</f>
        <v>0.7375</v>
      </c>
      <c r="G711" s="14" t="str">
        <f>$G$9</f>
        <v>Total Fat:</v>
      </c>
      <c r="H711" s="12">
        <f>'HA Morning Meal'!$R$40</f>
        <v>6.7</v>
      </c>
      <c r="I711" s="14" t="str">
        <f>$I$9</f>
        <v>Iron:</v>
      </c>
      <c r="J711" s="12">
        <f>'HA Morning Meal'!$Z$40</f>
        <v>0.92</v>
      </c>
    </row>
    <row r="712" spans="1:10">
      <c r="A712" s="14" t="str">
        <f>$A$10</f>
        <v>Sodium:</v>
      </c>
      <c r="B712" s="12">
        <f>'HA Morning Meal'!$S$40</f>
        <v>23.2</v>
      </c>
      <c r="C712" s="14" t="str">
        <f>$C$10</f>
        <v>Calcium:</v>
      </c>
      <c r="D712" s="12">
        <f>'HA Morning Meal'!$T$40</f>
        <v>7.5</v>
      </c>
      <c r="E712" s="14" t="str">
        <f>$E$10</f>
        <v>Cholestorole:</v>
      </c>
      <c r="F712" s="12">
        <f>'HA Morning Meal'!$U$40</f>
        <v>0</v>
      </c>
      <c r="G712" s="14" t="str">
        <f>$G$10</f>
        <v>Fibre:</v>
      </c>
      <c r="H712" s="12">
        <f>'HA Morning Meal'!$V$40</f>
        <v>4</v>
      </c>
      <c r="I712" s="14" t="str">
        <f>$I$10</f>
        <v>Potasium:</v>
      </c>
      <c r="J712" s="12">
        <f>'HA Morning Meal'!$W$40</f>
        <v>260</v>
      </c>
    </row>
    <row r="713" spans="1:10">
      <c r="A713" s="14" t="str">
        <f>$A$11</f>
        <v>Magnesium:</v>
      </c>
      <c r="B713" s="12">
        <f>'HA Morning Meal'!$X$40</f>
        <v>64</v>
      </c>
      <c r="C713" s="14" t="str">
        <f>$C$11</f>
        <v>Zinc:</v>
      </c>
      <c r="D713" s="12">
        <f>'HA Morning Meal'!$Y$40</f>
        <v>0.85</v>
      </c>
      <c r="E713" s="36" t="str">
        <f>$E$11</f>
        <v>Calorie:</v>
      </c>
      <c r="F713" s="37"/>
      <c r="G713" s="37"/>
      <c r="H713" s="38"/>
      <c r="I713" s="55">
        <f>'HA Morning Meal'!$N$40</f>
        <v>209.4995</v>
      </c>
      <c r="J713" s="56"/>
    </row>
    <row r="714" spans="1:10">
      <c r="A714" s="15" t="str">
        <f>$A$12</f>
        <v>Morning 10:01AM</v>
      </c>
      <c r="B714" s="16" t="str">
        <f>'HA Ten OClock Meal'!$B$3</f>
        <v>HA Ten OClock Meal</v>
      </c>
      <c r="C714" s="17"/>
      <c r="D714" s="16"/>
      <c r="E714" s="17"/>
      <c r="F714" s="16"/>
      <c r="G714" s="17"/>
      <c r="H714" s="16"/>
      <c r="I714" s="17"/>
      <c r="J714" s="16"/>
    </row>
    <row r="715" spans="1:10">
      <c r="A715" s="18" t="str">
        <f>$A$13</f>
        <v>Protein:</v>
      </c>
      <c r="B715" s="16">
        <f>'HA Ten OClock Meal'!$O$39</f>
        <v>0</v>
      </c>
      <c r="C715" s="18" t="str">
        <f>$C$13</f>
        <v>Carbonhydrate:</v>
      </c>
      <c r="D715" s="16">
        <f>'HA Ten OClock Meal'!$P$39</f>
        <v>0</v>
      </c>
      <c r="E715" s="18" t="str">
        <f>$E$13</f>
        <v>Sugar:</v>
      </c>
      <c r="F715" s="16">
        <f>'HA Ten OClock Meal'!$Q$39</f>
        <v>0</v>
      </c>
      <c r="G715" s="18" t="str">
        <f>$G$13</f>
        <v>Total Fat:</v>
      </c>
      <c r="H715" s="16">
        <f>'HA Ten OClock Meal'!$R$39</f>
        <v>0</v>
      </c>
      <c r="I715" s="18" t="str">
        <f>$I$13</f>
        <v>Iron:</v>
      </c>
      <c r="J715" s="16">
        <f>'HA Ten OClock Meal'!$Z$39</f>
        <v>0</v>
      </c>
    </row>
    <row r="716" spans="1:10">
      <c r="A716" s="18" t="str">
        <f>$A$14</f>
        <v>Sodium:</v>
      </c>
      <c r="B716" s="16">
        <f>'HA Ten OClock Meal'!$S$39</f>
        <v>0</v>
      </c>
      <c r="C716" s="18" t="str">
        <f>$C$14</f>
        <v>Calcium:</v>
      </c>
      <c r="D716" s="16">
        <f>'HA Ten OClock Meal'!$T$39</f>
        <v>0</v>
      </c>
      <c r="E716" s="18" t="str">
        <f>$E$14</f>
        <v>Cholestorole:</v>
      </c>
      <c r="F716" s="16">
        <f>'HA Ten OClock Meal'!$U$39</f>
        <v>0</v>
      </c>
      <c r="G716" s="18" t="str">
        <f>$G$14</f>
        <v>Fibre:</v>
      </c>
      <c r="H716" s="16">
        <f>'HA Ten OClock Meal'!$V$39</f>
        <v>0</v>
      </c>
      <c r="I716" s="18" t="str">
        <f>$I$14</f>
        <v>Potasium:</v>
      </c>
      <c r="J716" s="16">
        <f>'HA Ten OClock Meal'!$W$39</f>
        <v>0</v>
      </c>
    </row>
    <row r="717" spans="1:10">
      <c r="A717" s="18" t="str">
        <f>$A$15</f>
        <v>Magnesium:</v>
      </c>
      <c r="B717" s="16">
        <f>'HA Ten OClock Meal'!$X$39</f>
        <v>0</v>
      </c>
      <c r="C717" s="18" t="str">
        <f>$C$15</f>
        <v>Zinc:</v>
      </c>
      <c r="D717" s="16">
        <f>'HA Ten OClock Meal'!$Y$39</f>
        <v>0</v>
      </c>
      <c r="E717" s="39" t="str">
        <f>$E$15</f>
        <v>Calorie:</v>
      </c>
      <c r="F717" s="40"/>
      <c r="G717" s="40"/>
      <c r="H717" s="41"/>
      <c r="I717" s="57">
        <f>'HA Ten OClock Meal'!$N$39</f>
        <v>0</v>
      </c>
      <c r="J717" s="58"/>
    </row>
    <row r="718" spans="1:10">
      <c r="A718" s="19" t="str">
        <f>$A$16</f>
        <v>Lunch</v>
      </c>
      <c r="B718" s="20" t="str">
        <f>'HA Luch Meal'!$B$3</f>
        <v>HA Lunch Meal</v>
      </c>
      <c r="C718" s="21"/>
      <c r="D718" s="20"/>
      <c r="E718" s="21"/>
      <c r="F718" s="20"/>
      <c r="G718" s="21"/>
      <c r="H718" s="20"/>
      <c r="I718" s="21"/>
      <c r="J718" s="20"/>
    </row>
    <row r="719" spans="1:10">
      <c r="A719" s="22" t="str">
        <f>$A$17</f>
        <v>Protein:</v>
      </c>
      <c r="B719" s="20">
        <f>'HA Luch Meal'!$O$40</f>
        <v>0</v>
      </c>
      <c r="C719" s="22" t="str">
        <f>$C$17</f>
        <v>Carbonhydrate:</v>
      </c>
      <c r="D719" s="20">
        <f>'HA Luch Meal'!$P$40</f>
        <v>0</v>
      </c>
      <c r="E719" s="22" t="str">
        <f>$E$17</f>
        <v>Sugar:</v>
      </c>
      <c r="F719" s="20">
        <f>'HA Luch Meal'!$Q$40</f>
        <v>0</v>
      </c>
      <c r="G719" s="22" t="str">
        <f>$G$17</f>
        <v>Total Fat:</v>
      </c>
      <c r="H719" s="20">
        <f>'HA Luch Meal'!$R$40</f>
        <v>0</v>
      </c>
      <c r="I719" s="22" t="str">
        <f>$I$17</f>
        <v>Iron:</v>
      </c>
      <c r="J719" s="20">
        <f>'HA Luch Meal'!$Z$40</f>
        <v>0</v>
      </c>
    </row>
    <row r="720" spans="1:10">
      <c r="A720" s="22" t="str">
        <f>$A$18</f>
        <v>Sodium:</v>
      </c>
      <c r="B720" s="20">
        <f>'HA Luch Meal'!$S$40</f>
        <v>0</v>
      </c>
      <c r="C720" s="22" t="str">
        <f>$C$18</f>
        <v>Calcium:</v>
      </c>
      <c r="D720" s="20">
        <f>'HA Luch Meal'!$T$40</f>
        <v>0</v>
      </c>
      <c r="E720" s="22" t="str">
        <f>$E$18</f>
        <v>Cholestorole:</v>
      </c>
      <c r="F720" s="20">
        <f>'HA Luch Meal'!$U$40</f>
        <v>0</v>
      </c>
      <c r="G720" s="22" t="str">
        <f>$G$18</f>
        <v>Fibre:</v>
      </c>
      <c r="H720" s="20">
        <f>'HA Luch Meal'!$V$40</f>
        <v>0</v>
      </c>
      <c r="I720" s="22" t="str">
        <f>$I$18</f>
        <v>Potasium:</v>
      </c>
      <c r="J720" s="20">
        <f>'HA Luch Meal'!$W$40</f>
        <v>0</v>
      </c>
    </row>
    <row r="721" spans="1:10">
      <c r="A721" s="22" t="str">
        <f>$A$19</f>
        <v>Magnesium:</v>
      </c>
      <c r="B721" s="20">
        <f>'HA Luch Meal'!$X$40</f>
        <v>0</v>
      </c>
      <c r="C721" s="22" t="str">
        <f>$C$19</f>
        <v>Zinc:</v>
      </c>
      <c r="D721" s="20">
        <f>'HA Luch Meal'!$Y$40</f>
        <v>0</v>
      </c>
      <c r="E721" s="42" t="str">
        <f>$E$19</f>
        <v>Calorie:</v>
      </c>
      <c r="F721" s="43"/>
      <c r="G721" s="43"/>
      <c r="H721" s="44"/>
      <c r="I721" s="59">
        <f>'HA Luch Meal'!$N$40</f>
        <v>0</v>
      </c>
      <c r="J721" s="60"/>
    </row>
    <row r="722" spans="1:10">
      <c r="A722" s="23" t="str">
        <f>$A$20</f>
        <v>Afernoon Tea</v>
      </c>
      <c r="B722" s="24" t="str">
        <f>'HA Afternoon Tea Meal'!$B$3</f>
        <v>HA Afternoon Tea Meal</v>
      </c>
      <c r="C722" s="25"/>
      <c r="D722" s="24"/>
      <c r="E722" s="25"/>
      <c r="F722" s="24"/>
      <c r="G722" s="25"/>
      <c r="H722" s="24"/>
      <c r="I722" s="25"/>
      <c r="J722" s="24"/>
    </row>
    <row r="723" spans="1:10">
      <c r="A723" s="26" t="str">
        <f>$A$21</f>
        <v>Protein:</v>
      </c>
      <c r="B723" s="24">
        <f>'HA Afternoon Tea Meal'!$O$40</f>
        <v>0</v>
      </c>
      <c r="C723" s="26" t="str">
        <f>$C$21</f>
        <v>Carbonhydrate:</v>
      </c>
      <c r="D723" s="24">
        <f>'HA Afternoon Tea Meal'!$P$40</f>
        <v>0</v>
      </c>
      <c r="E723" s="26" t="str">
        <f>$E$21</f>
        <v>Sugar:</v>
      </c>
      <c r="F723" s="24">
        <f>'HA Afternoon Tea Meal'!$Q$40</f>
        <v>0</v>
      </c>
      <c r="G723" s="26" t="str">
        <f>$G$21</f>
        <v>Total Fat:</v>
      </c>
      <c r="H723" s="24">
        <f>'HA Afternoon Tea Meal'!$R$40</f>
        <v>0</v>
      </c>
      <c r="I723" s="26" t="str">
        <f>$I$21</f>
        <v>Iron:</v>
      </c>
      <c r="J723" s="24">
        <f>'HA Afternoon Tea Meal'!$Z$40</f>
        <v>0</v>
      </c>
    </row>
    <row r="724" spans="1:10">
      <c r="A724" s="26" t="str">
        <f>$A$22</f>
        <v>Sodium:</v>
      </c>
      <c r="B724" s="24">
        <f>'HA Afternoon Tea Meal'!$S$40</f>
        <v>0</v>
      </c>
      <c r="C724" s="26" t="str">
        <f>$C$22</f>
        <v>Calcium:</v>
      </c>
      <c r="D724" s="24">
        <f>'HA Afternoon Tea Meal'!$T$40</f>
        <v>0</v>
      </c>
      <c r="E724" s="26" t="str">
        <f>$E$22</f>
        <v>Cholestorole:</v>
      </c>
      <c r="F724" s="24">
        <f>'HA Afternoon Tea Meal'!$U$40</f>
        <v>0</v>
      </c>
      <c r="G724" s="26" t="str">
        <f>$G$22</f>
        <v>Fibre:</v>
      </c>
      <c r="H724" s="24">
        <f>'HA Afternoon Tea Meal'!$V$40</f>
        <v>0</v>
      </c>
      <c r="I724" s="26" t="str">
        <f>$I$22</f>
        <v>Potasium:</v>
      </c>
      <c r="J724" s="24">
        <f>'HA Afternoon Tea Meal'!$W$40</f>
        <v>0</v>
      </c>
    </row>
    <row r="725" spans="1:10">
      <c r="A725" s="26" t="str">
        <f>$A$23</f>
        <v>Magnesium:</v>
      </c>
      <c r="B725" s="24">
        <f>'HA Afternoon Tea Meal'!$X$40</f>
        <v>0</v>
      </c>
      <c r="C725" s="26" t="str">
        <f>$C$23</f>
        <v>Zinc:</v>
      </c>
      <c r="D725" s="24">
        <f>'HA Afternoon Tea Meal'!$Y$40</f>
        <v>0</v>
      </c>
      <c r="E725" s="45" t="str">
        <f>$E$23</f>
        <v>Calorie:</v>
      </c>
      <c r="F725" s="46"/>
      <c r="G725" s="46"/>
      <c r="H725" s="47"/>
      <c r="I725" s="61">
        <f>'HA Afternoon Tea Meal'!$N$40</f>
        <v>0</v>
      </c>
      <c r="J725" s="62"/>
    </row>
    <row r="726" spans="1:10">
      <c r="A726" s="27" t="str">
        <f>$A$24</f>
        <v>Dinner</v>
      </c>
      <c r="B726" s="28" t="str">
        <f>'HA Dinner Meal'!$B$3</f>
        <v>HA Dinner Meal</v>
      </c>
      <c r="C726" s="29"/>
      <c r="D726" s="28"/>
      <c r="E726" s="29"/>
      <c r="F726" s="28"/>
      <c r="G726" s="29"/>
      <c r="H726" s="28"/>
      <c r="I726" s="29"/>
      <c r="J726" s="28"/>
    </row>
    <row r="727" spans="1:10">
      <c r="A727" s="30" t="str">
        <f>$A$25</f>
        <v>Protein:</v>
      </c>
      <c r="B727" s="28">
        <f>'HA Dinner Meal'!$O$40</f>
        <v>0</v>
      </c>
      <c r="C727" s="30" t="str">
        <f>$C$25</f>
        <v>Carbonhydrate:</v>
      </c>
      <c r="D727" s="28">
        <f>'HA Dinner Meal'!$P$40</f>
        <v>0</v>
      </c>
      <c r="E727" s="30" t="str">
        <f>$E$25</f>
        <v>Sugar:</v>
      </c>
      <c r="F727" s="28">
        <f>'HA Dinner Meal'!$Q$40</f>
        <v>0</v>
      </c>
      <c r="G727" s="30" t="str">
        <f>$G$25</f>
        <v>Total Fat:</v>
      </c>
      <c r="H727" s="28">
        <f>'HA Dinner Meal'!$R$40</f>
        <v>0</v>
      </c>
      <c r="I727" s="30" t="str">
        <f>$I$25</f>
        <v>Iron:</v>
      </c>
      <c r="J727" s="28">
        <f>'HA Dinner Meal'!$Z$40</f>
        <v>0</v>
      </c>
    </row>
    <row r="728" spans="1:10">
      <c r="A728" s="30" t="str">
        <f>$A$26</f>
        <v>Sodium:</v>
      </c>
      <c r="B728" s="28">
        <f>'HA Dinner Meal'!$S$40</f>
        <v>0</v>
      </c>
      <c r="C728" s="30" t="str">
        <f>$C$26</f>
        <v>Calcium:</v>
      </c>
      <c r="D728" s="28">
        <f>'HA Dinner Meal'!$T$40</f>
        <v>0</v>
      </c>
      <c r="E728" s="30" t="str">
        <f>$E$26</f>
        <v>Cholestorole:</v>
      </c>
      <c r="F728" s="28">
        <f>'HA Dinner Meal'!$U$40</f>
        <v>0</v>
      </c>
      <c r="G728" s="30" t="str">
        <f>$G$26</f>
        <v>Fibre:</v>
      </c>
      <c r="H728" s="28">
        <f>'HA Dinner Meal'!$V$40</f>
        <v>0</v>
      </c>
      <c r="I728" s="30" t="str">
        <f>$I$26</f>
        <v>Potasium:</v>
      </c>
      <c r="J728" s="28">
        <f>'HA Dinner Meal'!$W$40</f>
        <v>0</v>
      </c>
    </row>
    <row r="729" spans="1:10">
      <c r="A729" s="30" t="str">
        <f>$A$27</f>
        <v>Magnesium:</v>
      </c>
      <c r="B729" s="28">
        <f>'HA Dinner Meal'!$X$40</f>
        <v>0</v>
      </c>
      <c r="C729" s="30" t="str">
        <f>$C$27</f>
        <v>Zinc:</v>
      </c>
      <c r="D729" s="28">
        <f>'HA Dinner Meal'!$Y$40</f>
        <v>0</v>
      </c>
      <c r="E729" s="48" t="str">
        <f>$E$27</f>
        <v>Calorie:</v>
      </c>
      <c r="F729" s="49"/>
      <c r="G729" s="49"/>
      <c r="H729" s="50"/>
      <c r="I729" s="63">
        <f>'HA Dinner Meal'!$N$40</f>
        <v>0</v>
      </c>
      <c r="J729" s="64"/>
    </row>
    <row r="730" spans="1:10">
      <c r="A730" s="31" t="str">
        <f>$A$28</f>
        <v>Before Bed</v>
      </c>
      <c r="B730" s="32" t="str">
        <f>'HA Before Bed Meal'!$B$3</f>
        <v>HA Before Bed Meal</v>
      </c>
      <c r="C730" s="33"/>
      <c r="D730" s="32"/>
      <c r="E730" s="33"/>
      <c r="F730" s="32"/>
      <c r="G730" s="33"/>
      <c r="H730" s="32"/>
      <c r="I730" s="33"/>
      <c r="J730" s="32"/>
    </row>
    <row r="731" spans="1:10">
      <c r="A731" s="34" t="str">
        <f>$A$29</f>
        <v>Protein:</v>
      </c>
      <c r="B731" s="32">
        <f>'HA Before Bed Meal'!$O$40</f>
        <v>0</v>
      </c>
      <c r="C731" s="34" t="str">
        <f>$C$29</f>
        <v>Carbonhydrate:</v>
      </c>
      <c r="D731" s="32">
        <f>'HA Before Bed Meal'!$P$40</f>
        <v>0</v>
      </c>
      <c r="E731" s="34" t="str">
        <f>$E$29</f>
        <v>Sugar:</v>
      </c>
      <c r="F731" s="32">
        <f>'HA Before Bed Meal'!$Q$40</f>
        <v>0</v>
      </c>
      <c r="G731" s="34" t="str">
        <f>$G$29</f>
        <v>Total Fat:</v>
      </c>
      <c r="H731" s="32">
        <f>'HA Before Bed Meal'!$R$40</f>
        <v>0</v>
      </c>
      <c r="I731" s="34" t="str">
        <f>$I$29</f>
        <v>Iron:</v>
      </c>
      <c r="J731" s="32">
        <f>'HA Before Bed Meal'!$Z$40</f>
        <v>0</v>
      </c>
    </row>
    <row r="732" spans="1:10">
      <c r="A732" s="34" t="str">
        <f>$A$30</f>
        <v>Sodium:</v>
      </c>
      <c r="B732" s="32">
        <f>'HA Before Bed Meal'!$S$40</f>
        <v>0</v>
      </c>
      <c r="C732" s="34" t="str">
        <f>$C$30</f>
        <v>Calcium:</v>
      </c>
      <c r="D732" s="32">
        <f>'HA Before Bed Meal'!$T$40</f>
        <v>0</v>
      </c>
      <c r="E732" s="34" t="str">
        <f>$E$30</f>
        <v>Cholestorole:</v>
      </c>
      <c r="F732" s="32">
        <f>'HA Before Bed Meal'!$U$40</f>
        <v>0</v>
      </c>
      <c r="G732" s="34" t="str">
        <f>$G$30</f>
        <v>Fibre:</v>
      </c>
      <c r="H732" s="32">
        <f>'HA Before Bed Meal'!$V$40</f>
        <v>0</v>
      </c>
      <c r="I732" s="34" t="str">
        <f>$I$30</f>
        <v>Potasium:</v>
      </c>
      <c r="J732" s="32">
        <f>'HA Before Bed Meal'!$W$40</f>
        <v>0</v>
      </c>
    </row>
    <row r="733" spans="1:10">
      <c r="A733" s="34" t="str">
        <f>$A$31</f>
        <v>Magnesium:</v>
      </c>
      <c r="B733" s="32">
        <f>'HA Before Bed Meal'!$X$40</f>
        <v>0</v>
      </c>
      <c r="C733" s="34" t="str">
        <f>$C$31</f>
        <v>Zinc:</v>
      </c>
      <c r="D733" s="32">
        <f>'HA Before Bed Meal'!$Y$40</f>
        <v>0</v>
      </c>
      <c r="E733" s="51" t="str">
        <f>$E$31</f>
        <v>Calorie:</v>
      </c>
      <c r="F733" s="52"/>
      <c r="G733" s="52"/>
      <c r="H733" s="53"/>
      <c r="I733" s="65">
        <f>'HA Before Bed Meal'!$N$40</f>
        <v>0</v>
      </c>
      <c r="J733" s="66"/>
    </row>
    <row r="734" spans="1:10">
      <c r="A734" s="35" t="str">
        <f>$A$32</f>
        <v>Total Calorie Intake:</v>
      </c>
      <c r="B734" s="35"/>
      <c r="C734" s="35"/>
      <c r="D734" s="35"/>
      <c r="E734" s="35"/>
      <c r="F734" s="35"/>
      <c r="G734" s="35"/>
      <c r="H734" s="35"/>
      <c r="I734" s="67">
        <f>$I713+$I717+$I721+$I725+$I729+$I733</f>
        <v>209.4995</v>
      </c>
      <c r="J734" s="68"/>
    </row>
    <row r="735" spans="1:10">
      <c r="A735" s="9" t="str">
        <f>$A$7</f>
        <v>Date:</v>
      </c>
      <c r="B735" s="10">
        <v>45776</v>
      </c>
      <c r="C735" s="10"/>
      <c r="D735" s="10"/>
      <c r="E735" s="10"/>
      <c r="F735" s="10"/>
      <c r="G735" s="10"/>
      <c r="H735" s="10"/>
      <c r="I735" s="10"/>
      <c r="J735" s="10"/>
    </row>
    <row r="736" spans="1:10">
      <c r="A736" s="11" t="str">
        <f>$A$8</f>
        <v>Morning:</v>
      </c>
      <c r="B736" s="12" t="str">
        <f>'HA Morning Meal'!$B$3</f>
        <v>HA Morning Meal</v>
      </c>
      <c r="C736" s="13"/>
      <c r="D736" s="12"/>
      <c r="E736" s="13"/>
      <c r="F736" s="12"/>
      <c r="G736" s="13"/>
      <c r="H736" s="12"/>
      <c r="I736" s="13"/>
      <c r="J736" s="12"/>
    </row>
    <row r="737" spans="1:10">
      <c r="A737" s="14" t="str">
        <f>$A$9</f>
        <v>Protein:</v>
      </c>
      <c r="B737" s="12">
        <f>'HA Morning Meal'!$O$40</f>
        <v>11.17</v>
      </c>
      <c r="C737" s="14" t="str">
        <f>$C$9</f>
        <v>Carbonhydrate:</v>
      </c>
      <c r="D737" s="12">
        <f>'HA Morning Meal'!$P$40</f>
        <v>28.235</v>
      </c>
      <c r="E737" s="14" t="str">
        <f>$E$9</f>
        <v>Sugar:</v>
      </c>
      <c r="F737" s="12">
        <f>'HA Morning Meal'!$Q$40</f>
        <v>0.7375</v>
      </c>
      <c r="G737" s="14" t="str">
        <f>$G$9</f>
        <v>Total Fat:</v>
      </c>
      <c r="H737" s="12">
        <f>'HA Morning Meal'!$R$40</f>
        <v>6.7</v>
      </c>
      <c r="I737" s="14" t="str">
        <f>$I$9</f>
        <v>Iron:</v>
      </c>
      <c r="J737" s="12">
        <f>'HA Morning Meal'!$Z$40</f>
        <v>0.92</v>
      </c>
    </row>
    <row r="738" spans="1:10">
      <c r="A738" s="14" t="str">
        <f>$A$10</f>
        <v>Sodium:</v>
      </c>
      <c r="B738" s="12">
        <f>'HA Morning Meal'!$S$40</f>
        <v>23.2</v>
      </c>
      <c r="C738" s="14" t="str">
        <f>$C$10</f>
        <v>Calcium:</v>
      </c>
      <c r="D738" s="12">
        <f>'HA Morning Meal'!$T$40</f>
        <v>7.5</v>
      </c>
      <c r="E738" s="14" t="str">
        <f>$E$10</f>
        <v>Cholestorole:</v>
      </c>
      <c r="F738" s="12">
        <f>'HA Morning Meal'!$U$40</f>
        <v>0</v>
      </c>
      <c r="G738" s="14" t="str">
        <f>$G$10</f>
        <v>Fibre:</v>
      </c>
      <c r="H738" s="12">
        <f>'HA Morning Meal'!$V$40</f>
        <v>4</v>
      </c>
      <c r="I738" s="14" t="str">
        <f>$I$10</f>
        <v>Potasium:</v>
      </c>
      <c r="J738" s="12">
        <f>'HA Morning Meal'!$W$40</f>
        <v>260</v>
      </c>
    </row>
    <row r="739" spans="1:10">
      <c r="A739" s="14" t="str">
        <f>$A$11</f>
        <v>Magnesium:</v>
      </c>
      <c r="B739" s="12">
        <f>'HA Morning Meal'!$X$40</f>
        <v>64</v>
      </c>
      <c r="C739" s="14" t="str">
        <f>$C$11</f>
        <v>Zinc:</v>
      </c>
      <c r="D739" s="12">
        <f>'HA Morning Meal'!$Y$40</f>
        <v>0.85</v>
      </c>
      <c r="E739" s="36" t="str">
        <f>$E$11</f>
        <v>Calorie:</v>
      </c>
      <c r="F739" s="37"/>
      <c r="G739" s="37"/>
      <c r="H739" s="38"/>
      <c r="I739" s="55">
        <f>'HA Morning Meal'!$N$40</f>
        <v>209.4995</v>
      </c>
      <c r="J739" s="56"/>
    </row>
    <row r="740" spans="1:10">
      <c r="A740" s="15" t="str">
        <f>$A$12</f>
        <v>Morning 10:01AM</v>
      </c>
      <c r="B740" s="16" t="str">
        <f>'HA Ten OClock Meal'!$B$3</f>
        <v>HA Ten OClock Meal</v>
      </c>
      <c r="C740" s="17"/>
      <c r="D740" s="16"/>
      <c r="E740" s="17"/>
      <c r="F740" s="16"/>
      <c r="G740" s="17"/>
      <c r="H740" s="16"/>
      <c r="I740" s="17"/>
      <c r="J740" s="16"/>
    </row>
    <row r="741" spans="1:10">
      <c r="A741" s="18" t="str">
        <f>$A$13</f>
        <v>Protein:</v>
      </c>
      <c r="B741" s="16">
        <f>'HA Ten OClock Meal'!$O$39</f>
        <v>0</v>
      </c>
      <c r="C741" s="18" t="str">
        <f>$C$13</f>
        <v>Carbonhydrate:</v>
      </c>
      <c r="D741" s="16">
        <f>'HA Ten OClock Meal'!$P$39</f>
        <v>0</v>
      </c>
      <c r="E741" s="18" t="str">
        <f>$E$13</f>
        <v>Sugar:</v>
      </c>
      <c r="F741" s="16">
        <f>'HA Ten OClock Meal'!$Q$39</f>
        <v>0</v>
      </c>
      <c r="G741" s="18" t="str">
        <f>$G$13</f>
        <v>Total Fat:</v>
      </c>
      <c r="H741" s="16">
        <f>'HA Ten OClock Meal'!$R$39</f>
        <v>0</v>
      </c>
      <c r="I741" s="18" t="str">
        <f>$I$13</f>
        <v>Iron:</v>
      </c>
      <c r="J741" s="16">
        <f>'HA Ten OClock Meal'!$Z$39</f>
        <v>0</v>
      </c>
    </row>
    <row r="742" spans="1:10">
      <c r="A742" s="18" t="str">
        <f>$A$14</f>
        <v>Sodium:</v>
      </c>
      <c r="B742" s="16">
        <f>'HA Ten OClock Meal'!$S$39</f>
        <v>0</v>
      </c>
      <c r="C742" s="18" t="str">
        <f>$C$14</f>
        <v>Calcium:</v>
      </c>
      <c r="D742" s="16">
        <f>'HA Ten OClock Meal'!$T$39</f>
        <v>0</v>
      </c>
      <c r="E742" s="18" t="str">
        <f>$E$14</f>
        <v>Cholestorole:</v>
      </c>
      <c r="F742" s="16">
        <f>'HA Ten OClock Meal'!$U$39</f>
        <v>0</v>
      </c>
      <c r="G742" s="18" t="str">
        <f>$G$14</f>
        <v>Fibre:</v>
      </c>
      <c r="H742" s="16">
        <f>'HA Ten OClock Meal'!$V$39</f>
        <v>0</v>
      </c>
      <c r="I742" s="18" t="str">
        <f>$I$14</f>
        <v>Potasium:</v>
      </c>
      <c r="J742" s="16">
        <f>'HA Ten OClock Meal'!$W$39</f>
        <v>0</v>
      </c>
    </row>
    <row r="743" spans="1:10">
      <c r="A743" s="18" t="str">
        <f>$A$15</f>
        <v>Magnesium:</v>
      </c>
      <c r="B743" s="16">
        <f>'HA Ten OClock Meal'!$X$39</f>
        <v>0</v>
      </c>
      <c r="C743" s="18" t="str">
        <f>$C$15</f>
        <v>Zinc:</v>
      </c>
      <c r="D743" s="16">
        <f>'HA Ten OClock Meal'!$Y$39</f>
        <v>0</v>
      </c>
      <c r="E743" s="39" t="str">
        <f>$E$15</f>
        <v>Calorie:</v>
      </c>
      <c r="F743" s="40"/>
      <c r="G743" s="40"/>
      <c r="H743" s="41"/>
      <c r="I743" s="57">
        <f>'HA Ten OClock Meal'!$N$39</f>
        <v>0</v>
      </c>
      <c r="J743" s="58"/>
    </row>
    <row r="744" spans="1:10">
      <c r="A744" s="19" t="str">
        <f>$A$16</f>
        <v>Lunch</v>
      </c>
      <c r="B744" s="20" t="str">
        <f>'HA Luch Meal'!$B$3</f>
        <v>HA Lunch Meal</v>
      </c>
      <c r="C744" s="21"/>
      <c r="D744" s="20"/>
      <c r="E744" s="21"/>
      <c r="F744" s="20"/>
      <c r="G744" s="21"/>
      <c r="H744" s="20"/>
      <c r="I744" s="21"/>
      <c r="J744" s="20"/>
    </row>
    <row r="745" spans="1:10">
      <c r="A745" s="22" t="str">
        <f>$A$17</f>
        <v>Protein:</v>
      </c>
      <c r="B745" s="20">
        <f>'HA Luch Meal'!$O$40</f>
        <v>0</v>
      </c>
      <c r="C745" s="22" t="str">
        <f>$C$17</f>
        <v>Carbonhydrate:</v>
      </c>
      <c r="D745" s="20">
        <f>'HA Luch Meal'!$P$40</f>
        <v>0</v>
      </c>
      <c r="E745" s="22" t="str">
        <f>$E$17</f>
        <v>Sugar:</v>
      </c>
      <c r="F745" s="20">
        <f>'HA Luch Meal'!$Q$40</f>
        <v>0</v>
      </c>
      <c r="G745" s="22" t="str">
        <f>$G$17</f>
        <v>Total Fat:</v>
      </c>
      <c r="H745" s="20">
        <f>'HA Luch Meal'!$R$40</f>
        <v>0</v>
      </c>
      <c r="I745" s="22" t="str">
        <f>$I$17</f>
        <v>Iron:</v>
      </c>
      <c r="J745" s="20">
        <f>'HA Luch Meal'!$Z$40</f>
        <v>0</v>
      </c>
    </row>
    <row r="746" spans="1:10">
      <c r="A746" s="22" t="str">
        <f>$A$18</f>
        <v>Sodium:</v>
      </c>
      <c r="B746" s="20">
        <f>'HA Luch Meal'!$S$40</f>
        <v>0</v>
      </c>
      <c r="C746" s="22" t="str">
        <f>$C$18</f>
        <v>Calcium:</v>
      </c>
      <c r="D746" s="20">
        <f>'HA Luch Meal'!$T$40</f>
        <v>0</v>
      </c>
      <c r="E746" s="22" t="str">
        <f>$E$18</f>
        <v>Cholestorole:</v>
      </c>
      <c r="F746" s="20">
        <f>'HA Luch Meal'!$U$40</f>
        <v>0</v>
      </c>
      <c r="G746" s="22" t="str">
        <f>$G$18</f>
        <v>Fibre:</v>
      </c>
      <c r="H746" s="20">
        <f>'HA Luch Meal'!$V$40</f>
        <v>0</v>
      </c>
      <c r="I746" s="22" t="str">
        <f>$I$18</f>
        <v>Potasium:</v>
      </c>
      <c r="J746" s="20">
        <f>'HA Luch Meal'!$W$40</f>
        <v>0</v>
      </c>
    </row>
    <row r="747" spans="1:10">
      <c r="A747" s="22" t="str">
        <f>$A$19</f>
        <v>Magnesium:</v>
      </c>
      <c r="B747" s="20">
        <f>'HA Luch Meal'!$X$40</f>
        <v>0</v>
      </c>
      <c r="C747" s="22" t="str">
        <f>$C$19</f>
        <v>Zinc:</v>
      </c>
      <c r="D747" s="20">
        <f>'HA Luch Meal'!$Y$40</f>
        <v>0</v>
      </c>
      <c r="E747" s="42" t="str">
        <f>$E$19</f>
        <v>Calorie:</v>
      </c>
      <c r="F747" s="43"/>
      <c r="G747" s="43"/>
      <c r="H747" s="44"/>
      <c r="I747" s="59">
        <f>'HA Luch Meal'!$N$40</f>
        <v>0</v>
      </c>
      <c r="J747" s="60"/>
    </row>
    <row r="748" spans="1:10">
      <c r="A748" s="23" t="str">
        <f>$A$20</f>
        <v>Afernoon Tea</v>
      </c>
      <c r="B748" s="24" t="str">
        <f>'HA Afternoon Tea Meal'!$B$3</f>
        <v>HA Afternoon Tea Meal</v>
      </c>
      <c r="C748" s="25"/>
      <c r="D748" s="24"/>
      <c r="E748" s="25"/>
      <c r="F748" s="24"/>
      <c r="G748" s="25"/>
      <c r="H748" s="24"/>
      <c r="I748" s="25"/>
      <c r="J748" s="24"/>
    </row>
    <row r="749" spans="1:10">
      <c r="A749" s="26" t="str">
        <f>$A$21</f>
        <v>Protein:</v>
      </c>
      <c r="B749" s="24">
        <f>'HA Afternoon Tea Meal'!$O$40</f>
        <v>0</v>
      </c>
      <c r="C749" s="26" t="str">
        <f>$C$21</f>
        <v>Carbonhydrate:</v>
      </c>
      <c r="D749" s="24">
        <f>'HA Afternoon Tea Meal'!$P$40</f>
        <v>0</v>
      </c>
      <c r="E749" s="26" t="str">
        <f>$E$21</f>
        <v>Sugar:</v>
      </c>
      <c r="F749" s="24">
        <f>'HA Afternoon Tea Meal'!$Q$40</f>
        <v>0</v>
      </c>
      <c r="G749" s="26" t="str">
        <f>$G$21</f>
        <v>Total Fat:</v>
      </c>
      <c r="H749" s="24">
        <f>'HA Afternoon Tea Meal'!$R$40</f>
        <v>0</v>
      </c>
      <c r="I749" s="26" t="str">
        <f>$I$21</f>
        <v>Iron:</v>
      </c>
      <c r="J749" s="24">
        <f>'HA Afternoon Tea Meal'!$Z$40</f>
        <v>0</v>
      </c>
    </row>
    <row r="750" spans="1:10">
      <c r="A750" s="26" t="str">
        <f>$A$22</f>
        <v>Sodium:</v>
      </c>
      <c r="B750" s="24">
        <f>'HA Afternoon Tea Meal'!$S$40</f>
        <v>0</v>
      </c>
      <c r="C750" s="26" t="str">
        <f>$C$22</f>
        <v>Calcium:</v>
      </c>
      <c r="D750" s="24">
        <f>'HA Afternoon Tea Meal'!$T$40</f>
        <v>0</v>
      </c>
      <c r="E750" s="26" t="str">
        <f>$E$22</f>
        <v>Cholestorole:</v>
      </c>
      <c r="F750" s="24">
        <f>'HA Afternoon Tea Meal'!$U$40</f>
        <v>0</v>
      </c>
      <c r="G750" s="26" t="str">
        <f>$G$22</f>
        <v>Fibre:</v>
      </c>
      <c r="H750" s="24">
        <f>'HA Afternoon Tea Meal'!$V$40</f>
        <v>0</v>
      </c>
      <c r="I750" s="26" t="str">
        <f>$I$22</f>
        <v>Potasium:</v>
      </c>
      <c r="J750" s="24">
        <f>'HA Afternoon Tea Meal'!$W$40</f>
        <v>0</v>
      </c>
    </row>
    <row r="751" spans="1:10">
      <c r="A751" s="26" t="str">
        <f>$A$23</f>
        <v>Magnesium:</v>
      </c>
      <c r="B751" s="24">
        <f>'HA Afternoon Tea Meal'!$X$40</f>
        <v>0</v>
      </c>
      <c r="C751" s="26" t="str">
        <f>$C$23</f>
        <v>Zinc:</v>
      </c>
      <c r="D751" s="24">
        <f>'HA Afternoon Tea Meal'!$Y$40</f>
        <v>0</v>
      </c>
      <c r="E751" s="45" t="str">
        <f>$E$23</f>
        <v>Calorie:</v>
      </c>
      <c r="F751" s="46"/>
      <c r="G751" s="46"/>
      <c r="H751" s="47"/>
      <c r="I751" s="61">
        <f>'HA Afternoon Tea Meal'!$N$40</f>
        <v>0</v>
      </c>
      <c r="J751" s="62"/>
    </row>
    <row r="752" spans="1:10">
      <c r="A752" s="27" t="str">
        <f>$A$24</f>
        <v>Dinner</v>
      </c>
      <c r="B752" s="28" t="str">
        <f>'HA Dinner Meal'!$B$3</f>
        <v>HA Dinner Meal</v>
      </c>
      <c r="C752" s="29"/>
      <c r="D752" s="28"/>
      <c r="E752" s="29"/>
      <c r="F752" s="28"/>
      <c r="G752" s="29"/>
      <c r="H752" s="28"/>
      <c r="I752" s="29"/>
      <c r="J752" s="28"/>
    </row>
    <row r="753" spans="1:10">
      <c r="A753" s="30" t="str">
        <f>$A$25</f>
        <v>Protein:</v>
      </c>
      <c r="B753" s="28">
        <f>'HA Dinner Meal'!$O$40</f>
        <v>0</v>
      </c>
      <c r="C753" s="30" t="str">
        <f>$C$25</f>
        <v>Carbonhydrate:</v>
      </c>
      <c r="D753" s="28">
        <f>'HA Dinner Meal'!$P$40</f>
        <v>0</v>
      </c>
      <c r="E753" s="30" t="str">
        <f>$E$25</f>
        <v>Sugar:</v>
      </c>
      <c r="F753" s="28">
        <f>'HA Dinner Meal'!$Q$40</f>
        <v>0</v>
      </c>
      <c r="G753" s="30" t="str">
        <f>$G$25</f>
        <v>Total Fat:</v>
      </c>
      <c r="H753" s="28">
        <f>'HA Dinner Meal'!$R$40</f>
        <v>0</v>
      </c>
      <c r="I753" s="30" t="str">
        <f>$I$25</f>
        <v>Iron:</v>
      </c>
      <c r="J753" s="28">
        <f>'HA Dinner Meal'!$Z$40</f>
        <v>0</v>
      </c>
    </row>
    <row r="754" spans="1:10">
      <c r="A754" s="30" t="str">
        <f>$A$26</f>
        <v>Sodium:</v>
      </c>
      <c r="B754" s="28">
        <f>'HA Dinner Meal'!$S$40</f>
        <v>0</v>
      </c>
      <c r="C754" s="30" t="str">
        <f>$C$26</f>
        <v>Calcium:</v>
      </c>
      <c r="D754" s="28">
        <f>'HA Dinner Meal'!$T$40</f>
        <v>0</v>
      </c>
      <c r="E754" s="30" t="str">
        <f>$E$26</f>
        <v>Cholestorole:</v>
      </c>
      <c r="F754" s="28">
        <f>'HA Dinner Meal'!$U$40</f>
        <v>0</v>
      </c>
      <c r="G754" s="30" t="str">
        <f>$G$26</f>
        <v>Fibre:</v>
      </c>
      <c r="H754" s="28">
        <f>'HA Dinner Meal'!$V$40</f>
        <v>0</v>
      </c>
      <c r="I754" s="30" t="str">
        <f>$I$26</f>
        <v>Potasium:</v>
      </c>
      <c r="J754" s="28">
        <f>'HA Dinner Meal'!$W$40</f>
        <v>0</v>
      </c>
    </row>
    <row r="755" spans="1:10">
      <c r="A755" s="30" t="str">
        <f>$A$27</f>
        <v>Magnesium:</v>
      </c>
      <c r="B755" s="28">
        <f>'HA Dinner Meal'!$X$40</f>
        <v>0</v>
      </c>
      <c r="C755" s="30" t="str">
        <f>$C$27</f>
        <v>Zinc:</v>
      </c>
      <c r="D755" s="28">
        <f>'HA Dinner Meal'!$Y$40</f>
        <v>0</v>
      </c>
      <c r="E755" s="48" t="str">
        <f>$E$27</f>
        <v>Calorie:</v>
      </c>
      <c r="F755" s="49"/>
      <c r="G755" s="49"/>
      <c r="H755" s="50"/>
      <c r="I755" s="63">
        <f>'HA Dinner Meal'!$N$40</f>
        <v>0</v>
      </c>
      <c r="J755" s="64"/>
    </row>
    <row r="756" spans="1:10">
      <c r="A756" s="31" t="str">
        <f>$A$28</f>
        <v>Before Bed</v>
      </c>
      <c r="B756" s="32" t="str">
        <f>'HA Before Bed Meal'!$B$3</f>
        <v>HA Before Bed Meal</v>
      </c>
      <c r="C756" s="33"/>
      <c r="D756" s="32"/>
      <c r="E756" s="33"/>
      <c r="F756" s="32"/>
      <c r="G756" s="33"/>
      <c r="H756" s="32"/>
      <c r="I756" s="33"/>
      <c r="J756" s="32"/>
    </row>
    <row r="757" spans="1:10">
      <c r="A757" s="34" t="str">
        <f>$A$29</f>
        <v>Protein:</v>
      </c>
      <c r="B757" s="32">
        <f>'HA Before Bed Meal'!$O$40</f>
        <v>0</v>
      </c>
      <c r="C757" s="34" t="str">
        <f>$C$29</f>
        <v>Carbonhydrate:</v>
      </c>
      <c r="D757" s="32">
        <f>'HA Before Bed Meal'!$P$40</f>
        <v>0</v>
      </c>
      <c r="E757" s="34" t="str">
        <f>$E$29</f>
        <v>Sugar:</v>
      </c>
      <c r="F757" s="32">
        <f>'HA Before Bed Meal'!$Q$40</f>
        <v>0</v>
      </c>
      <c r="G757" s="34" t="str">
        <f>$G$29</f>
        <v>Total Fat:</v>
      </c>
      <c r="H757" s="32">
        <f>'HA Before Bed Meal'!$R$40</f>
        <v>0</v>
      </c>
      <c r="I757" s="34" t="str">
        <f>$I$29</f>
        <v>Iron:</v>
      </c>
      <c r="J757" s="32">
        <f>'HA Before Bed Meal'!$Z$40</f>
        <v>0</v>
      </c>
    </row>
    <row r="758" spans="1:10">
      <c r="A758" s="34" t="str">
        <f>$A$30</f>
        <v>Sodium:</v>
      </c>
      <c r="B758" s="32">
        <f>'HA Before Bed Meal'!$S$40</f>
        <v>0</v>
      </c>
      <c r="C758" s="34" t="str">
        <f>$C$30</f>
        <v>Calcium:</v>
      </c>
      <c r="D758" s="32">
        <f>'HA Before Bed Meal'!$T$40</f>
        <v>0</v>
      </c>
      <c r="E758" s="34" t="str">
        <f>$E$30</f>
        <v>Cholestorole:</v>
      </c>
      <c r="F758" s="32">
        <f>'HA Before Bed Meal'!$U$40</f>
        <v>0</v>
      </c>
      <c r="G758" s="34" t="str">
        <f>$G$30</f>
        <v>Fibre:</v>
      </c>
      <c r="H758" s="32">
        <f>'HA Before Bed Meal'!$V$40</f>
        <v>0</v>
      </c>
      <c r="I758" s="34" t="str">
        <f>$I$30</f>
        <v>Potasium:</v>
      </c>
      <c r="J758" s="32">
        <f>'HA Before Bed Meal'!$W$40</f>
        <v>0</v>
      </c>
    </row>
    <row r="759" spans="1:10">
      <c r="A759" s="34" t="str">
        <f>$A$31</f>
        <v>Magnesium:</v>
      </c>
      <c r="B759" s="32">
        <f>'HA Before Bed Meal'!$X$40</f>
        <v>0</v>
      </c>
      <c r="C759" s="34" t="str">
        <f>$C$31</f>
        <v>Zinc:</v>
      </c>
      <c r="D759" s="32">
        <f>'HA Before Bed Meal'!$Y$40</f>
        <v>0</v>
      </c>
      <c r="E759" s="51" t="str">
        <f>$E$31</f>
        <v>Calorie:</v>
      </c>
      <c r="F759" s="52"/>
      <c r="G759" s="52"/>
      <c r="H759" s="53"/>
      <c r="I759" s="65">
        <f>'HA Before Bed Meal'!$N$40</f>
        <v>0</v>
      </c>
      <c r="J759" s="66"/>
    </row>
    <row r="760" spans="1:10">
      <c r="A760" s="35" t="str">
        <f>$A$32</f>
        <v>Total Calorie Intake:</v>
      </c>
      <c r="B760" s="35"/>
      <c r="C760" s="35"/>
      <c r="D760" s="35"/>
      <c r="E760" s="35"/>
      <c r="F760" s="35"/>
      <c r="G760" s="35"/>
      <c r="H760" s="35"/>
      <c r="I760" s="67">
        <f>$I739+$I743+$I747+$I751+$I755+$I759</f>
        <v>209.4995</v>
      </c>
      <c r="J760" s="68"/>
    </row>
    <row r="761" spans="1:10">
      <c r="A761" s="9" t="str">
        <f>$A$7</f>
        <v>Date:</v>
      </c>
      <c r="B761" s="10">
        <v>45777</v>
      </c>
      <c r="C761" s="10"/>
      <c r="D761" s="10"/>
      <c r="E761" s="10"/>
      <c r="F761" s="10"/>
      <c r="G761" s="10"/>
      <c r="H761" s="10"/>
      <c r="I761" s="10"/>
      <c r="J761" s="10"/>
    </row>
    <row r="762" spans="1:10">
      <c r="A762" s="11" t="str">
        <f>$A$8</f>
        <v>Morning:</v>
      </c>
      <c r="B762" s="12" t="str">
        <f>'HA Morning Meal'!$B$3</f>
        <v>HA Morning Meal</v>
      </c>
      <c r="C762" s="13"/>
      <c r="D762" s="12"/>
      <c r="E762" s="13"/>
      <c r="F762" s="12"/>
      <c r="G762" s="13"/>
      <c r="H762" s="12"/>
      <c r="I762" s="13"/>
      <c r="J762" s="12"/>
    </row>
    <row r="763" spans="1:10">
      <c r="A763" s="14" t="str">
        <f>$A$9</f>
        <v>Protein:</v>
      </c>
      <c r="B763" s="12">
        <f>'HA Morning Meal'!$O$40</f>
        <v>11.17</v>
      </c>
      <c r="C763" s="14" t="str">
        <f>$C$9</f>
        <v>Carbonhydrate:</v>
      </c>
      <c r="D763" s="12">
        <f>'HA Morning Meal'!$P$40</f>
        <v>28.235</v>
      </c>
      <c r="E763" s="14" t="str">
        <f>$E$9</f>
        <v>Sugar:</v>
      </c>
      <c r="F763" s="12">
        <f>'HA Morning Meal'!$Q$40</f>
        <v>0.7375</v>
      </c>
      <c r="G763" s="14" t="str">
        <f>$G$9</f>
        <v>Total Fat:</v>
      </c>
      <c r="H763" s="12">
        <f>'HA Morning Meal'!$R$40</f>
        <v>6.7</v>
      </c>
      <c r="I763" s="14" t="str">
        <f>$I$9</f>
        <v>Iron:</v>
      </c>
      <c r="J763" s="12">
        <f>'HA Morning Meal'!$Z$40</f>
        <v>0.92</v>
      </c>
    </row>
    <row r="764" spans="1:10">
      <c r="A764" s="14" t="str">
        <f>$A$10</f>
        <v>Sodium:</v>
      </c>
      <c r="B764" s="12">
        <f>'HA Morning Meal'!$S$40</f>
        <v>23.2</v>
      </c>
      <c r="C764" s="14" t="str">
        <f>$C$10</f>
        <v>Calcium:</v>
      </c>
      <c r="D764" s="12">
        <f>'HA Morning Meal'!$T$40</f>
        <v>7.5</v>
      </c>
      <c r="E764" s="14" t="str">
        <f>$E$10</f>
        <v>Cholestorole:</v>
      </c>
      <c r="F764" s="12">
        <f>'HA Morning Meal'!$U$40</f>
        <v>0</v>
      </c>
      <c r="G764" s="14" t="str">
        <f>$G$10</f>
        <v>Fibre:</v>
      </c>
      <c r="H764" s="12">
        <f>'HA Morning Meal'!$V$40</f>
        <v>4</v>
      </c>
      <c r="I764" s="14" t="str">
        <f>$I$10</f>
        <v>Potasium:</v>
      </c>
      <c r="J764" s="12">
        <f>'HA Morning Meal'!$W$40</f>
        <v>260</v>
      </c>
    </row>
    <row r="765" spans="1:10">
      <c r="A765" s="14" t="str">
        <f>$A$11</f>
        <v>Magnesium:</v>
      </c>
      <c r="B765" s="12">
        <f>'HA Morning Meal'!$X$40</f>
        <v>64</v>
      </c>
      <c r="C765" s="14" t="str">
        <f>$C$11</f>
        <v>Zinc:</v>
      </c>
      <c r="D765" s="12">
        <f>'HA Morning Meal'!$Y$40</f>
        <v>0.85</v>
      </c>
      <c r="E765" s="36" t="str">
        <f>$E$11</f>
        <v>Calorie:</v>
      </c>
      <c r="F765" s="37"/>
      <c r="G765" s="37"/>
      <c r="H765" s="38"/>
      <c r="I765" s="55">
        <f>'HA Morning Meal'!$N$40</f>
        <v>209.4995</v>
      </c>
      <c r="J765" s="56"/>
    </row>
    <row r="766" spans="1:10">
      <c r="A766" s="15" t="str">
        <f>$A$12</f>
        <v>Morning 10:01AM</v>
      </c>
      <c r="B766" s="16" t="str">
        <f>'HA Ten OClock Meal'!$B$3</f>
        <v>HA Ten OClock Meal</v>
      </c>
      <c r="C766" s="17"/>
      <c r="D766" s="16"/>
      <c r="E766" s="17"/>
      <c r="F766" s="16"/>
      <c r="G766" s="17"/>
      <c r="H766" s="16"/>
      <c r="I766" s="17"/>
      <c r="J766" s="16"/>
    </row>
    <row r="767" spans="1:10">
      <c r="A767" s="18" t="str">
        <f>$A$13</f>
        <v>Protein:</v>
      </c>
      <c r="B767" s="16">
        <f>'HA Ten OClock Meal'!$O$39</f>
        <v>0</v>
      </c>
      <c r="C767" s="18" t="str">
        <f>$C$13</f>
        <v>Carbonhydrate:</v>
      </c>
      <c r="D767" s="16">
        <f>'HA Ten OClock Meal'!$P$39</f>
        <v>0</v>
      </c>
      <c r="E767" s="18" t="str">
        <f>$E$13</f>
        <v>Sugar:</v>
      </c>
      <c r="F767" s="16">
        <f>'HA Ten OClock Meal'!$Q$39</f>
        <v>0</v>
      </c>
      <c r="G767" s="18" t="str">
        <f>$G$13</f>
        <v>Total Fat:</v>
      </c>
      <c r="H767" s="16">
        <f>'HA Ten OClock Meal'!$R$39</f>
        <v>0</v>
      </c>
      <c r="I767" s="18" t="str">
        <f>$I$13</f>
        <v>Iron:</v>
      </c>
      <c r="J767" s="16">
        <f>'HA Ten OClock Meal'!$Z$39</f>
        <v>0</v>
      </c>
    </row>
    <row r="768" spans="1:10">
      <c r="A768" s="18" t="str">
        <f>$A$14</f>
        <v>Sodium:</v>
      </c>
      <c r="B768" s="16">
        <f>'HA Ten OClock Meal'!$S$39</f>
        <v>0</v>
      </c>
      <c r="C768" s="18" t="str">
        <f>$C$14</f>
        <v>Calcium:</v>
      </c>
      <c r="D768" s="16">
        <f>'HA Ten OClock Meal'!$T$39</f>
        <v>0</v>
      </c>
      <c r="E768" s="18" t="str">
        <f>$E$14</f>
        <v>Cholestorole:</v>
      </c>
      <c r="F768" s="16">
        <f>'HA Ten OClock Meal'!$U$39</f>
        <v>0</v>
      </c>
      <c r="G768" s="18" t="str">
        <f>$G$14</f>
        <v>Fibre:</v>
      </c>
      <c r="H768" s="16">
        <f>'HA Ten OClock Meal'!$V$39</f>
        <v>0</v>
      </c>
      <c r="I768" s="18" t="str">
        <f>$I$14</f>
        <v>Potasium:</v>
      </c>
      <c r="J768" s="16">
        <f>'HA Ten OClock Meal'!$W$39</f>
        <v>0</v>
      </c>
    </row>
    <row r="769" spans="1:10">
      <c r="A769" s="18" t="str">
        <f>$A$15</f>
        <v>Magnesium:</v>
      </c>
      <c r="B769" s="16">
        <f>'HA Ten OClock Meal'!$X$39</f>
        <v>0</v>
      </c>
      <c r="C769" s="18" t="str">
        <f>$C$15</f>
        <v>Zinc:</v>
      </c>
      <c r="D769" s="16">
        <f>'HA Ten OClock Meal'!$Y$39</f>
        <v>0</v>
      </c>
      <c r="E769" s="39" t="str">
        <f>$E$15</f>
        <v>Calorie:</v>
      </c>
      <c r="F769" s="40"/>
      <c r="G769" s="40"/>
      <c r="H769" s="41"/>
      <c r="I769" s="57">
        <f>'HA Ten OClock Meal'!$N$39</f>
        <v>0</v>
      </c>
      <c r="J769" s="58"/>
    </row>
    <row r="770" spans="1:10">
      <c r="A770" s="19" t="str">
        <f>$A$16</f>
        <v>Lunch</v>
      </c>
      <c r="B770" s="20" t="str">
        <f>'HA Luch Meal'!$B$3</f>
        <v>HA Lunch Meal</v>
      </c>
      <c r="C770" s="21"/>
      <c r="D770" s="20"/>
      <c r="E770" s="21"/>
      <c r="F770" s="20"/>
      <c r="G770" s="21"/>
      <c r="H770" s="20"/>
      <c r="I770" s="21"/>
      <c r="J770" s="20"/>
    </row>
    <row r="771" spans="1:10">
      <c r="A771" s="22" t="str">
        <f>$A$17</f>
        <v>Protein:</v>
      </c>
      <c r="B771" s="20">
        <f>'HA Luch Meal'!$O$40</f>
        <v>0</v>
      </c>
      <c r="C771" s="22" t="str">
        <f>$C$17</f>
        <v>Carbonhydrate:</v>
      </c>
      <c r="D771" s="20">
        <f>'HA Luch Meal'!$P$40</f>
        <v>0</v>
      </c>
      <c r="E771" s="22" t="str">
        <f>$E$17</f>
        <v>Sugar:</v>
      </c>
      <c r="F771" s="20">
        <f>'HA Luch Meal'!$Q$40</f>
        <v>0</v>
      </c>
      <c r="G771" s="22" t="str">
        <f>$G$17</f>
        <v>Total Fat:</v>
      </c>
      <c r="H771" s="20">
        <f>'HA Luch Meal'!$R$40</f>
        <v>0</v>
      </c>
      <c r="I771" s="22" t="str">
        <f>$I$17</f>
        <v>Iron:</v>
      </c>
      <c r="J771" s="20">
        <f>'HA Luch Meal'!$Z$40</f>
        <v>0</v>
      </c>
    </row>
    <row r="772" spans="1:10">
      <c r="A772" s="22" t="str">
        <f>$A$18</f>
        <v>Sodium:</v>
      </c>
      <c r="B772" s="20">
        <f>'HA Luch Meal'!$S$40</f>
        <v>0</v>
      </c>
      <c r="C772" s="22" t="str">
        <f>$C$18</f>
        <v>Calcium:</v>
      </c>
      <c r="D772" s="20">
        <f>'HA Luch Meal'!$T$40</f>
        <v>0</v>
      </c>
      <c r="E772" s="22" t="str">
        <f>$E$18</f>
        <v>Cholestorole:</v>
      </c>
      <c r="F772" s="20">
        <f>'HA Luch Meal'!$U$40</f>
        <v>0</v>
      </c>
      <c r="G772" s="22" t="str">
        <f>$G$18</f>
        <v>Fibre:</v>
      </c>
      <c r="H772" s="20">
        <f>'HA Luch Meal'!$V$40</f>
        <v>0</v>
      </c>
      <c r="I772" s="22" t="str">
        <f>$I$18</f>
        <v>Potasium:</v>
      </c>
      <c r="J772" s="20">
        <f>'HA Luch Meal'!$W$40</f>
        <v>0</v>
      </c>
    </row>
    <row r="773" spans="1:10">
      <c r="A773" s="22" t="str">
        <f>$A$19</f>
        <v>Magnesium:</v>
      </c>
      <c r="B773" s="20">
        <f>'HA Luch Meal'!$X$40</f>
        <v>0</v>
      </c>
      <c r="C773" s="22" t="str">
        <f>$C$19</f>
        <v>Zinc:</v>
      </c>
      <c r="D773" s="20">
        <f>'HA Luch Meal'!$Y$40</f>
        <v>0</v>
      </c>
      <c r="E773" s="42" t="str">
        <f>$E$19</f>
        <v>Calorie:</v>
      </c>
      <c r="F773" s="43"/>
      <c r="G773" s="43"/>
      <c r="H773" s="44"/>
      <c r="I773" s="59">
        <f>'HA Luch Meal'!$N$40</f>
        <v>0</v>
      </c>
      <c r="J773" s="60"/>
    </row>
    <row r="774" spans="1:10">
      <c r="A774" s="23" t="str">
        <f>$A$20</f>
        <v>Afernoon Tea</v>
      </c>
      <c r="B774" s="24" t="str">
        <f>'HA Afternoon Tea Meal'!$B$3</f>
        <v>HA Afternoon Tea Meal</v>
      </c>
      <c r="C774" s="25"/>
      <c r="D774" s="24"/>
      <c r="E774" s="25"/>
      <c r="F774" s="24"/>
      <c r="G774" s="25"/>
      <c r="H774" s="24"/>
      <c r="I774" s="25"/>
      <c r="J774" s="24"/>
    </row>
    <row r="775" spans="1:10">
      <c r="A775" s="26" t="str">
        <f>$A$21</f>
        <v>Protein:</v>
      </c>
      <c r="B775" s="24">
        <f>'HA Afternoon Tea Meal'!$O$40</f>
        <v>0</v>
      </c>
      <c r="C775" s="26" t="str">
        <f>$C$21</f>
        <v>Carbonhydrate:</v>
      </c>
      <c r="D775" s="24">
        <f>'HA Afternoon Tea Meal'!$P$40</f>
        <v>0</v>
      </c>
      <c r="E775" s="26" t="str">
        <f>$E$21</f>
        <v>Sugar:</v>
      </c>
      <c r="F775" s="24">
        <f>'HA Afternoon Tea Meal'!$Q$40</f>
        <v>0</v>
      </c>
      <c r="G775" s="26" t="str">
        <f>$G$21</f>
        <v>Total Fat:</v>
      </c>
      <c r="H775" s="24">
        <f>'HA Afternoon Tea Meal'!$R$40</f>
        <v>0</v>
      </c>
      <c r="I775" s="26" t="str">
        <f>$I$21</f>
        <v>Iron:</v>
      </c>
      <c r="J775" s="24">
        <f>'HA Afternoon Tea Meal'!$Z$40</f>
        <v>0</v>
      </c>
    </row>
    <row r="776" spans="1:10">
      <c r="A776" s="26" t="str">
        <f>$A$22</f>
        <v>Sodium:</v>
      </c>
      <c r="B776" s="24">
        <f>'HA Afternoon Tea Meal'!$S$40</f>
        <v>0</v>
      </c>
      <c r="C776" s="26" t="str">
        <f>$C$22</f>
        <v>Calcium:</v>
      </c>
      <c r="D776" s="24">
        <f>'HA Afternoon Tea Meal'!$T$40</f>
        <v>0</v>
      </c>
      <c r="E776" s="26" t="str">
        <f>$E$22</f>
        <v>Cholestorole:</v>
      </c>
      <c r="F776" s="24">
        <f>'HA Afternoon Tea Meal'!$U$40</f>
        <v>0</v>
      </c>
      <c r="G776" s="26" t="str">
        <f>$G$22</f>
        <v>Fibre:</v>
      </c>
      <c r="H776" s="24">
        <f>'HA Afternoon Tea Meal'!$V$40</f>
        <v>0</v>
      </c>
      <c r="I776" s="26" t="str">
        <f>$I$22</f>
        <v>Potasium:</v>
      </c>
      <c r="J776" s="24">
        <f>'HA Afternoon Tea Meal'!$W$40</f>
        <v>0</v>
      </c>
    </row>
    <row r="777" spans="1:10">
      <c r="A777" s="26" t="str">
        <f>$A$23</f>
        <v>Magnesium:</v>
      </c>
      <c r="B777" s="24">
        <f>'HA Afternoon Tea Meal'!$X$40</f>
        <v>0</v>
      </c>
      <c r="C777" s="26" t="str">
        <f>$C$23</f>
        <v>Zinc:</v>
      </c>
      <c r="D777" s="24">
        <f>'HA Afternoon Tea Meal'!$Y$40</f>
        <v>0</v>
      </c>
      <c r="E777" s="45" t="str">
        <f>$E$23</f>
        <v>Calorie:</v>
      </c>
      <c r="F777" s="46"/>
      <c r="G777" s="46"/>
      <c r="H777" s="47"/>
      <c r="I777" s="61">
        <f>'HA Afternoon Tea Meal'!$N$40</f>
        <v>0</v>
      </c>
      <c r="J777" s="62"/>
    </row>
    <row r="778" spans="1:10">
      <c r="A778" s="27" t="str">
        <f>$A$24</f>
        <v>Dinner</v>
      </c>
      <c r="B778" s="28" t="str">
        <f>'HA Dinner Meal'!$B$3</f>
        <v>HA Dinner Meal</v>
      </c>
      <c r="C778" s="29"/>
      <c r="D778" s="28"/>
      <c r="E778" s="29"/>
      <c r="F778" s="28"/>
      <c r="G778" s="29"/>
      <c r="H778" s="28"/>
      <c r="I778" s="29"/>
      <c r="J778" s="28"/>
    </row>
    <row r="779" spans="1:10">
      <c r="A779" s="30" t="str">
        <f>$A$25</f>
        <v>Protein:</v>
      </c>
      <c r="B779" s="28">
        <f>'HA Dinner Meal'!$O$40</f>
        <v>0</v>
      </c>
      <c r="C779" s="30" t="str">
        <f>$C$25</f>
        <v>Carbonhydrate:</v>
      </c>
      <c r="D779" s="28">
        <f>'HA Dinner Meal'!$P$40</f>
        <v>0</v>
      </c>
      <c r="E779" s="30" t="str">
        <f>$E$25</f>
        <v>Sugar:</v>
      </c>
      <c r="F779" s="28">
        <f>'HA Dinner Meal'!$Q$40</f>
        <v>0</v>
      </c>
      <c r="G779" s="30" t="str">
        <f>$G$25</f>
        <v>Total Fat:</v>
      </c>
      <c r="H779" s="28">
        <f>'HA Dinner Meal'!$R$40</f>
        <v>0</v>
      </c>
      <c r="I779" s="30" t="str">
        <f>$I$25</f>
        <v>Iron:</v>
      </c>
      <c r="J779" s="28">
        <f>'HA Dinner Meal'!$Z$40</f>
        <v>0</v>
      </c>
    </row>
    <row r="780" spans="1:10">
      <c r="A780" s="30" t="str">
        <f>$A$26</f>
        <v>Sodium:</v>
      </c>
      <c r="B780" s="28">
        <f>'HA Dinner Meal'!$S$40</f>
        <v>0</v>
      </c>
      <c r="C780" s="30" t="str">
        <f>$C$26</f>
        <v>Calcium:</v>
      </c>
      <c r="D780" s="28">
        <f>'HA Dinner Meal'!$T$40</f>
        <v>0</v>
      </c>
      <c r="E780" s="30" t="str">
        <f>$E$26</f>
        <v>Cholestorole:</v>
      </c>
      <c r="F780" s="28">
        <f>'HA Dinner Meal'!$U$40</f>
        <v>0</v>
      </c>
      <c r="G780" s="30" t="str">
        <f>$G$26</f>
        <v>Fibre:</v>
      </c>
      <c r="H780" s="28">
        <f>'HA Dinner Meal'!$V$40</f>
        <v>0</v>
      </c>
      <c r="I780" s="30" t="str">
        <f>$I$26</f>
        <v>Potasium:</v>
      </c>
      <c r="J780" s="28">
        <f>'HA Dinner Meal'!$W$40</f>
        <v>0</v>
      </c>
    </row>
    <row r="781" spans="1:10">
      <c r="A781" s="30" t="str">
        <f>$A$27</f>
        <v>Magnesium:</v>
      </c>
      <c r="B781" s="28">
        <f>'HA Dinner Meal'!$X$40</f>
        <v>0</v>
      </c>
      <c r="C781" s="30" t="str">
        <f>$C$27</f>
        <v>Zinc:</v>
      </c>
      <c r="D781" s="28">
        <f>'HA Dinner Meal'!$Y$40</f>
        <v>0</v>
      </c>
      <c r="E781" s="48" t="str">
        <f>$E$27</f>
        <v>Calorie:</v>
      </c>
      <c r="F781" s="49"/>
      <c r="G781" s="49"/>
      <c r="H781" s="50"/>
      <c r="I781" s="63">
        <f>'HA Dinner Meal'!$N$40</f>
        <v>0</v>
      </c>
      <c r="J781" s="64"/>
    </row>
    <row r="782" spans="1:10">
      <c r="A782" s="31" t="str">
        <f>$A$28</f>
        <v>Before Bed</v>
      </c>
      <c r="B782" s="32" t="str">
        <f>'HA Before Bed Meal'!$B$3</f>
        <v>HA Before Bed Meal</v>
      </c>
      <c r="C782" s="33"/>
      <c r="D782" s="32"/>
      <c r="E782" s="33"/>
      <c r="F782" s="32"/>
      <c r="G782" s="33"/>
      <c r="H782" s="32"/>
      <c r="I782" s="33"/>
      <c r="J782" s="32"/>
    </row>
    <row r="783" spans="1:10">
      <c r="A783" s="34" t="str">
        <f>$A$29</f>
        <v>Protein:</v>
      </c>
      <c r="B783" s="32">
        <f>'HA Before Bed Meal'!$O$40</f>
        <v>0</v>
      </c>
      <c r="C783" s="34" t="str">
        <f>$C$29</f>
        <v>Carbonhydrate:</v>
      </c>
      <c r="D783" s="32">
        <f>'HA Before Bed Meal'!$P$40</f>
        <v>0</v>
      </c>
      <c r="E783" s="34" t="str">
        <f>$E$29</f>
        <v>Sugar:</v>
      </c>
      <c r="F783" s="32">
        <f>'HA Before Bed Meal'!$Q$40</f>
        <v>0</v>
      </c>
      <c r="G783" s="34" t="str">
        <f>$G$29</f>
        <v>Total Fat:</v>
      </c>
      <c r="H783" s="32">
        <f>'HA Before Bed Meal'!$R$40</f>
        <v>0</v>
      </c>
      <c r="I783" s="34" t="str">
        <f>$I$29</f>
        <v>Iron:</v>
      </c>
      <c r="J783" s="32">
        <f>'HA Before Bed Meal'!$Z$40</f>
        <v>0</v>
      </c>
    </row>
    <row r="784" spans="1:10">
      <c r="A784" s="34" t="str">
        <f>$A$30</f>
        <v>Sodium:</v>
      </c>
      <c r="B784" s="32">
        <f>'HA Before Bed Meal'!$S$40</f>
        <v>0</v>
      </c>
      <c r="C784" s="34" t="str">
        <f>$C$30</f>
        <v>Calcium:</v>
      </c>
      <c r="D784" s="32">
        <f>'HA Before Bed Meal'!$T$40</f>
        <v>0</v>
      </c>
      <c r="E784" s="34" t="str">
        <f>$E$30</f>
        <v>Cholestorole:</v>
      </c>
      <c r="F784" s="32">
        <f>'HA Before Bed Meal'!$U$40</f>
        <v>0</v>
      </c>
      <c r="G784" s="34" t="str">
        <f>$G$30</f>
        <v>Fibre:</v>
      </c>
      <c r="H784" s="32">
        <f>'HA Before Bed Meal'!$V$40</f>
        <v>0</v>
      </c>
      <c r="I784" s="34" t="str">
        <f>$I$30</f>
        <v>Potasium:</v>
      </c>
      <c r="J784" s="32">
        <f>'HA Before Bed Meal'!$W$40</f>
        <v>0</v>
      </c>
    </row>
    <row r="785" spans="1:10">
      <c r="A785" s="34" t="str">
        <f>$A$31</f>
        <v>Magnesium:</v>
      </c>
      <c r="B785" s="32">
        <f>'HA Before Bed Meal'!$X$40</f>
        <v>0</v>
      </c>
      <c r="C785" s="34" t="str">
        <f>$C$31</f>
        <v>Zinc:</v>
      </c>
      <c r="D785" s="32">
        <f>'HA Before Bed Meal'!$Y$40</f>
        <v>0</v>
      </c>
      <c r="E785" s="51" t="str">
        <f>$E$31</f>
        <v>Calorie:</v>
      </c>
      <c r="F785" s="52"/>
      <c r="G785" s="52"/>
      <c r="H785" s="53"/>
      <c r="I785" s="65">
        <f>'HA Before Bed Meal'!$N$40</f>
        <v>0</v>
      </c>
      <c r="J785" s="66"/>
    </row>
    <row r="786" spans="1:10">
      <c r="A786" s="35" t="str">
        <f>$A$32</f>
        <v>Total Calorie Intake:</v>
      </c>
      <c r="B786" s="35"/>
      <c r="C786" s="35"/>
      <c r="D786" s="35"/>
      <c r="E786" s="35"/>
      <c r="F786" s="35"/>
      <c r="G786" s="35"/>
      <c r="H786" s="35"/>
      <c r="I786" s="67">
        <f>$I765+$I769+$I773+$I777+$I781+$I785</f>
        <v>209.4995</v>
      </c>
      <c r="J786" s="68"/>
    </row>
  </sheetData>
  <mergeCells count="632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  <mergeCell ref="B423:J423"/>
    <mergeCell ref="B424:J424"/>
    <mergeCell ref="E427:H427"/>
    <mergeCell ref="I427:J427"/>
    <mergeCell ref="B428:J428"/>
    <mergeCell ref="E431:H431"/>
    <mergeCell ref="I431:J431"/>
    <mergeCell ref="B432:J432"/>
    <mergeCell ref="E435:H435"/>
    <mergeCell ref="I435:J435"/>
    <mergeCell ref="B436:J436"/>
    <mergeCell ref="E439:H439"/>
    <mergeCell ref="I439:J439"/>
    <mergeCell ref="B440:J440"/>
    <mergeCell ref="E443:H443"/>
    <mergeCell ref="I443:J443"/>
    <mergeCell ref="B444:J444"/>
    <mergeCell ref="E447:H447"/>
    <mergeCell ref="I447:J447"/>
    <mergeCell ref="A448:H448"/>
    <mergeCell ref="I448:J448"/>
    <mergeCell ref="B449:J449"/>
    <mergeCell ref="B450:J450"/>
    <mergeCell ref="E453:H453"/>
    <mergeCell ref="I453:J453"/>
    <mergeCell ref="B454:J454"/>
    <mergeCell ref="E457:H457"/>
    <mergeCell ref="I457:J457"/>
    <mergeCell ref="B458:J458"/>
    <mergeCell ref="E461:H461"/>
    <mergeCell ref="I461:J461"/>
    <mergeCell ref="B462:J462"/>
    <mergeCell ref="E465:H465"/>
    <mergeCell ref="I465:J465"/>
    <mergeCell ref="B466:J466"/>
    <mergeCell ref="E469:H469"/>
    <mergeCell ref="I469:J469"/>
    <mergeCell ref="B470:J470"/>
    <mergeCell ref="E473:H473"/>
    <mergeCell ref="I473:J473"/>
    <mergeCell ref="A474:H474"/>
    <mergeCell ref="I474:J474"/>
    <mergeCell ref="B475:J475"/>
    <mergeCell ref="B476:J476"/>
    <mergeCell ref="E479:H479"/>
    <mergeCell ref="I479:J479"/>
    <mergeCell ref="B480:J480"/>
    <mergeCell ref="E483:H483"/>
    <mergeCell ref="I483:J483"/>
    <mergeCell ref="B484:J484"/>
    <mergeCell ref="E487:H487"/>
    <mergeCell ref="I487:J487"/>
    <mergeCell ref="B488:J488"/>
    <mergeCell ref="E491:H491"/>
    <mergeCell ref="I491:J491"/>
    <mergeCell ref="B492:J492"/>
    <mergeCell ref="E495:H495"/>
    <mergeCell ref="I495:J495"/>
    <mergeCell ref="B496:J496"/>
    <mergeCell ref="E499:H499"/>
    <mergeCell ref="I499:J499"/>
    <mergeCell ref="A500:H500"/>
    <mergeCell ref="I500:J500"/>
    <mergeCell ref="B501:J501"/>
    <mergeCell ref="B502:J502"/>
    <mergeCell ref="E505:H505"/>
    <mergeCell ref="I505:J505"/>
    <mergeCell ref="B506:J506"/>
    <mergeCell ref="E509:H509"/>
    <mergeCell ref="I509:J509"/>
    <mergeCell ref="B510:J510"/>
    <mergeCell ref="E513:H513"/>
    <mergeCell ref="I513:J513"/>
    <mergeCell ref="B514:J514"/>
    <mergeCell ref="E517:H517"/>
    <mergeCell ref="I517:J517"/>
    <mergeCell ref="B518:J518"/>
    <mergeCell ref="E521:H521"/>
    <mergeCell ref="I521:J521"/>
    <mergeCell ref="B522:J522"/>
    <mergeCell ref="E525:H525"/>
    <mergeCell ref="I525:J525"/>
    <mergeCell ref="A526:H526"/>
    <mergeCell ref="I526:J526"/>
    <mergeCell ref="B527:J527"/>
    <mergeCell ref="B528:J528"/>
    <mergeCell ref="E531:H531"/>
    <mergeCell ref="I531:J531"/>
    <mergeCell ref="B532:J532"/>
    <mergeCell ref="E535:H535"/>
    <mergeCell ref="I535:J535"/>
    <mergeCell ref="B536:J536"/>
    <mergeCell ref="E539:H539"/>
    <mergeCell ref="I539:J539"/>
    <mergeCell ref="B540:J540"/>
    <mergeCell ref="E543:H543"/>
    <mergeCell ref="I543:J543"/>
    <mergeCell ref="B544:J544"/>
    <mergeCell ref="E547:H547"/>
    <mergeCell ref="I547:J547"/>
    <mergeCell ref="B548:J548"/>
    <mergeCell ref="E551:H551"/>
    <mergeCell ref="I551:J551"/>
    <mergeCell ref="A552:H552"/>
    <mergeCell ref="I552:J552"/>
    <mergeCell ref="B553:J553"/>
    <mergeCell ref="B554:J554"/>
    <mergeCell ref="E557:H557"/>
    <mergeCell ref="I557:J557"/>
    <mergeCell ref="B558:J558"/>
    <mergeCell ref="E561:H561"/>
    <mergeCell ref="I561:J561"/>
    <mergeCell ref="B562:J562"/>
    <mergeCell ref="E565:H565"/>
    <mergeCell ref="I565:J565"/>
    <mergeCell ref="B566:J566"/>
    <mergeCell ref="E569:H569"/>
    <mergeCell ref="I569:J569"/>
    <mergeCell ref="B570:J570"/>
    <mergeCell ref="E573:H573"/>
    <mergeCell ref="I573:J573"/>
    <mergeCell ref="B574:J574"/>
    <mergeCell ref="E577:H577"/>
    <mergeCell ref="I577:J577"/>
    <mergeCell ref="A578:H578"/>
    <mergeCell ref="I578:J578"/>
    <mergeCell ref="B579:J579"/>
    <mergeCell ref="B580:J580"/>
    <mergeCell ref="E583:H583"/>
    <mergeCell ref="I583:J583"/>
    <mergeCell ref="B584:J584"/>
    <mergeCell ref="E587:H587"/>
    <mergeCell ref="I587:J587"/>
    <mergeCell ref="B588:J588"/>
    <mergeCell ref="E591:H591"/>
    <mergeCell ref="I591:J591"/>
    <mergeCell ref="B592:J592"/>
    <mergeCell ref="E595:H595"/>
    <mergeCell ref="I595:J595"/>
    <mergeCell ref="B596:J596"/>
    <mergeCell ref="E599:H599"/>
    <mergeCell ref="I599:J599"/>
    <mergeCell ref="B600:J600"/>
    <mergeCell ref="E603:H603"/>
    <mergeCell ref="I603:J603"/>
    <mergeCell ref="A604:H604"/>
    <mergeCell ref="I604:J604"/>
    <mergeCell ref="B605:J605"/>
    <mergeCell ref="B606:J606"/>
    <mergeCell ref="E609:H609"/>
    <mergeCell ref="I609:J609"/>
    <mergeCell ref="B610:J610"/>
    <mergeCell ref="E613:H613"/>
    <mergeCell ref="I613:J613"/>
    <mergeCell ref="B614:J614"/>
    <mergeCell ref="E617:H617"/>
    <mergeCell ref="I617:J617"/>
    <mergeCell ref="B618:J618"/>
    <mergeCell ref="E621:H621"/>
    <mergeCell ref="I621:J621"/>
    <mergeCell ref="B622:J622"/>
    <mergeCell ref="E625:H625"/>
    <mergeCell ref="I625:J625"/>
    <mergeCell ref="B626:J626"/>
    <mergeCell ref="E629:H629"/>
    <mergeCell ref="I629:J629"/>
    <mergeCell ref="A630:H630"/>
    <mergeCell ref="I630:J630"/>
    <mergeCell ref="B631:J631"/>
    <mergeCell ref="B632:J632"/>
    <mergeCell ref="E635:H635"/>
    <mergeCell ref="I635:J635"/>
    <mergeCell ref="B636:J636"/>
    <mergeCell ref="E639:H639"/>
    <mergeCell ref="I639:J639"/>
    <mergeCell ref="B640:J640"/>
    <mergeCell ref="E643:H643"/>
    <mergeCell ref="I643:J643"/>
    <mergeCell ref="B644:J644"/>
    <mergeCell ref="E647:H647"/>
    <mergeCell ref="I647:J647"/>
    <mergeCell ref="B648:J648"/>
    <mergeCell ref="E651:H651"/>
    <mergeCell ref="I651:J651"/>
    <mergeCell ref="B652:J652"/>
    <mergeCell ref="E655:H655"/>
    <mergeCell ref="I655:J655"/>
    <mergeCell ref="A656:H656"/>
    <mergeCell ref="I656:J656"/>
    <mergeCell ref="B657:J657"/>
    <mergeCell ref="B658:J658"/>
    <mergeCell ref="E661:H661"/>
    <mergeCell ref="I661:J661"/>
    <mergeCell ref="B662:J662"/>
    <mergeCell ref="E665:H665"/>
    <mergeCell ref="I665:J665"/>
    <mergeCell ref="B666:J666"/>
    <mergeCell ref="E669:H669"/>
    <mergeCell ref="I669:J669"/>
    <mergeCell ref="B670:J670"/>
    <mergeCell ref="E673:H673"/>
    <mergeCell ref="I673:J673"/>
    <mergeCell ref="B674:J674"/>
    <mergeCell ref="E677:H677"/>
    <mergeCell ref="I677:J677"/>
    <mergeCell ref="B678:J678"/>
    <mergeCell ref="E681:H681"/>
    <mergeCell ref="I681:J681"/>
    <mergeCell ref="A682:H682"/>
    <mergeCell ref="I682:J682"/>
    <mergeCell ref="B683:J683"/>
    <mergeCell ref="B684:J684"/>
    <mergeCell ref="E687:H687"/>
    <mergeCell ref="I687:J687"/>
    <mergeCell ref="B688:J688"/>
    <mergeCell ref="E691:H691"/>
    <mergeCell ref="I691:J691"/>
    <mergeCell ref="B692:J692"/>
    <mergeCell ref="E695:H695"/>
    <mergeCell ref="I695:J695"/>
    <mergeCell ref="B696:J696"/>
    <mergeCell ref="E699:H699"/>
    <mergeCell ref="I699:J699"/>
    <mergeCell ref="B700:J700"/>
    <mergeCell ref="E703:H703"/>
    <mergeCell ref="I703:J703"/>
    <mergeCell ref="B704:J704"/>
    <mergeCell ref="E707:H707"/>
    <mergeCell ref="I707:J707"/>
    <mergeCell ref="A708:H708"/>
    <mergeCell ref="I708:J708"/>
    <mergeCell ref="B709:J709"/>
    <mergeCell ref="B710:J710"/>
    <mergeCell ref="E713:H713"/>
    <mergeCell ref="I713:J713"/>
    <mergeCell ref="B714:J714"/>
    <mergeCell ref="E717:H717"/>
    <mergeCell ref="I717:J717"/>
    <mergeCell ref="B718:J718"/>
    <mergeCell ref="E721:H721"/>
    <mergeCell ref="I721:J721"/>
    <mergeCell ref="B722:J722"/>
    <mergeCell ref="E725:H725"/>
    <mergeCell ref="I725:J725"/>
    <mergeCell ref="B726:J726"/>
    <mergeCell ref="E729:H729"/>
    <mergeCell ref="I729:J729"/>
    <mergeCell ref="B730:J730"/>
    <mergeCell ref="E733:H733"/>
    <mergeCell ref="I733:J733"/>
    <mergeCell ref="A734:H734"/>
    <mergeCell ref="I734:J734"/>
    <mergeCell ref="B735:J735"/>
    <mergeCell ref="B736:J736"/>
    <mergeCell ref="E739:H739"/>
    <mergeCell ref="I739:J739"/>
    <mergeCell ref="B740:J740"/>
    <mergeCell ref="E743:H743"/>
    <mergeCell ref="I743:J743"/>
    <mergeCell ref="B744:J744"/>
    <mergeCell ref="E747:H747"/>
    <mergeCell ref="I747:J747"/>
    <mergeCell ref="B748:J748"/>
    <mergeCell ref="E751:H751"/>
    <mergeCell ref="I751:J751"/>
    <mergeCell ref="B752:J752"/>
    <mergeCell ref="E755:H755"/>
    <mergeCell ref="I755:J755"/>
    <mergeCell ref="B756:J756"/>
    <mergeCell ref="E759:H759"/>
    <mergeCell ref="I759:J759"/>
    <mergeCell ref="A760:H760"/>
    <mergeCell ref="I760:J760"/>
    <mergeCell ref="B761:J761"/>
    <mergeCell ref="B762:J762"/>
    <mergeCell ref="E765:H765"/>
    <mergeCell ref="I765:J765"/>
    <mergeCell ref="B766:J766"/>
    <mergeCell ref="E769:H769"/>
    <mergeCell ref="I769:J769"/>
    <mergeCell ref="B770:J770"/>
    <mergeCell ref="E773:H773"/>
    <mergeCell ref="I773:J773"/>
    <mergeCell ref="B774:J774"/>
    <mergeCell ref="E777:H777"/>
    <mergeCell ref="I777:J777"/>
    <mergeCell ref="B778:J778"/>
    <mergeCell ref="E781:H781"/>
    <mergeCell ref="I781:J781"/>
    <mergeCell ref="B782:J782"/>
    <mergeCell ref="E785:H785"/>
    <mergeCell ref="I785:J785"/>
    <mergeCell ref="A786:H786"/>
    <mergeCell ref="I786:J78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0" zoomScaleNormal="60" workbookViewId="0">
      <selection activeCell="A1" sqref="$A1:$XFD1048576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69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3" t="s">
        <v>70</v>
      </c>
      <c r="N6" s="103" t="s">
        <v>71</v>
      </c>
      <c r="O6" s="103" t="s">
        <v>72</v>
      </c>
      <c r="P6" s="103" t="s">
        <v>73</v>
      </c>
      <c r="Q6" s="103" t="s">
        <v>74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19">
        <v>0</v>
      </c>
      <c r="N8" s="109">
        <v>0</v>
      </c>
      <c r="O8" s="109">
        <v>0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70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9">
        <v>0</v>
      </c>
      <c r="N9" s="109">
        <v>0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71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9">
        <v>0</v>
      </c>
      <c r="N10" s="109">
        <v>0</v>
      </c>
      <c r="O10" s="109">
        <v>0</v>
      </c>
      <c r="P10" s="109">
        <v>0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72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73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9">
        <v>0</v>
      </c>
      <c r="N12" s="109">
        <v>0</v>
      </c>
      <c r="O12" s="109">
        <v>0</v>
      </c>
      <c r="P12" s="109">
        <v>0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74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9">
        <v>0</v>
      </c>
      <c r="N13" s="109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120">
        <v>0</v>
      </c>
      <c r="N18" s="12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9">
        <v>0</v>
      </c>
      <c r="N22" s="109">
        <v>0</v>
      </c>
      <c r="O22" s="109">
        <v>0</v>
      </c>
      <c r="P22" s="109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70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71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C29" s="80" t="s">
        <v>70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72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71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73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72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74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73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74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0</v>
      </c>
      <c r="O40" s="108">
        <f>SUM($O$27:O39)</f>
        <v>0</v>
      </c>
      <c r="P40" s="108">
        <f>SUM($P$27:P39)</f>
        <v>0</v>
      </c>
      <c r="Q40" s="108">
        <f>SUM($Q$27:Q39)</f>
        <v>0</v>
      </c>
      <c r="R40" s="108">
        <f>SUM($R$27:R39)</f>
        <v>0</v>
      </c>
      <c r="S40" s="108">
        <f>SUM($S$27:S39)</f>
        <v>0</v>
      </c>
      <c r="T40" s="108">
        <f>SUM($T$27:T39)</f>
        <v>0</v>
      </c>
      <c r="U40" s="108">
        <f>SUM($U$27:U39)</f>
        <v>0</v>
      </c>
      <c r="V40" s="108">
        <f>SUM($V$27:V39)</f>
        <v>0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workbookViewId="0">
      <selection activeCell="E6" sqref="E6"/>
    </sheetView>
  </sheetViews>
  <sheetFormatPr defaultColWidth="9" defaultRowHeight="16.8"/>
  <cols>
    <col min="1" max="1" width="20.5625" customWidth="1"/>
    <col min="2" max="2" width="6.5625" customWidth="1"/>
    <col min="3" max="3" width="16.5625" customWidth="1"/>
    <col min="4" max="4" width="6.5625" customWidth="1"/>
    <col min="5" max="5" width="16.5625" customWidth="1"/>
    <col min="6" max="6" width="6.5625" customWidth="1"/>
    <col min="7" max="7" width="16.5625" customWidth="1"/>
    <col min="8" max="8" width="6.5625" customWidth="1"/>
    <col min="9" max="9" width="16.5625" customWidth="1"/>
    <col min="10" max="10" width="6.5625" customWidth="1"/>
  </cols>
  <sheetData>
    <row r="1" ht="34.4" spans="1:10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</row>
    <row r="2" customFormat="1" spans="2:10">
      <c r="B2" s="3"/>
      <c r="D2" s="4"/>
      <c r="F2" s="3"/>
      <c r="H2" s="3"/>
      <c r="J2" s="3"/>
    </row>
    <row r="3" customFormat="1" spans="1:10">
      <c r="A3" s="5" t="s">
        <v>89</v>
      </c>
      <c r="B3" s="6" t="s">
        <v>90</v>
      </c>
      <c r="C3" s="7"/>
      <c r="D3" s="4"/>
      <c r="F3" s="3"/>
      <c r="G3" s="7"/>
      <c r="H3" s="3"/>
      <c r="I3" s="5" t="s">
        <v>91</v>
      </c>
      <c r="J3" s="54">
        <f>2025-1979</f>
        <v>46</v>
      </c>
    </row>
    <row r="4" customFormat="1" spans="2:10">
      <c r="B4" s="3"/>
      <c r="D4" s="4"/>
      <c r="F4" s="3"/>
      <c r="H4" s="3"/>
      <c r="J4" s="3"/>
    </row>
    <row r="5" customFormat="1" spans="2:10">
      <c r="B5" s="3"/>
      <c r="D5" s="4"/>
      <c r="F5" s="3"/>
      <c r="H5" s="3"/>
      <c r="J5" s="3"/>
    </row>
    <row r="6" customFormat="1" spans="2:10">
      <c r="B6" s="3"/>
      <c r="C6" s="8"/>
      <c r="D6" s="4"/>
      <c r="F6" s="3"/>
      <c r="H6" s="3"/>
      <c r="J6" s="3"/>
    </row>
    <row r="7" spans="1:10">
      <c r="A7" s="9" t="s">
        <v>92</v>
      </c>
      <c r="B7" s="10">
        <v>45748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93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94</v>
      </c>
      <c r="B9" s="12">
        <f>'HA Morning Meal'!$O$40</f>
        <v>11.17</v>
      </c>
      <c r="C9" s="14" t="s">
        <v>95</v>
      </c>
      <c r="D9" s="12">
        <f>'HA Morning Meal'!$P$40</f>
        <v>28.235</v>
      </c>
      <c r="E9" s="14" t="s">
        <v>96</v>
      </c>
      <c r="F9" s="12">
        <f>'HA Morning Meal'!$Q$40</f>
        <v>0.7375</v>
      </c>
      <c r="G9" s="14" t="s">
        <v>97</v>
      </c>
      <c r="H9" s="12">
        <f>'HA Morning Meal'!$R$40</f>
        <v>6.7</v>
      </c>
      <c r="I9" s="14" t="s">
        <v>98</v>
      </c>
      <c r="J9" s="12">
        <f>'HA Morning Meal'!$Z$40</f>
        <v>0.92</v>
      </c>
    </row>
    <row r="10" spans="1:10">
      <c r="A10" s="14" t="s">
        <v>99</v>
      </c>
      <c r="B10" s="12">
        <f>'HA Morning Meal'!$S$40</f>
        <v>23.2</v>
      </c>
      <c r="C10" s="14" t="s">
        <v>100</v>
      </c>
      <c r="D10" s="12">
        <f>'HA Morning Meal'!$T$40</f>
        <v>7.5</v>
      </c>
      <c r="E10" s="14" t="s">
        <v>101</v>
      </c>
      <c r="F10" s="12">
        <f>'HA Morning Meal'!$U$40</f>
        <v>0</v>
      </c>
      <c r="G10" s="14" t="s">
        <v>102</v>
      </c>
      <c r="H10" s="12">
        <f>'HA Morning Meal'!$V$40</f>
        <v>4</v>
      </c>
      <c r="I10" s="14" t="s">
        <v>103</v>
      </c>
      <c r="J10" s="12">
        <f>'HA Morning Meal'!$W$40</f>
        <v>260</v>
      </c>
    </row>
    <row r="11" spans="1:10">
      <c r="A11" s="14" t="s">
        <v>104</v>
      </c>
      <c r="B11" s="12">
        <f>'HA Morning Meal'!$X$40</f>
        <v>64</v>
      </c>
      <c r="C11" s="14" t="s">
        <v>105</v>
      </c>
      <c r="D11" s="12">
        <f>'HA Morning Meal'!$Y$40</f>
        <v>0.85</v>
      </c>
      <c r="E11" s="36" t="s">
        <v>106</v>
      </c>
      <c r="F11" s="37"/>
      <c r="G11" s="37"/>
      <c r="H11" s="38"/>
      <c r="I11" s="55">
        <f>'HA Morning Meal'!$N$40</f>
        <v>209.4995</v>
      </c>
      <c r="J11" s="56"/>
    </row>
    <row r="12" spans="1:10">
      <c r="A12" s="15" t="s">
        <v>107</v>
      </c>
      <c r="B12" s="16" t="str">
        <f>'HA Ten OClock Meal'!$B$3</f>
        <v>HA Ten OClock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94</v>
      </c>
      <c r="B13" s="16">
        <f>'HA Ten OClock Meal'!$O$40</f>
        <v>1.185</v>
      </c>
      <c r="C13" s="18" t="s">
        <v>95</v>
      </c>
      <c r="D13" s="16">
        <f>'HA Ten OClock Meal'!$P$40</f>
        <v>11.055</v>
      </c>
      <c r="E13" s="18" t="s">
        <v>96</v>
      </c>
      <c r="F13" s="16">
        <f>'HA Ten OClock Meal'!$Q$40</f>
        <v>2.85</v>
      </c>
      <c r="G13" s="18" t="s">
        <v>97</v>
      </c>
      <c r="H13" s="16">
        <f>'HA Ten OClock Meal'!$R$40</f>
        <v>2.145</v>
      </c>
      <c r="I13" s="18" t="s">
        <v>98</v>
      </c>
      <c r="J13" s="16">
        <f>'HA Ten OClock Meal'!$Z$40</f>
        <v>0</v>
      </c>
    </row>
    <row r="14" spans="1:10">
      <c r="A14" s="18" t="s">
        <v>99</v>
      </c>
      <c r="B14" s="16">
        <f>'HA Ten OClock Meal'!$S$40</f>
        <v>49.65</v>
      </c>
      <c r="C14" s="18" t="s">
        <v>100</v>
      </c>
      <c r="D14" s="16">
        <f>'HA Ten OClock Meal'!$T$40</f>
        <v>0</v>
      </c>
      <c r="E14" s="18" t="s">
        <v>101</v>
      </c>
      <c r="F14" s="16">
        <f>'HA Ten OClock Meal'!$U$40</f>
        <v>0</v>
      </c>
      <c r="G14" s="18" t="s">
        <v>102</v>
      </c>
      <c r="H14" s="16">
        <f>'HA Ten OClock Meal'!$V$40</f>
        <v>0.285</v>
      </c>
      <c r="I14" s="18" t="s">
        <v>103</v>
      </c>
      <c r="J14" s="16">
        <f>'HA Ten OClock Meal'!$W$40</f>
        <v>0</v>
      </c>
    </row>
    <row r="15" spans="1:10">
      <c r="A15" s="18" t="s">
        <v>104</v>
      </c>
      <c r="B15" s="16">
        <f>'HA Ten OClock Meal'!$X$40</f>
        <v>0</v>
      </c>
      <c r="C15" s="18" t="s">
        <v>105</v>
      </c>
      <c r="D15" s="16">
        <f>'HA Ten OClock Meal'!$Y$40</f>
        <v>0</v>
      </c>
      <c r="E15" s="39" t="s">
        <v>106</v>
      </c>
      <c r="F15" s="40"/>
      <c r="G15" s="40"/>
      <c r="H15" s="41"/>
      <c r="I15" s="57">
        <f>'HA Ten OClock Meal'!$N$40</f>
        <v>67.2</v>
      </c>
      <c r="J15" s="58"/>
    </row>
    <row r="16" spans="1:10">
      <c r="A16" s="19" t="s">
        <v>108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94</v>
      </c>
      <c r="B17" s="20">
        <f>'HA Luch Meal'!$O$40</f>
        <v>0</v>
      </c>
      <c r="C17" s="22" t="s">
        <v>95</v>
      </c>
      <c r="D17" s="20">
        <f>'HA Luch Meal'!$P$40</f>
        <v>0</v>
      </c>
      <c r="E17" s="22" t="s">
        <v>96</v>
      </c>
      <c r="F17" s="20">
        <f>'HA Luch Meal'!$Q$40</f>
        <v>0</v>
      </c>
      <c r="G17" s="22" t="s">
        <v>97</v>
      </c>
      <c r="H17" s="20">
        <f>'HA Luch Meal'!$R$40</f>
        <v>0</v>
      </c>
      <c r="I17" s="22" t="s">
        <v>98</v>
      </c>
      <c r="J17" s="20">
        <f>'HA Luch Meal'!$Z$40</f>
        <v>0</v>
      </c>
    </row>
    <row r="18" spans="1:10">
      <c r="A18" s="22" t="s">
        <v>99</v>
      </c>
      <c r="B18" s="20">
        <f>'HA Luch Meal'!$S$40</f>
        <v>0</v>
      </c>
      <c r="C18" s="22" t="s">
        <v>100</v>
      </c>
      <c r="D18" s="20">
        <f>'HA Luch Meal'!$T$40</f>
        <v>0</v>
      </c>
      <c r="E18" s="22" t="s">
        <v>101</v>
      </c>
      <c r="F18" s="20">
        <f>'HA Luch Meal'!$U$40</f>
        <v>0</v>
      </c>
      <c r="G18" s="22" t="s">
        <v>102</v>
      </c>
      <c r="H18" s="20">
        <f>'HA Luch Meal'!$V$40</f>
        <v>0</v>
      </c>
      <c r="I18" s="22" t="s">
        <v>103</v>
      </c>
      <c r="J18" s="20">
        <f>'HA Luch Meal'!$W$40</f>
        <v>0</v>
      </c>
    </row>
    <row r="19" spans="1:10">
      <c r="A19" s="22" t="s">
        <v>104</v>
      </c>
      <c r="B19" s="20">
        <f>'HA Luch Meal'!$X$40</f>
        <v>0</v>
      </c>
      <c r="C19" s="22" t="s">
        <v>105</v>
      </c>
      <c r="D19" s="20">
        <f>'HA Luch Meal'!$Y$40</f>
        <v>0</v>
      </c>
      <c r="E19" s="42" t="s">
        <v>106</v>
      </c>
      <c r="F19" s="43"/>
      <c r="G19" s="43"/>
      <c r="H19" s="44"/>
      <c r="I19" s="59">
        <f>'HA Luch Meal'!$N$40</f>
        <v>0</v>
      </c>
      <c r="J19" s="60"/>
    </row>
    <row r="20" spans="1:10">
      <c r="A20" s="23" t="s">
        <v>109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94</v>
      </c>
      <c r="B21" s="24">
        <f>'HA Afternoon Tea Meal'!$O$40</f>
        <v>0</v>
      </c>
      <c r="C21" s="26" t="s">
        <v>95</v>
      </c>
      <c r="D21" s="24">
        <f>'HA Afternoon Tea Meal'!$P$40</f>
        <v>0</v>
      </c>
      <c r="E21" s="26" t="s">
        <v>96</v>
      </c>
      <c r="F21" s="24">
        <f>'HA Afternoon Tea Meal'!$Q$40</f>
        <v>0</v>
      </c>
      <c r="G21" s="26" t="s">
        <v>97</v>
      </c>
      <c r="H21" s="24">
        <f>'HA Afternoon Tea Meal'!$R$40</f>
        <v>0</v>
      </c>
      <c r="I21" s="26" t="s">
        <v>98</v>
      </c>
      <c r="J21" s="24">
        <f>'HA Afternoon Tea Meal'!$Z$40</f>
        <v>0</v>
      </c>
    </row>
    <row r="22" spans="1:10">
      <c r="A22" s="26" t="s">
        <v>99</v>
      </c>
      <c r="B22" s="24">
        <f>'HA Afternoon Tea Meal'!$S$40</f>
        <v>0</v>
      </c>
      <c r="C22" s="26" t="s">
        <v>100</v>
      </c>
      <c r="D22" s="24">
        <f>'HA Afternoon Tea Meal'!$T$40</f>
        <v>0</v>
      </c>
      <c r="E22" s="26" t="s">
        <v>101</v>
      </c>
      <c r="F22" s="24">
        <f>'HA Afternoon Tea Meal'!$U$40</f>
        <v>0</v>
      </c>
      <c r="G22" s="26" t="s">
        <v>102</v>
      </c>
      <c r="H22" s="24">
        <f>'HA Afternoon Tea Meal'!$V$40</f>
        <v>0</v>
      </c>
      <c r="I22" s="26" t="s">
        <v>103</v>
      </c>
      <c r="J22" s="24">
        <f>'HA Afternoon Tea Meal'!$W$40</f>
        <v>0</v>
      </c>
    </row>
    <row r="23" spans="1:10">
      <c r="A23" s="26" t="s">
        <v>104</v>
      </c>
      <c r="B23" s="24">
        <f>'HA Afternoon Tea Meal'!$X$40</f>
        <v>0</v>
      </c>
      <c r="C23" s="26" t="s">
        <v>105</v>
      </c>
      <c r="D23" s="24">
        <f>'HA Afternoon Tea Meal'!$Y$40</f>
        <v>0</v>
      </c>
      <c r="E23" s="45" t="s">
        <v>106</v>
      </c>
      <c r="F23" s="46"/>
      <c r="G23" s="46"/>
      <c r="H23" s="47"/>
      <c r="I23" s="61">
        <f>'HA Afternoon Tea Meal'!$N$40</f>
        <v>0</v>
      </c>
      <c r="J23" s="62"/>
    </row>
    <row r="24" spans="1:10">
      <c r="A24" s="27" t="s">
        <v>110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94</v>
      </c>
      <c r="B25" s="28">
        <f>'HA Dinner Meal'!$O$40</f>
        <v>0</v>
      </c>
      <c r="C25" s="30" t="s">
        <v>95</v>
      </c>
      <c r="D25" s="28">
        <f>'HA Dinner Meal'!$P$40</f>
        <v>0</v>
      </c>
      <c r="E25" s="30" t="s">
        <v>96</v>
      </c>
      <c r="F25" s="28">
        <f>'HA Dinner Meal'!$Q$40</f>
        <v>0</v>
      </c>
      <c r="G25" s="30" t="s">
        <v>97</v>
      </c>
      <c r="H25" s="28">
        <f>'HA Dinner Meal'!$R$40</f>
        <v>0</v>
      </c>
      <c r="I25" s="30" t="s">
        <v>98</v>
      </c>
      <c r="J25" s="28">
        <f>'HA Dinner Meal'!$Z$40</f>
        <v>0</v>
      </c>
    </row>
    <row r="26" spans="1:10">
      <c r="A26" s="30" t="s">
        <v>99</v>
      </c>
      <c r="B26" s="28">
        <f>'HA Dinner Meal'!$S$40</f>
        <v>0</v>
      </c>
      <c r="C26" s="30" t="s">
        <v>100</v>
      </c>
      <c r="D26" s="28">
        <f>'HA Dinner Meal'!$T$40</f>
        <v>0</v>
      </c>
      <c r="E26" s="30" t="s">
        <v>101</v>
      </c>
      <c r="F26" s="28">
        <f>'HA Dinner Meal'!$U$40</f>
        <v>0</v>
      </c>
      <c r="G26" s="30" t="s">
        <v>102</v>
      </c>
      <c r="H26" s="28">
        <f>'HA Dinner Meal'!$V$40</f>
        <v>0</v>
      </c>
      <c r="I26" s="30" t="s">
        <v>103</v>
      </c>
      <c r="J26" s="28">
        <f>'HA Dinner Meal'!$W$40</f>
        <v>0</v>
      </c>
    </row>
    <row r="27" spans="1:10">
      <c r="A27" s="30" t="s">
        <v>104</v>
      </c>
      <c r="B27" s="28">
        <f>'HA Dinner Meal'!$X$40</f>
        <v>0</v>
      </c>
      <c r="C27" s="30" t="s">
        <v>105</v>
      </c>
      <c r="D27" s="28">
        <f>'HA Dinner Meal'!$Y$40</f>
        <v>0</v>
      </c>
      <c r="E27" s="48" t="s">
        <v>106</v>
      </c>
      <c r="F27" s="49"/>
      <c r="G27" s="49"/>
      <c r="H27" s="50"/>
      <c r="I27" s="63">
        <f>'HA Dinner Meal'!$N$40</f>
        <v>0</v>
      </c>
      <c r="J27" s="64"/>
    </row>
    <row r="28" spans="1:10">
      <c r="A28" s="31" t="s">
        <v>111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94</v>
      </c>
      <c r="B29" s="32">
        <f>'HA Before Bed Meal'!$O$40</f>
        <v>0</v>
      </c>
      <c r="C29" s="34" t="s">
        <v>95</v>
      </c>
      <c r="D29" s="32">
        <f>'HA Before Bed Meal'!$P$40</f>
        <v>0</v>
      </c>
      <c r="E29" s="34" t="s">
        <v>96</v>
      </c>
      <c r="F29" s="32">
        <f>'HA Before Bed Meal'!$Q$40</f>
        <v>0</v>
      </c>
      <c r="G29" s="34" t="s">
        <v>97</v>
      </c>
      <c r="H29" s="32">
        <f>'HA Before Bed Meal'!$R$40</f>
        <v>0</v>
      </c>
      <c r="I29" s="34" t="s">
        <v>98</v>
      </c>
      <c r="J29" s="32">
        <f>'HA Before Bed Meal'!$Z$40</f>
        <v>0</v>
      </c>
    </row>
    <row r="30" spans="1:10">
      <c r="A30" s="34" t="s">
        <v>99</v>
      </c>
      <c r="B30" s="32">
        <f>'HA Before Bed Meal'!$S$40</f>
        <v>0</v>
      </c>
      <c r="C30" s="34" t="s">
        <v>100</v>
      </c>
      <c r="D30" s="32">
        <f>'HA Before Bed Meal'!$T$40</f>
        <v>0</v>
      </c>
      <c r="E30" s="34" t="s">
        <v>101</v>
      </c>
      <c r="F30" s="32">
        <f>'HA Before Bed Meal'!$U$40</f>
        <v>0</v>
      </c>
      <c r="G30" s="34" t="s">
        <v>102</v>
      </c>
      <c r="H30" s="32">
        <f>'HA Before Bed Meal'!$V$40</f>
        <v>0</v>
      </c>
      <c r="I30" s="34" t="s">
        <v>103</v>
      </c>
      <c r="J30" s="32">
        <f>'HA Before Bed Meal'!$W$40</f>
        <v>0</v>
      </c>
    </row>
    <row r="31" spans="1:10">
      <c r="A31" s="34" t="s">
        <v>104</v>
      </c>
      <c r="B31" s="32">
        <f>'HA Before Bed Meal'!$X$40</f>
        <v>0</v>
      </c>
      <c r="C31" s="34" t="s">
        <v>105</v>
      </c>
      <c r="D31" s="32">
        <f>'HA Before Bed Meal'!$Y$40</f>
        <v>0</v>
      </c>
      <c r="E31" s="51" t="s">
        <v>106</v>
      </c>
      <c r="F31" s="52"/>
      <c r="G31" s="52"/>
      <c r="H31" s="53"/>
      <c r="I31" s="65">
        <f>'HA Before Bed Meal'!$N$40</f>
        <v>0</v>
      </c>
      <c r="J31" s="66"/>
    </row>
    <row r="32" spans="1:10">
      <c r="A32" s="35" t="s">
        <v>112</v>
      </c>
      <c r="B32" s="35"/>
      <c r="C32" s="35"/>
      <c r="D32" s="35"/>
      <c r="E32" s="35"/>
      <c r="F32" s="35"/>
      <c r="G32" s="35"/>
      <c r="H32" s="35"/>
      <c r="I32" s="67">
        <f>$I11+$I15+$I19+$I23+$I27+$I31</f>
        <v>276.6995</v>
      </c>
      <c r="J32" s="68"/>
    </row>
    <row r="33" spans="1:10">
      <c r="A33" s="9" t="str">
        <f>$A$7</f>
        <v>Date:</v>
      </c>
      <c r="B33" s="10">
        <v>45749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tr">
        <f>$A$8</f>
        <v>Morning: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tr">
        <f>$A$9</f>
        <v>Protein:</v>
      </c>
      <c r="B35" s="12">
        <f>'HA Morning Meal'!$O$40</f>
        <v>11.17</v>
      </c>
      <c r="C35" s="14" t="str">
        <f>$C$9</f>
        <v>Carbonhydrate:</v>
      </c>
      <c r="D35" s="12">
        <f>'HA Morning Meal'!$P$40</f>
        <v>28.235</v>
      </c>
      <c r="E35" s="14" t="str">
        <f>$E$9</f>
        <v>Sugar:</v>
      </c>
      <c r="F35" s="12">
        <f>'HA Morning Meal'!$Q$40</f>
        <v>0.7375</v>
      </c>
      <c r="G35" s="14" t="str">
        <f>$G$9</f>
        <v>Total Fat:</v>
      </c>
      <c r="H35" s="12">
        <f>'HA Morning Meal'!$R$40</f>
        <v>6.7</v>
      </c>
      <c r="I35" s="14" t="str">
        <f>$I$9</f>
        <v>Iron:</v>
      </c>
      <c r="J35" s="12">
        <f>'HA Morning Meal'!$Z$40</f>
        <v>0.92</v>
      </c>
    </row>
    <row r="36" spans="1:10">
      <c r="A36" s="14" t="str">
        <f>$A$10</f>
        <v>Sodium:</v>
      </c>
      <c r="B36" s="12">
        <f>'HA Morning Meal'!$S$40</f>
        <v>23.2</v>
      </c>
      <c r="C36" s="14" t="str">
        <f>$C$10</f>
        <v>Calcium:</v>
      </c>
      <c r="D36" s="12">
        <f>'HA Morning Meal'!$T$40</f>
        <v>7.5</v>
      </c>
      <c r="E36" s="14" t="str">
        <f>$E$10</f>
        <v>Cholestorole:</v>
      </c>
      <c r="F36" s="12">
        <f>'HA Morning Meal'!$U$40</f>
        <v>0</v>
      </c>
      <c r="G36" s="14" t="str">
        <f>$G$10</f>
        <v>Fibre:</v>
      </c>
      <c r="H36" s="12">
        <f>'HA Morning Meal'!$V$40</f>
        <v>4</v>
      </c>
      <c r="I36" s="14" t="str">
        <f>$I$10</f>
        <v>Potasium:</v>
      </c>
      <c r="J36" s="12">
        <f>'HA Morning Meal'!$W$40</f>
        <v>260</v>
      </c>
    </row>
    <row r="37" spans="1:10">
      <c r="A37" s="14" t="str">
        <f>$A$11</f>
        <v>Magnesium:</v>
      </c>
      <c r="B37" s="12">
        <f>'HA Morning Meal'!$X$40</f>
        <v>64</v>
      </c>
      <c r="C37" s="14" t="str">
        <f>$C$11</f>
        <v>Zinc:</v>
      </c>
      <c r="D37" s="12">
        <f>'HA Morning Meal'!$Y$40</f>
        <v>0.85</v>
      </c>
      <c r="E37" s="36" t="str">
        <f>$E$11</f>
        <v>Calorie:</v>
      </c>
      <c r="F37" s="37"/>
      <c r="G37" s="37"/>
      <c r="H37" s="38"/>
      <c r="I37" s="55">
        <f>'HA Morning Meal'!$N$40</f>
        <v>209.4995</v>
      </c>
      <c r="J37" s="56"/>
    </row>
    <row r="38" spans="1:10">
      <c r="A38" s="15" t="str">
        <f>$A$12</f>
        <v>Morning 10:01AM</v>
      </c>
      <c r="B38" s="16" t="str">
        <f>'HA Ten OClock Meal'!$B$3</f>
        <v>HA Ten OClock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tr">
        <f>$A$13</f>
        <v>Protein:</v>
      </c>
      <c r="B39" s="16">
        <f>'HA Ten OClock Meal'!$O$39</f>
        <v>0</v>
      </c>
      <c r="C39" s="18" t="str">
        <f>$C$13</f>
        <v>Carbonhydrate:</v>
      </c>
      <c r="D39" s="16">
        <f>'HA Ten OClock Meal'!$P$39</f>
        <v>0</v>
      </c>
      <c r="E39" s="18" t="str">
        <f>$E$13</f>
        <v>Sugar:</v>
      </c>
      <c r="F39" s="16">
        <f>'HA Ten OClock Meal'!$Q$39</f>
        <v>0</v>
      </c>
      <c r="G39" s="18" t="str">
        <f>$G$13</f>
        <v>Total Fat:</v>
      </c>
      <c r="H39" s="16">
        <f>'HA Ten OClock Meal'!$R$39</f>
        <v>0</v>
      </c>
      <c r="I39" s="18" t="str">
        <f>$I$13</f>
        <v>Iron:</v>
      </c>
      <c r="J39" s="16">
        <f>'HA Ten OClock Meal'!$Z$39</f>
        <v>0</v>
      </c>
    </row>
    <row r="40" spans="1:10">
      <c r="A40" s="18" t="str">
        <f>$A$14</f>
        <v>Sodium:</v>
      </c>
      <c r="B40" s="16">
        <f>'HA Ten OClock Meal'!$S$39</f>
        <v>0</v>
      </c>
      <c r="C40" s="18" t="str">
        <f>$C$14</f>
        <v>Calcium:</v>
      </c>
      <c r="D40" s="16">
        <f>'HA Ten OClock Meal'!$T$39</f>
        <v>0</v>
      </c>
      <c r="E40" s="18" t="str">
        <f>$E$14</f>
        <v>Cholestorole:</v>
      </c>
      <c r="F40" s="16">
        <f>'HA Ten OClock Meal'!$U$39</f>
        <v>0</v>
      </c>
      <c r="G40" s="18" t="str">
        <f>$G$14</f>
        <v>Fibre:</v>
      </c>
      <c r="H40" s="16">
        <f>'HA Ten OClock Meal'!$V$39</f>
        <v>0</v>
      </c>
      <c r="I40" s="18" t="str">
        <f>$I$14</f>
        <v>Potasium:</v>
      </c>
      <c r="J40" s="16">
        <f>'HA Ten OClock Meal'!$W$39</f>
        <v>0</v>
      </c>
    </row>
    <row r="41" spans="1:10">
      <c r="A41" s="18" t="str">
        <f>$A$15</f>
        <v>Magnesium:</v>
      </c>
      <c r="B41" s="16">
        <f>'HA Ten OClock Meal'!$X$39</f>
        <v>0</v>
      </c>
      <c r="C41" s="18" t="str">
        <f>$C$15</f>
        <v>Zinc:</v>
      </c>
      <c r="D41" s="16">
        <f>'HA Ten OClock Meal'!$Y$39</f>
        <v>0</v>
      </c>
      <c r="E41" s="39" t="str">
        <f>$E$15</f>
        <v>Calorie:</v>
      </c>
      <c r="F41" s="40"/>
      <c r="G41" s="40"/>
      <c r="H41" s="41"/>
      <c r="I41" s="57">
        <f>'HA Ten OClock Meal'!$N$39</f>
        <v>0</v>
      </c>
      <c r="J41" s="58"/>
    </row>
    <row r="42" spans="1:10">
      <c r="A42" s="19" t="str">
        <f>$A$16</f>
        <v>Lunch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tr">
        <f>$A$17</f>
        <v>Protein:</v>
      </c>
      <c r="B43" s="20">
        <f>'HA Luch Meal'!$O$40</f>
        <v>0</v>
      </c>
      <c r="C43" s="22" t="str">
        <f>$C$17</f>
        <v>Carbonhydrate:</v>
      </c>
      <c r="D43" s="20">
        <f>'HA Luch Meal'!$P$40</f>
        <v>0</v>
      </c>
      <c r="E43" s="22" t="str">
        <f>$E$17</f>
        <v>Sugar:</v>
      </c>
      <c r="F43" s="20">
        <f>'HA Luch Meal'!$Q$40</f>
        <v>0</v>
      </c>
      <c r="G43" s="22" t="str">
        <f>$G$17</f>
        <v>Total Fat:</v>
      </c>
      <c r="H43" s="20">
        <f>'HA Luch Meal'!$R$40</f>
        <v>0</v>
      </c>
      <c r="I43" s="22" t="str">
        <f>$I$17</f>
        <v>Iron:</v>
      </c>
      <c r="J43" s="20">
        <f>'HA Luch Meal'!$Z$40</f>
        <v>0</v>
      </c>
    </row>
    <row r="44" spans="1:10">
      <c r="A44" s="22" t="str">
        <f>$A$18</f>
        <v>Sodium:</v>
      </c>
      <c r="B44" s="20">
        <f>'HA Luch Meal'!$S$40</f>
        <v>0</v>
      </c>
      <c r="C44" s="22" t="str">
        <f>$C$18</f>
        <v>Calcium:</v>
      </c>
      <c r="D44" s="20">
        <f>'HA Luch Meal'!$T$40</f>
        <v>0</v>
      </c>
      <c r="E44" s="22" t="str">
        <f>$E$18</f>
        <v>Cholestorole:</v>
      </c>
      <c r="F44" s="20">
        <f>'HA Luch Meal'!$U$40</f>
        <v>0</v>
      </c>
      <c r="G44" s="22" t="str">
        <f>$G$18</f>
        <v>Fibre:</v>
      </c>
      <c r="H44" s="20">
        <f>'HA Luch Meal'!$V$40</f>
        <v>0</v>
      </c>
      <c r="I44" s="22" t="str">
        <f>$I$18</f>
        <v>Potasium:</v>
      </c>
      <c r="J44" s="20">
        <f>'HA Luch Meal'!$W$40</f>
        <v>0</v>
      </c>
    </row>
    <row r="45" spans="1:10">
      <c r="A45" s="22" t="str">
        <f>$A$19</f>
        <v>Magnesium:</v>
      </c>
      <c r="B45" s="20">
        <f>'HA Luch Meal'!$X$40</f>
        <v>0</v>
      </c>
      <c r="C45" s="22" t="str">
        <f>$C$19</f>
        <v>Zinc:</v>
      </c>
      <c r="D45" s="20">
        <f>'HA Luch Meal'!$Y$40</f>
        <v>0</v>
      </c>
      <c r="E45" s="42" t="str">
        <f>$E$19</f>
        <v>Calorie:</v>
      </c>
      <c r="F45" s="43"/>
      <c r="G45" s="43"/>
      <c r="H45" s="44"/>
      <c r="I45" s="59">
        <f>'HA Luch Meal'!$N$40</f>
        <v>0</v>
      </c>
      <c r="J45" s="60"/>
    </row>
    <row r="46" spans="1:10">
      <c r="A46" s="23" t="str">
        <f>$A$20</f>
        <v>Afernoon Tea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tr">
        <f>$A$21</f>
        <v>Protein:</v>
      </c>
      <c r="B47" s="24">
        <f>'HA Afternoon Tea Meal'!$O$40</f>
        <v>0</v>
      </c>
      <c r="C47" s="26" t="str">
        <f>$C$21</f>
        <v>Carbonhydrate:</v>
      </c>
      <c r="D47" s="24">
        <f>'HA Afternoon Tea Meal'!$P$40</f>
        <v>0</v>
      </c>
      <c r="E47" s="26" t="str">
        <f>$E$21</f>
        <v>Sugar:</v>
      </c>
      <c r="F47" s="24">
        <f>'HA Afternoon Tea Meal'!$Q$40</f>
        <v>0</v>
      </c>
      <c r="G47" s="26" t="str">
        <f>$G$21</f>
        <v>Total Fat:</v>
      </c>
      <c r="H47" s="24">
        <f>'HA Afternoon Tea Meal'!$R$40</f>
        <v>0</v>
      </c>
      <c r="I47" s="26" t="str">
        <f>$I$21</f>
        <v>Iron:</v>
      </c>
      <c r="J47" s="24">
        <f>'HA Afternoon Tea Meal'!$Z$40</f>
        <v>0</v>
      </c>
    </row>
    <row r="48" spans="1:10">
      <c r="A48" s="26" t="str">
        <f>$A$22</f>
        <v>Sodium:</v>
      </c>
      <c r="B48" s="24">
        <f>'HA Afternoon Tea Meal'!$S$40</f>
        <v>0</v>
      </c>
      <c r="C48" s="26" t="str">
        <f>$C$22</f>
        <v>Calcium:</v>
      </c>
      <c r="D48" s="24">
        <f>'HA Afternoon Tea Meal'!$T$40</f>
        <v>0</v>
      </c>
      <c r="E48" s="26" t="str">
        <f>$E$22</f>
        <v>Cholestorole:</v>
      </c>
      <c r="F48" s="24">
        <f>'HA Afternoon Tea Meal'!$U$40</f>
        <v>0</v>
      </c>
      <c r="G48" s="26" t="str">
        <f>$G$22</f>
        <v>Fibre:</v>
      </c>
      <c r="H48" s="24">
        <f>'HA Afternoon Tea Meal'!$V$40</f>
        <v>0</v>
      </c>
      <c r="I48" s="26" t="str">
        <f>$I$22</f>
        <v>Potasium:</v>
      </c>
      <c r="J48" s="24">
        <f>'HA Afternoon Tea Meal'!$W$40</f>
        <v>0</v>
      </c>
    </row>
    <row r="49" spans="1:10">
      <c r="A49" s="26" t="str">
        <f>$A$23</f>
        <v>Magnesium:</v>
      </c>
      <c r="B49" s="24">
        <f>'HA Afternoon Tea Meal'!$X$40</f>
        <v>0</v>
      </c>
      <c r="C49" s="26" t="str">
        <f>$C$23</f>
        <v>Zinc:</v>
      </c>
      <c r="D49" s="24">
        <f>'HA Afternoon Tea Meal'!$Y$40</f>
        <v>0</v>
      </c>
      <c r="E49" s="45" t="str">
        <f>$E$23</f>
        <v>Calorie:</v>
      </c>
      <c r="F49" s="46"/>
      <c r="G49" s="46"/>
      <c r="H49" s="47"/>
      <c r="I49" s="61">
        <f>'HA Afternoon Tea Meal'!$N$40</f>
        <v>0</v>
      </c>
      <c r="J49" s="62"/>
    </row>
    <row r="50" spans="1:10">
      <c r="A50" s="27" t="str">
        <f>$A$24</f>
        <v>Dinner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tr">
        <f>$A$25</f>
        <v>Protein:</v>
      </c>
      <c r="B51" s="28">
        <f>'HA Dinner Meal'!$O$40</f>
        <v>0</v>
      </c>
      <c r="C51" s="30" t="str">
        <f>$C$25</f>
        <v>Carbonhydrate:</v>
      </c>
      <c r="D51" s="28">
        <f>'HA Dinner Meal'!$P$40</f>
        <v>0</v>
      </c>
      <c r="E51" s="30" t="str">
        <f>$E$25</f>
        <v>Sugar:</v>
      </c>
      <c r="F51" s="28">
        <f>'HA Dinner Meal'!$Q$40</f>
        <v>0</v>
      </c>
      <c r="G51" s="30" t="str">
        <f>$G$25</f>
        <v>Total Fat:</v>
      </c>
      <c r="H51" s="28">
        <f>'HA Dinner Meal'!$R$40</f>
        <v>0</v>
      </c>
      <c r="I51" s="30" t="str">
        <f>$I$25</f>
        <v>Iron:</v>
      </c>
      <c r="J51" s="28">
        <f>'HA Dinner Meal'!$Z$40</f>
        <v>0</v>
      </c>
    </row>
    <row r="52" spans="1:10">
      <c r="A52" s="30" t="str">
        <f>$A$26</f>
        <v>Sodium:</v>
      </c>
      <c r="B52" s="28">
        <f>'HA Dinner Meal'!$S$40</f>
        <v>0</v>
      </c>
      <c r="C52" s="30" t="str">
        <f>$C$26</f>
        <v>Calcium:</v>
      </c>
      <c r="D52" s="28">
        <f>'HA Dinner Meal'!$T$40</f>
        <v>0</v>
      </c>
      <c r="E52" s="30" t="str">
        <f>$E$26</f>
        <v>Cholestorole:</v>
      </c>
      <c r="F52" s="28">
        <f>'HA Dinner Meal'!$U$40</f>
        <v>0</v>
      </c>
      <c r="G52" s="30" t="str">
        <f>$G$26</f>
        <v>Fibre:</v>
      </c>
      <c r="H52" s="28">
        <f>'HA Dinner Meal'!$V$40</f>
        <v>0</v>
      </c>
      <c r="I52" s="30" t="str">
        <f>$I$26</f>
        <v>Potasium:</v>
      </c>
      <c r="J52" s="28">
        <f>'HA Dinner Meal'!$W$40</f>
        <v>0</v>
      </c>
    </row>
    <row r="53" spans="1:10">
      <c r="A53" s="30" t="str">
        <f>$A$27</f>
        <v>Magnesium:</v>
      </c>
      <c r="B53" s="28">
        <f>'HA Dinner Meal'!$X$40</f>
        <v>0</v>
      </c>
      <c r="C53" s="30" t="str">
        <f>$C$27</f>
        <v>Zinc:</v>
      </c>
      <c r="D53" s="28">
        <f>'HA Dinner Meal'!$Y$40</f>
        <v>0</v>
      </c>
      <c r="E53" s="48" t="str">
        <f>$E$27</f>
        <v>Calorie:</v>
      </c>
      <c r="F53" s="49"/>
      <c r="G53" s="49"/>
      <c r="H53" s="50"/>
      <c r="I53" s="63">
        <f>'HA Dinner Meal'!$N$40</f>
        <v>0</v>
      </c>
      <c r="J53" s="64"/>
    </row>
    <row r="54" spans="1:10">
      <c r="A54" s="31" t="str">
        <f>$A$28</f>
        <v>Before Bed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tr">
        <f>$A$29</f>
        <v>Protein:</v>
      </c>
      <c r="B55" s="32">
        <f>'HA Before Bed Meal'!$O$40</f>
        <v>0</v>
      </c>
      <c r="C55" s="34" t="str">
        <f>$C$29</f>
        <v>Carbonhydrate:</v>
      </c>
      <c r="D55" s="32">
        <f>'HA Before Bed Meal'!$P$40</f>
        <v>0</v>
      </c>
      <c r="E55" s="34" t="str">
        <f>$E$29</f>
        <v>Sugar:</v>
      </c>
      <c r="F55" s="32">
        <f>'HA Before Bed Meal'!$Q$40</f>
        <v>0</v>
      </c>
      <c r="G55" s="34" t="str">
        <f>$G$29</f>
        <v>Total Fat:</v>
      </c>
      <c r="H55" s="32">
        <f>'HA Before Bed Meal'!$R$40</f>
        <v>0</v>
      </c>
      <c r="I55" s="34" t="str">
        <f>$I$29</f>
        <v>Iron:</v>
      </c>
      <c r="J55" s="32">
        <f>'HA Before Bed Meal'!$Z$40</f>
        <v>0</v>
      </c>
    </row>
    <row r="56" spans="1:10">
      <c r="A56" s="34" t="str">
        <f>$A$30</f>
        <v>Sodium:</v>
      </c>
      <c r="B56" s="32">
        <f>'HA Before Bed Meal'!$S$40</f>
        <v>0</v>
      </c>
      <c r="C56" s="34" t="str">
        <f>$C$30</f>
        <v>Calcium:</v>
      </c>
      <c r="D56" s="32">
        <f>'HA Before Bed Meal'!$T$40</f>
        <v>0</v>
      </c>
      <c r="E56" s="34" t="str">
        <f>$E$30</f>
        <v>Cholestorole:</v>
      </c>
      <c r="F56" s="32">
        <f>'HA Before Bed Meal'!$U$40</f>
        <v>0</v>
      </c>
      <c r="G56" s="34" t="str">
        <f>$G$30</f>
        <v>Fibre:</v>
      </c>
      <c r="H56" s="32">
        <f>'HA Before Bed Meal'!$V$40</f>
        <v>0</v>
      </c>
      <c r="I56" s="34" t="str">
        <f>$I$30</f>
        <v>Potasium:</v>
      </c>
      <c r="J56" s="32">
        <f>'HA Before Bed Meal'!$W$40</f>
        <v>0</v>
      </c>
    </row>
    <row r="57" spans="1:10">
      <c r="A57" s="34" t="str">
        <f>$A$31</f>
        <v>Magnesium:</v>
      </c>
      <c r="B57" s="32">
        <f>'HA Before Bed Meal'!$X$40</f>
        <v>0</v>
      </c>
      <c r="C57" s="34" t="str">
        <f>$C$31</f>
        <v>Zinc:</v>
      </c>
      <c r="D57" s="32">
        <f>'HA Before Bed Meal'!$Y$40</f>
        <v>0</v>
      </c>
      <c r="E57" s="51" t="str">
        <f>$E$31</f>
        <v>Calorie:</v>
      </c>
      <c r="F57" s="52"/>
      <c r="G57" s="52"/>
      <c r="H57" s="53"/>
      <c r="I57" s="65">
        <f>'HA Before Bed Meal'!$N$40</f>
        <v>0</v>
      </c>
      <c r="J57" s="66"/>
    </row>
    <row r="58" spans="1:10">
      <c r="A58" s="35" t="str">
        <f>$A$32</f>
        <v>Total Calorie Intake:</v>
      </c>
      <c r="B58" s="35"/>
      <c r="C58" s="35"/>
      <c r="D58" s="35"/>
      <c r="E58" s="35"/>
      <c r="F58" s="35"/>
      <c r="G58" s="35"/>
      <c r="H58" s="35"/>
      <c r="I58" s="67">
        <f>$I37+$I41+$I45+$I49+$I53+$I57</f>
        <v>209.4995</v>
      </c>
      <c r="J58" s="68"/>
    </row>
  </sheetData>
  <mergeCells count="44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57" zoomScaleNormal="57" topLeftCell="A2" workbookViewId="0">
      <selection activeCell="D31" sqref="D31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113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6" t="s">
        <v>114</v>
      </c>
      <c r="N6" s="106" t="s">
        <v>115</v>
      </c>
      <c r="O6" s="103" t="s">
        <v>116</v>
      </c>
      <c r="P6" s="103" t="s">
        <v>117</v>
      </c>
      <c r="Q6" s="103" t="s">
        <v>74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8">
        <v>98</v>
      </c>
      <c r="N8" s="108">
        <v>390</v>
      </c>
      <c r="O8" s="108">
        <v>2</v>
      </c>
      <c r="P8" s="108">
        <v>138.57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114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22.5</v>
      </c>
      <c r="N9" s="108">
        <v>11</v>
      </c>
      <c r="O9" s="108">
        <v>0.3</v>
      </c>
      <c r="P9" s="108">
        <v>17.2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115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0</v>
      </c>
      <c r="N10" s="108">
        <v>70.5</v>
      </c>
      <c r="O10" s="108">
        <v>0</v>
      </c>
      <c r="P10" s="108">
        <v>0.1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116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0</v>
      </c>
      <c r="N11" s="108">
        <v>1.8</v>
      </c>
      <c r="O11" s="108">
        <v>0</v>
      </c>
      <c r="P11" s="108">
        <v>0.05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117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0.8</v>
      </c>
      <c r="N12" s="108">
        <v>9.3</v>
      </c>
      <c r="O12" s="108">
        <v>0.1</v>
      </c>
      <c r="P12" s="108">
        <v>7.8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74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48</v>
      </c>
      <c r="N13" s="108">
        <v>8</v>
      </c>
      <c r="O13" s="108">
        <v>3</v>
      </c>
      <c r="P13" s="108">
        <v>63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4</v>
      </c>
      <c r="N14" s="108">
        <v>0</v>
      </c>
      <c r="O14" s="108">
        <v>3</v>
      </c>
      <c r="P14" s="108">
        <v>0</v>
      </c>
      <c r="Q14" s="109">
        <v>0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68</v>
      </c>
      <c r="N15" s="108">
        <v>0</v>
      </c>
      <c r="O15" s="108">
        <v>0</v>
      </c>
      <c r="P15" s="108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0</v>
      </c>
      <c r="N16" s="92">
        <v>10</v>
      </c>
      <c r="O16" s="92">
        <v>0</v>
      </c>
      <c r="P16" s="92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92">
        <v>0.25</v>
      </c>
      <c r="N17" s="92">
        <v>1.9</v>
      </c>
      <c r="O17" s="110">
        <v>0</v>
      </c>
      <c r="P17" s="110">
        <v>2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118">
        <v>0.00378</v>
      </c>
      <c r="N18" s="92">
        <v>0</v>
      </c>
      <c r="O18" s="92">
        <v>0.02</v>
      </c>
      <c r="P18" s="92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0.26</v>
      </c>
      <c r="N19" s="92">
        <v>2.3</v>
      </c>
      <c r="O19" s="92">
        <v>0</v>
      </c>
      <c r="P19" s="92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0.52</v>
      </c>
      <c r="N20" s="92">
        <v>2</v>
      </c>
      <c r="O20" s="92">
        <v>0.02</v>
      </c>
      <c r="P20" s="92">
        <v>0</v>
      </c>
      <c r="Q20" s="110">
        <v>0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31</v>
      </c>
      <c r="N21" s="108">
        <v>110</v>
      </c>
      <c r="O21" s="108">
        <v>8</v>
      </c>
      <c r="P21" s="108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390</v>
      </c>
      <c r="N22" s="108">
        <v>0</v>
      </c>
      <c r="O22" s="108">
        <v>104</v>
      </c>
      <c r="P22" s="108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114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115</v>
      </c>
      <c r="M28" s="108">
        <v>40</v>
      </c>
      <c r="N28" s="108">
        <f>(N$8*M28)/N$7</f>
        <v>156</v>
      </c>
      <c r="O28" s="108">
        <f>(N$9*M28)/N$7</f>
        <v>4.4</v>
      </c>
      <c r="P28" s="108">
        <f>(N$10*M28)/N$7</f>
        <v>28.2</v>
      </c>
      <c r="Q28" s="108">
        <f>(N$11*M28)/N$7</f>
        <v>0.72</v>
      </c>
      <c r="R28" s="108">
        <f>(N$12*M28)/N$7</f>
        <v>3.72</v>
      </c>
      <c r="S28" s="108">
        <f>(N$13*M28)/N$7</f>
        <v>3.2</v>
      </c>
      <c r="T28" s="108">
        <f>(N$14*M28)/N$7</f>
        <v>0</v>
      </c>
      <c r="U28" s="108">
        <f>(N$15*M28)/N$7</f>
        <v>0</v>
      </c>
      <c r="V28" s="108">
        <f>(N$16*M28)/N$7</f>
        <v>4</v>
      </c>
      <c r="W28" s="108">
        <f>(N$22*M28)/N$7</f>
        <v>0</v>
      </c>
      <c r="X28" s="108">
        <f>(N$21*M28)/N$7</f>
        <v>44</v>
      </c>
      <c r="Y28" s="108">
        <f>(N$20*M28)/N$7</f>
        <v>0.8</v>
      </c>
      <c r="Z28" s="108">
        <f>(N$19*M28)/N$7</f>
        <v>0.92</v>
      </c>
      <c r="AA28" s="72"/>
      <c r="AB28" s="72"/>
      <c r="AC28" s="72"/>
      <c r="AD28" s="72"/>
      <c r="AE28" s="72"/>
    </row>
    <row r="29" s="69" customFormat="1" ht="45" customHeight="1" spans="1:31">
      <c r="A29" s="87"/>
      <c r="C29" s="80" t="s">
        <v>114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116</v>
      </c>
      <c r="M29" s="108">
        <v>250</v>
      </c>
      <c r="N29" s="108">
        <f>(O$8*M29)/O$7</f>
        <v>5</v>
      </c>
      <c r="O29" s="108">
        <f>(O$9*M29)/O$7</f>
        <v>0.75</v>
      </c>
      <c r="P29" s="108">
        <f>(O$10*M29)/O$7</f>
        <v>0</v>
      </c>
      <c r="Q29" s="108">
        <f>(O$11*M29)/O$7</f>
        <v>0</v>
      </c>
      <c r="R29" s="108">
        <f>(O$12*M29)/O$7</f>
        <v>0.25</v>
      </c>
      <c r="S29" s="108">
        <f>(N$13*M29)/N$7</f>
        <v>20</v>
      </c>
      <c r="T29" s="108">
        <f>(O$14*M29)/O$7</f>
        <v>7.5</v>
      </c>
      <c r="U29" s="108">
        <f>(O$15*M29)/O$7</f>
        <v>0</v>
      </c>
      <c r="V29" s="108">
        <f>(O$16*M29)/O$7</f>
        <v>0</v>
      </c>
      <c r="W29" s="108">
        <f>(O$22*M29)/O$7</f>
        <v>260</v>
      </c>
      <c r="X29" s="108">
        <f>(O$21*M29)/O$7</f>
        <v>20</v>
      </c>
      <c r="Y29" s="108">
        <f>(O$20*M29)/O$7</f>
        <v>0.05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115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117</v>
      </c>
      <c r="M30" s="108">
        <v>35</v>
      </c>
      <c r="N30" s="108">
        <f>(P$8*M30)/P$7</f>
        <v>48.4995</v>
      </c>
      <c r="O30" s="108">
        <f>(P$9*M30)/P$7</f>
        <v>6.02</v>
      </c>
      <c r="P30" s="108">
        <f>(P$10*M30)/P$7</f>
        <v>0.035</v>
      </c>
      <c r="Q30" s="108">
        <f>(P$11*M30)/P$7</f>
        <v>0.0175</v>
      </c>
      <c r="R30" s="108">
        <f>(P$12*M30)/P$7</f>
        <v>2.73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116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74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117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74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209.4995</v>
      </c>
      <c r="O40" s="108">
        <f>SUM($O$27:O39)</f>
        <v>11.17</v>
      </c>
      <c r="P40" s="108">
        <f>SUM($P$27:P39)</f>
        <v>28.235</v>
      </c>
      <c r="Q40" s="108">
        <f>SUM($Q$27:Q39)</f>
        <v>0.7375</v>
      </c>
      <c r="R40" s="108">
        <f>SUM($R$27:R39)</f>
        <v>6.7</v>
      </c>
      <c r="S40" s="108">
        <f>SUM($S$27:S39)</f>
        <v>23.2</v>
      </c>
      <c r="T40" s="108">
        <f>SUM($T$27:T39)</f>
        <v>7.5</v>
      </c>
      <c r="U40" s="108">
        <f>SUM($U$27:U39)</f>
        <v>0</v>
      </c>
      <c r="V40" s="108">
        <f>SUM($V$27:V39)</f>
        <v>4</v>
      </c>
      <c r="W40" s="108">
        <f>SUM($W$27:W39)</f>
        <v>260</v>
      </c>
      <c r="X40" s="108">
        <f>SUM($X$27:X39)</f>
        <v>64</v>
      </c>
      <c r="Y40" s="108">
        <f>SUM($Y$27:Y39)</f>
        <v>0.85</v>
      </c>
      <c r="Z40" s="108">
        <f>SUM($Z$27:Z39)</f>
        <v>0.92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8" zoomScaleNormal="68" topLeftCell="A3" workbookViewId="0">
      <selection activeCell="C30" sqref="C29:C30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118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6" t="s">
        <v>119</v>
      </c>
      <c r="N6" s="103" t="s">
        <v>116</v>
      </c>
      <c r="O6" s="103" t="s">
        <v>72</v>
      </c>
      <c r="P6" s="103" t="s">
        <v>73</v>
      </c>
      <c r="Q6" s="103" t="s">
        <v>74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8">
        <v>448</v>
      </c>
      <c r="N8" s="108">
        <v>2</v>
      </c>
      <c r="O8" s="109">
        <v>0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119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7.9</v>
      </c>
      <c r="N9" s="108">
        <v>0.3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116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73.7</v>
      </c>
      <c r="N10" s="108">
        <v>0</v>
      </c>
      <c r="O10" s="109">
        <v>0</v>
      </c>
      <c r="P10" s="109">
        <v>0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72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19</v>
      </c>
      <c r="N11" s="108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73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14.3</v>
      </c>
      <c r="N12" s="108">
        <v>0.1</v>
      </c>
      <c r="O12" s="109">
        <v>0</v>
      </c>
      <c r="P12" s="109">
        <v>0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74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331</v>
      </c>
      <c r="N13" s="108">
        <v>3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0</v>
      </c>
      <c r="N14" s="108">
        <v>3</v>
      </c>
      <c r="O14" s="109">
        <v>0</v>
      </c>
      <c r="P14" s="109">
        <v>0</v>
      </c>
      <c r="Q14" s="109">
        <v>0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0</v>
      </c>
      <c r="N15" s="108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1.9</v>
      </c>
      <c r="N16" s="92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92">
        <v>6.3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92">
        <v>0</v>
      </c>
      <c r="N18" s="92">
        <v>0.02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</v>
      </c>
      <c r="N19" s="92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</v>
      </c>
      <c r="N20" s="92">
        <v>0.02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0</v>
      </c>
      <c r="N21" s="108">
        <v>8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0</v>
      </c>
      <c r="N22" s="108">
        <v>104</v>
      </c>
      <c r="O22" s="109">
        <v>0</v>
      </c>
      <c r="P22" s="109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B26" s="69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B27" s="69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119</v>
      </c>
      <c r="M27" s="108">
        <v>15</v>
      </c>
      <c r="N27" s="108">
        <f>(M$8*M27)/M$7</f>
        <v>67.2</v>
      </c>
      <c r="O27" s="108">
        <f>(M$9*M27)/M$7</f>
        <v>1.185</v>
      </c>
      <c r="P27" s="108">
        <f>(M$10*M27)/M$7</f>
        <v>11.055</v>
      </c>
      <c r="Q27" s="108">
        <f>(M$11*M27)/M$7</f>
        <v>2.85</v>
      </c>
      <c r="R27" s="108">
        <f>(M$12*M27)/M$7</f>
        <v>2.145</v>
      </c>
      <c r="S27" s="108">
        <f>(M$13*M27)/M$7</f>
        <v>49.65</v>
      </c>
      <c r="T27" s="108">
        <f>(M$14*M27)/M$7</f>
        <v>0</v>
      </c>
      <c r="U27" s="108">
        <f>(M$15*M27)/M$7</f>
        <v>0</v>
      </c>
      <c r="V27" s="108">
        <f>(M$16*M27)/M$7</f>
        <v>0.285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B28" s="69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116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B29" s="69"/>
      <c r="C29" s="80" t="s">
        <v>119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72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116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73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72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74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73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74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67.2</v>
      </c>
      <c r="O40" s="108">
        <f>SUM($O$27:O39)</f>
        <v>1.185</v>
      </c>
      <c r="P40" s="108">
        <f>SUM($P$27:P39)</f>
        <v>11.055</v>
      </c>
      <c r="Q40" s="108">
        <f>SUM($Q$27:Q39)</f>
        <v>2.85</v>
      </c>
      <c r="R40" s="108">
        <f>SUM($R$27:R39)</f>
        <v>2.145</v>
      </c>
      <c r="S40" s="108">
        <f>SUM($S$27:S39)</f>
        <v>49.65</v>
      </c>
      <c r="T40" s="108">
        <f>SUM($T$27:T39)</f>
        <v>0</v>
      </c>
      <c r="U40" s="108">
        <f>SUM($U$27:U39)</f>
        <v>0</v>
      </c>
      <c r="V40" s="108">
        <f>SUM($V$27:V39)</f>
        <v>0.285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59" zoomScaleNormal="59" topLeftCell="A3" workbookViewId="0">
      <selection activeCell="A9" sqref="A9:A13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120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6" t="s">
        <v>121</v>
      </c>
      <c r="N6" s="106" t="s">
        <v>114</v>
      </c>
      <c r="O6" s="106" t="s">
        <v>122</v>
      </c>
      <c r="P6" s="106" t="s">
        <v>123</v>
      </c>
      <c r="Q6" s="103" t="s">
        <v>116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7">
        <v>189</v>
      </c>
      <c r="N8" s="108">
        <v>98</v>
      </c>
      <c r="O8" s="108">
        <v>13</v>
      </c>
      <c r="P8" s="108">
        <v>130</v>
      </c>
      <c r="Q8" s="108">
        <v>2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121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23.4</v>
      </c>
      <c r="N9" s="108">
        <v>22.5</v>
      </c>
      <c r="O9" s="108">
        <v>2.1</v>
      </c>
      <c r="P9" s="108">
        <v>2.38</v>
      </c>
      <c r="Q9" s="108">
        <v>0.3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114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0</v>
      </c>
      <c r="N10" s="108">
        <v>0</v>
      </c>
      <c r="O10" s="108">
        <v>0.17</v>
      </c>
      <c r="P10" s="108">
        <v>28.59</v>
      </c>
      <c r="Q10" s="108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122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0</v>
      </c>
      <c r="N11" s="108">
        <v>0</v>
      </c>
      <c r="O11" s="108">
        <v>0.39</v>
      </c>
      <c r="P11" s="108">
        <v>0</v>
      </c>
      <c r="Q11" s="108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123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10.7</v>
      </c>
      <c r="N12" s="108">
        <v>0.8</v>
      </c>
      <c r="O12" s="108">
        <v>0.4</v>
      </c>
      <c r="P12" s="108">
        <v>0.21</v>
      </c>
      <c r="Q12" s="108">
        <v>0.1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116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84</v>
      </c>
      <c r="N13" s="108">
        <v>48</v>
      </c>
      <c r="O13" s="108">
        <v>21</v>
      </c>
      <c r="P13" s="108">
        <v>0</v>
      </c>
      <c r="Q13" s="108">
        <v>3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18</v>
      </c>
      <c r="N14" s="108">
        <v>4</v>
      </c>
      <c r="O14" s="108">
        <v>84</v>
      </c>
      <c r="P14" s="117">
        <v>3</v>
      </c>
      <c r="Q14" s="108">
        <v>3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74</v>
      </c>
      <c r="N15" s="108">
        <v>68</v>
      </c>
      <c r="O15" s="108">
        <v>0</v>
      </c>
      <c r="P15" s="108">
        <v>0</v>
      </c>
      <c r="Q15" s="108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0</v>
      </c>
      <c r="N16" s="92">
        <v>0</v>
      </c>
      <c r="O16" s="92">
        <v>1.6</v>
      </c>
      <c r="P16" s="92">
        <v>0</v>
      </c>
      <c r="Q16" s="92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92">
        <v>3.79</v>
      </c>
      <c r="N17" s="92">
        <v>0.25</v>
      </c>
      <c r="O17" s="92">
        <v>0.042</v>
      </c>
      <c r="P17" s="92">
        <v>0.057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118">
        <v>0.18354</v>
      </c>
      <c r="N18" s="118">
        <v>0.00378</v>
      </c>
      <c r="O18" s="92">
        <v>0</v>
      </c>
      <c r="P18" s="92">
        <v>0</v>
      </c>
      <c r="Q18" s="92">
        <v>0.02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0.4</v>
      </c>
      <c r="N19" s="92">
        <v>0.26</v>
      </c>
      <c r="O19" s="92">
        <v>0</v>
      </c>
      <c r="P19" s="92">
        <v>0.2</v>
      </c>
      <c r="Q19" s="92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0.84</v>
      </c>
      <c r="N20" s="92">
        <v>0.52</v>
      </c>
      <c r="O20" s="92">
        <v>0</v>
      </c>
      <c r="P20" s="92">
        <v>0.42</v>
      </c>
      <c r="Q20" s="92">
        <v>0.02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31</v>
      </c>
      <c r="N21" s="108">
        <v>31</v>
      </c>
      <c r="O21" s="108">
        <v>11</v>
      </c>
      <c r="P21" s="108">
        <v>0.377</v>
      </c>
      <c r="Q21" s="108">
        <v>8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347</v>
      </c>
      <c r="N22" s="108">
        <v>390</v>
      </c>
      <c r="O22" s="108">
        <v>230</v>
      </c>
      <c r="P22" s="108">
        <v>29</v>
      </c>
      <c r="Q22" s="108">
        <v>104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121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114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C29" s="80" t="s">
        <v>121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122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114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123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122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116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123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116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0</v>
      </c>
      <c r="O40" s="108">
        <f>SUM($O$27:O39)</f>
        <v>0</v>
      </c>
      <c r="P40" s="108">
        <f>SUM($P$27:P39)</f>
        <v>0</v>
      </c>
      <c r="Q40" s="108">
        <f>SUM($Q$27:Q39)</f>
        <v>0</v>
      </c>
      <c r="R40" s="108">
        <f>SUM($R$27:R39)</f>
        <v>0</v>
      </c>
      <c r="S40" s="108">
        <f>SUM($S$27:S39)</f>
        <v>0</v>
      </c>
      <c r="T40" s="108">
        <f>SUM($T$27:T39)</f>
        <v>0</v>
      </c>
      <c r="U40" s="108">
        <f>SUM($U$27:U39)</f>
        <v>0</v>
      </c>
      <c r="V40" s="108">
        <f>SUM($V$27:V39)</f>
        <v>0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4" zoomScaleNormal="64" topLeftCell="A14" workbookViewId="0">
      <selection activeCell="C29" sqref="C29:C32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124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6" t="s">
        <v>119</v>
      </c>
      <c r="N6" s="106" t="s">
        <v>125</v>
      </c>
      <c r="O6" s="103" t="s">
        <v>126</v>
      </c>
      <c r="P6" s="103" t="s">
        <v>116</v>
      </c>
      <c r="Q6" s="103" t="s">
        <v>74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8">
        <v>448</v>
      </c>
      <c r="N8" s="108">
        <v>53</v>
      </c>
      <c r="O8" s="108">
        <v>52</v>
      </c>
      <c r="P8" s="108">
        <v>2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119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7.9</v>
      </c>
      <c r="N9" s="108">
        <v>0.81</v>
      </c>
      <c r="O9" s="108">
        <v>0.26</v>
      </c>
      <c r="P9" s="108">
        <v>0.3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125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73.7</v>
      </c>
      <c r="N10" s="108">
        <v>13.34</v>
      </c>
      <c r="O10" s="108">
        <v>13.81</v>
      </c>
      <c r="P10" s="108">
        <v>0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126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19</v>
      </c>
      <c r="N11" s="108">
        <v>10.58</v>
      </c>
      <c r="O11" s="108">
        <v>10.39</v>
      </c>
      <c r="P11" s="108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116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14.3</v>
      </c>
      <c r="N12" s="108">
        <v>0.31</v>
      </c>
      <c r="O12" s="108">
        <v>0.17</v>
      </c>
      <c r="P12" s="108">
        <v>0.1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74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331</v>
      </c>
      <c r="N13" s="108">
        <v>2</v>
      </c>
      <c r="O13" s="108">
        <v>1</v>
      </c>
      <c r="P13" s="108">
        <v>3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0</v>
      </c>
      <c r="N14" s="108">
        <v>37</v>
      </c>
      <c r="O14" s="108">
        <v>6</v>
      </c>
      <c r="P14" s="108">
        <v>3</v>
      </c>
      <c r="Q14" s="109">
        <v>0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0</v>
      </c>
      <c r="N15" s="108">
        <v>0</v>
      </c>
      <c r="O15" s="108">
        <v>0</v>
      </c>
      <c r="P15" s="108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1.9</v>
      </c>
      <c r="N16" s="92">
        <v>1.8</v>
      </c>
      <c r="O16" s="92">
        <v>2.4</v>
      </c>
      <c r="P16" s="92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92">
        <v>6.3</v>
      </c>
      <c r="N17" s="110">
        <v>0.039</v>
      </c>
      <c r="O17" s="92">
        <v>0.028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92">
        <v>0</v>
      </c>
      <c r="N18" s="92">
        <v>0</v>
      </c>
      <c r="O18" s="92">
        <v>0</v>
      </c>
      <c r="P18" s="92">
        <v>0.02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</v>
      </c>
      <c r="N19" s="92">
        <v>0.15</v>
      </c>
      <c r="O19" s="92">
        <v>0.12</v>
      </c>
      <c r="P19" s="92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</v>
      </c>
      <c r="N20" s="92">
        <v>0.07</v>
      </c>
      <c r="O20" s="92">
        <v>0.04</v>
      </c>
      <c r="P20" s="92">
        <v>0.02</v>
      </c>
      <c r="Q20" s="110">
        <v>0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0</v>
      </c>
      <c r="N21" s="108">
        <v>12</v>
      </c>
      <c r="O21" s="108">
        <v>5</v>
      </c>
      <c r="P21" s="108">
        <v>8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0</v>
      </c>
      <c r="N22" s="108">
        <v>166</v>
      </c>
      <c r="O22" s="108">
        <v>107</v>
      </c>
      <c r="P22" s="108">
        <v>104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119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125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C29" s="80" t="s">
        <v>119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126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125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116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126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74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116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74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0</v>
      </c>
      <c r="O40" s="108">
        <f>SUM($O$27:O39)</f>
        <v>0</v>
      </c>
      <c r="P40" s="108">
        <f>SUM($P$27:P39)</f>
        <v>0</v>
      </c>
      <c r="Q40" s="108">
        <f>SUM($Q$27:Q39)</f>
        <v>0</v>
      </c>
      <c r="R40" s="108">
        <f>SUM($R$27:R39)</f>
        <v>0</v>
      </c>
      <c r="S40" s="108">
        <f>SUM($S$27:S39)</f>
        <v>0</v>
      </c>
      <c r="T40" s="108">
        <f>SUM($T$27:T39)</f>
        <v>0</v>
      </c>
      <c r="U40" s="108">
        <f>SUM($U$27:U39)</f>
        <v>0</v>
      </c>
      <c r="V40" s="108">
        <f>SUM($V$27:V39)</f>
        <v>0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59" zoomScaleNormal="59" topLeftCell="A2" workbookViewId="0">
      <selection activeCell="D32" sqref="D32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127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6" t="s">
        <v>121</v>
      </c>
      <c r="N6" s="106" t="s">
        <v>114</v>
      </c>
      <c r="O6" s="106" t="s">
        <v>122</v>
      </c>
      <c r="P6" s="106" t="s">
        <v>123</v>
      </c>
      <c r="Q6" s="103" t="s">
        <v>116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7">
        <v>189</v>
      </c>
      <c r="N8" s="108">
        <v>98</v>
      </c>
      <c r="O8" s="108">
        <v>13</v>
      </c>
      <c r="P8" s="108">
        <v>130</v>
      </c>
      <c r="Q8" s="108">
        <v>2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121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23.4</v>
      </c>
      <c r="N9" s="108">
        <v>22.5</v>
      </c>
      <c r="O9" s="108">
        <v>2.1</v>
      </c>
      <c r="P9" s="108">
        <v>2.38</v>
      </c>
      <c r="Q9" s="108">
        <v>0.3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114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0</v>
      </c>
      <c r="N10" s="108">
        <v>0</v>
      </c>
      <c r="O10" s="108">
        <v>0.17</v>
      </c>
      <c r="P10" s="108">
        <v>28.59</v>
      </c>
      <c r="Q10" s="108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122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0</v>
      </c>
      <c r="N11" s="108">
        <v>0</v>
      </c>
      <c r="O11" s="108">
        <v>0.39</v>
      </c>
      <c r="P11" s="108">
        <v>0</v>
      </c>
      <c r="Q11" s="108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123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10.7</v>
      </c>
      <c r="N12" s="108">
        <v>0.8</v>
      </c>
      <c r="O12" s="108">
        <v>0.4</v>
      </c>
      <c r="P12" s="108">
        <v>0.21</v>
      </c>
      <c r="Q12" s="108">
        <v>0.1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116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84</v>
      </c>
      <c r="N13" s="108">
        <v>48</v>
      </c>
      <c r="O13" s="108">
        <v>21</v>
      </c>
      <c r="P13" s="108">
        <v>0</v>
      </c>
      <c r="Q13" s="108">
        <v>3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18</v>
      </c>
      <c r="N14" s="108">
        <v>4</v>
      </c>
      <c r="O14" s="108">
        <v>84</v>
      </c>
      <c r="P14" s="117">
        <v>3</v>
      </c>
      <c r="Q14" s="108">
        <v>3</v>
      </c>
      <c r="R14" s="114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74</v>
      </c>
      <c r="N15" s="108">
        <v>68</v>
      </c>
      <c r="O15" s="108">
        <v>0</v>
      </c>
      <c r="P15" s="108">
        <v>0</v>
      </c>
      <c r="Q15" s="108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0</v>
      </c>
      <c r="N16" s="92">
        <v>0</v>
      </c>
      <c r="O16" s="92">
        <v>1.6</v>
      </c>
      <c r="P16" s="92">
        <v>0</v>
      </c>
      <c r="Q16" s="92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92">
        <v>3.79</v>
      </c>
      <c r="N17" s="92">
        <v>0.25</v>
      </c>
      <c r="O17" s="92">
        <v>0.042</v>
      </c>
      <c r="P17" s="92">
        <v>0.057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118">
        <v>0.18354</v>
      </c>
      <c r="N18" s="118">
        <v>0.00378</v>
      </c>
      <c r="O18" s="92">
        <v>0</v>
      </c>
      <c r="P18" s="92">
        <v>0</v>
      </c>
      <c r="Q18" s="92">
        <v>0.02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0.4</v>
      </c>
      <c r="N19" s="92">
        <v>0.26</v>
      </c>
      <c r="O19" s="92">
        <v>0</v>
      </c>
      <c r="P19" s="92">
        <v>0.2</v>
      </c>
      <c r="Q19" s="92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0.84</v>
      </c>
      <c r="N20" s="92">
        <v>0.52</v>
      </c>
      <c r="O20" s="92">
        <v>0</v>
      </c>
      <c r="P20" s="92">
        <v>0.42</v>
      </c>
      <c r="Q20" s="92">
        <v>0.02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31</v>
      </c>
      <c r="N21" s="108">
        <v>31</v>
      </c>
      <c r="O21" s="108">
        <v>11</v>
      </c>
      <c r="P21" s="108">
        <v>0.377</v>
      </c>
      <c r="Q21" s="108">
        <v>8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347</v>
      </c>
      <c r="N22" s="108">
        <v>390</v>
      </c>
      <c r="O22" s="108">
        <v>230</v>
      </c>
      <c r="P22" s="108">
        <v>29</v>
      </c>
      <c r="Q22" s="108">
        <v>104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B26" s="69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B27" s="69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121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B28" s="69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114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B29" s="69"/>
      <c r="C29" s="80" t="s">
        <v>121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122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114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123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122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116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123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116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0</v>
      </c>
      <c r="O40" s="108">
        <f>SUM($O$27:O39)</f>
        <v>0</v>
      </c>
      <c r="P40" s="108">
        <f>SUM($P$27:P39)</f>
        <v>0</v>
      </c>
      <c r="Q40" s="108">
        <f>SUM($Q$27:Q39)</f>
        <v>0</v>
      </c>
      <c r="R40" s="108">
        <f>SUM($R$27:R39)</f>
        <v>0</v>
      </c>
      <c r="S40" s="108">
        <f>SUM($S$27:S39)</f>
        <v>0</v>
      </c>
      <c r="T40" s="108">
        <f>SUM($T$27:T39)</f>
        <v>0</v>
      </c>
      <c r="U40" s="108">
        <f>SUM($U$27:U39)</f>
        <v>0</v>
      </c>
      <c r="V40" s="108">
        <f>SUM($V$27:V39)</f>
        <v>0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tabSelected="1" zoomScale="71" zoomScaleNormal="71" workbookViewId="0">
      <selection activeCell="E34" sqref="E34"/>
    </sheetView>
  </sheetViews>
  <sheetFormatPr defaultColWidth="14.453125" defaultRowHeight="15" customHeight="1"/>
  <cols>
    <col min="1" max="10" width="23.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128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7"/>
      <c r="N4" s="97"/>
      <c r="O4" s="97"/>
      <c r="P4" s="97"/>
      <c r="Q4" s="97"/>
      <c r="R4" s="97"/>
      <c r="S4" s="97"/>
      <c r="T4" s="97"/>
      <c r="U4" s="97"/>
      <c r="V4" s="97"/>
      <c r="W4" s="115"/>
      <c r="X4" s="115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14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5"/>
      <c r="M6" s="103" t="s">
        <v>129</v>
      </c>
      <c r="N6" s="106" t="s">
        <v>125</v>
      </c>
      <c r="O6" s="103" t="s">
        <v>126</v>
      </c>
      <c r="P6" s="103" t="s">
        <v>73</v>
      </c>
      <c r="Q6" s="103" t="s">
        <v>74</v>
      </c>
      <c r="R6" s="103" t="s">
        <v>75</v>
      </c>
      <c r="S6" s="103" t="s">
        <v>76</v>
      </c>
      <c r="T6" s="103" t="s">
        <v>77</v>
      </c>
      <c r="U6" s="103" t="s">
        <v>78</v>
      </c>
      <c r="V6" s="103" t="s">
        <v>79</v>
      </c>
      <c r="W6" s="103" t="s">
        <v>80</v>
      </c>
      <c r="X6" s="103" t="s">
        <v>81</v>
      </c>
      <c r="Y6" s="103" t="s">
        <v>82</v>
      </c>
      <c r="Z6" s="97"/>
      <c r="AA6" s="97"/>
      <c r="AB6" s="97"/>
      <c r="AC6" s="97"/>
      <c r="AD6" s="97"/>
      <c r="AE6" s="97"/>
    </row>
    <row r="7" s="69" customFormat="1" ht="39.75" customHeight="1" spans="1:31">
      <c r="A7" s="77"/>
      <c r="B7" s="78"/>
      <c r="C7" s="78"/>
      <c r="D7" s="78"/>
      <c r="E7" s="78"/>
      <c r="F7" s="78"/>
      <c r="G7" s="78"/>
      <c r="H7" s="78"/>
      <c r="I7" s="78"/>
      <c r="J7" s="78"/>
      <c r="K7" s="72"/>
      <c r="L7" s="96" t="s">
        <v>15</v>
      </c>
      <c r="M7" s="107">
        <v>100</v>
      </c>
      <c r="N7" s="107">
        <v>100</v>
      </c>
      <c r="O7" s="107">
        <v>100</v>
      </c>
      <c r="P7" s="107">
        <v>100</v>
      </c>
      <c r="Q7" s="107">
        <v>100</v>
      </c>
      <c r="R7" s="107">
        <v>100</v>
      </c>
      <c r="S7" s="107">
        <v>100</v>
      </c>
      <c r="T7" s="107">
        <v>100</v>
      </c>
      <c r="U7" s="107">
        <v>100</v>
      </c>
      <c r="V7" s="107">
        <v>100</v>
      </c>
      <c r="W7" s="107">
        <v>100</v>
      </c>
      <c r="X7" s="107">
        <v>100</v>
      </c>
      <c r="Y7" s="107">
        <v>100</v>
      </c>
      <c r="Z7" s="97"/>
      <c r="AA7" s="97"/>
      <c r="AB7" s="97"/>
      <c r="AC7" s="97"/>
      <c r="AD7" s="97"/>
      <c r="AE7" s="97"/>
    </row>
    <row r="8" s="69" customFormat="1" ht="4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7"/>
      <c r="L8" s="96" t="s">
        <v>26</v>
      </c>
      <c r="M8" s="108">
        <v>84</v>
      </c>
      <c r="N8" s="108">
        <v>53</v>
      </c>
      <c r="O8" s="108">
        <v>52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97"/>
      <c r="AA8" s="97"/>
      <c r="AB8" s="97"/>
      <c r="AC8" s="97"/>
      <c r="AD8" s="97"/>
      <c r="AE8" s="97"/>
    </row>
    <row r="9" s="69" customFormat="1" ht="45" customHeight="1" spans="1:31">
      <c r="A9" s="80" t="s">
        <v>129</v>
      </c>
      <c r="B9" s="81" t="s">
        <v>28</v>
      </c>
      <c r="C9" s="82">
        <v>0</v>
      </c>
      <c r="D9" s="82">
        <f>IF(M$8&gt;0,(M$7*C9)/M$8,0)</f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72"/>
      <c r="L9" s="96" t="s">
        <v>29</v>
      </c>
      <c r="M9" s="108">
        <v>8</v>
      </c>
      <c r="N9" s="108">
        <v>0.81</v>
      </c>
      <c r="O9" s="108">
        <v>0.26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72"/>
      <c r="AA9" s="72"/>
      <c r="AB9" s="72"/>
      <c r="AC9" s="72"/>
      <c r="AD9" s="72"/>
      <c r="AE9" s="72"/>
    </row>
    <row r="10" s="69" customFormat="1" ht="45" customHeight="1" spans="1:31">
      <c r="A10" s="80" t="s">
        <v>125</v>
      </c>
      <c r="B10" s="83" t="s">
        <v>83</v>
      </c>
      <c r="C10" s="84">
        <v>0</v>
      </c>
      <c r="D10" s="82">
        <f>IF(N$8&gt;0,(N$7*C10)/N$8,0)</f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72"/>
      <c r="L10" s="96" t="s">
        <v>31</v>
      </c>
      <c r="M10" s="108">
        <v>13</v>
      </c>
      <c r="N10" s="108">
        <v>13.34</v>
      </c>
      <c r="O10" s="108">
        <v>13.81</v>
      </c>
      <c r="P10" s="109">
        <v>0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72"/>
      <c r="AA10" s="72"/>
      <c r="AB10" s="72"/>
      <c r="AC10" s="72"/>
      <c r="AD10" s="72"/>
      <c r="AE10" s="72"/>
    </row>
    <row r="11" s="69" customFormat="1" ht="45" customHeight="1" spans="1:31">
      <c r="A11" s="80" t="s">
        <v>126</v>
      </c>
      <c r="B11" s="83" t="s">
        <v>83</v>
      </c>
      <c r="C11" s="84">
        <v>0</v>
      </c>
      <c r="D11" s="82">
        <f>IF(O$8&gt;0,(O$7*C11)/O$8,0)</f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98"/>
      <c r="L11" s="96" t="s">
        <v>33</v>
      </c>
      <c r="M11" s="108">
        <v>12.5</v>
      </c>
      <c r="N11" s="108">
        <v>10.58</v>
      </c>
      <c r="O11" s="108">
        <v>10.39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98"/>
      <c r="AA11" s="98"/>
      <c r="AB11" s="98"/>
      <c r="AC11" s="98"/>
      <c r="AD11" s="98"/>
      <c r="AE11" s="98"/>
    </row>
    <row r="12" s="69" customFormat="1" ht="45" customHeight="1" spans="1:31">
      <c r="A12" s="80" t="s">
        <v>73</v>
      </c>
      <c r="B12" s="83" t="s">
        <v>83</v>
      </c>
      <c r="C12" s="84">
        <v>0</v>
      </c>
      <c r="D12" s="82">
        <f>IF(P$8&gt;0,(P$7*C12)/P$8,0)</f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72"/>
      <c r="L12" s="96" t="s">
        <v>35</v>
      </c>
      <c r="M12" s="108">
        <v>0</v>
      </c>
      <c r="N12" s="108">
        <v>0.31</v>
      </c>
      <c r="O12" s="108">
        <v>0.17</v>
      </c>
      <c r="P12" s="109">
        <v>0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72"/>
      <c r="AA12" s="72"/>
      <c r="AB12" s="72"/>
      <c r="AC12" s="72"/>
      <c r="AD12" s="72"/>
      <c r="AE12" s="72"/>
    </row>
    <row r="13" s="69" customFormat="1" ht="45" customHeight="1" spans="1:31">
      <c r="A13" s="80" t="s">
        <v>74</v>
      </c>
      <c r="B13" s="83" t="s">
        <v>83</v>
      </c>
      <c r="C13" s="84">
        <v>0</v>
      </c>
      <c r="D13" s="82">
        <f>IF(Q$8&gt;0,(Q$7*C13)/Q$8,0)</f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72"/>
      <c r="L13" s="96" t="s">
        <v>37</v>
      </c>
      <c r="M13" s="108">
        <v>94</v>
      </c>
      <c r="N13" s="108">
        <v>2</v>
      </c>
      <c r="O13" s="108">
        <v>1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72"/>
      <c r="AA13" s="72"/>
      <c r="AB13" s="72"/>
      <c r="AC13" s="72"/>
      <c r="AD13" s="72"/>
      <c r="AE13" s="72"/>
    </row>
    <row r="14" s="69" customFormat="1" ht="45" customHeight="1" spans="1:31">
      <c r="A14" s="80" t="s">
        <v>75</v>
      </c>
      <c r="B14" s="83" t="s">
        <v>83</v>
      </c>
      <c r="C14" s="84">
        <v>0</v>
      </c>
      <c r="D14" s="82">
        <f>IF(R$8&gt;0,(R$7*C14)/R$8,0)</f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72"/>
      <c r="L14" s="96" t="s">
        <v>84</v>
      </c>
      <c r="M14" s="108">
        <v>401</v>
      </c>
      <c r="N14" s="108">
        <v>37</v>
      </c>
      <c r="O14" s="108">
        <v>6</v>
      </c>
      <c r="P14" s="109">
        <v>0</v>
      </c>
      <c r="Q14" s="109">
        <v>0</v>
      </c>
      <c r="R14" s="109">
        <v>0</v>
      </c>
      <c r="S14" s="114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72"/>
      <c r="AA14" s="72"/>
      <c r="AB14" s="72"/>
      <c r="AC14" s="72"/>
      <c r="AD14" s="72"/>
      <c r="AE14" s="72"/>
    </row>
    <row r="15" s="69" customFormat="1" ht="45" customHeight="1" spans="1:31">
      <c r="A15" s="80" t="s">
        <v>76</v>
      </c>
      <c r="B15" s="83" t="s">
        <v>83</v>
      </c>
      <c r="C15" s="84">
        <v>0</v>
      </c>
      <c r="D15" s="82">
        <f>IF(S$8&gt;0,(S$7*C15)/S$8,0)</f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72"/>
      <c r="L15" s="96" t="s">
        <v>41</v>
      </c>
      <c r="M15" s="108">
        <v>0</v>
      </c>
      <c r="N15" s="108">
        <v>0</v>
      </c>
      <c r="O15" s="108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72"/>
      <c r="AA15" s="72"/>
      <c r="AB15" s="72"/>
      <c r="AC15" s="72"/>
      <c r="AD15" s="72"/>
      <c r="AE15" s="72"/>
    </row>
    <row r="16" s="69" customFormat="1" ht="45" customHeight="1" spans="1:31">
      <c r="A16" s="80" t="s">
        <v>77</v>
      </c>
      <c r="B16" s="83" t="s">
        <v>83</v>
      </c>
      <c r="C16" s="84">
        <v>0</v>
      </c>
      <c r="D16" s="82">
        <f>IF(T$8&gt;0,(T$7*C16)/T$8,0)</f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72"/>
      <c r="L16" s="99" t="s">
        <v>43</v>
      </c>
      <c r="M16" s="92">
        <v>0</v>
      </c>
      <c r="N16" s="92">
        <v>1.8</v>
      </c>
      <c r="O16" s="92">
        <v>2.4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72"/>
      <c r="AA16" s="72"/>
      <c r="AB16" s="72"/>
      <c r="AC16" s="72"/>
      <c r="AD16" s="72"/>
      <c r="AE16" s="72"/>
    </row>
    <row r="17" s="69" customFormat="1" ht="45" customHeight="1" spans="1:31">
      <c r="A17" s="80" t="s">
        <v>78</v>
      </c>
      <c r="B17" s="83" t="s">
        <v>83</v>
      </c>
      <c r="C17" s="84">
        <v>0</v>
      </c>
      <c r="D17" s="82">
        <f>IF(U$8&gt;0,(U$7*C17)/U$8,0)</f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72"/>
      <c r="L17" s="96" t="s">
        <v>45</v>
      </c>
      <c r="M17" s="110">
        <v>0</v>
      </c>
      <c r="N17" s="110">
        <v>0.039</v>
      </c>
      <c r="O17" s="92">
        <v>0.028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72"/>
      <c r="AA17" s="72"/>
      <c r="AB17" s="72"/>
      <c r="AC17" s="72"/>
      <c r="AD17" s="72"/>
      <c r="AE17" s="72"/>
    </row>
    <row r="18" s="69" customFormat="1" ht="45" customHeight="1" spans="1:31">
      <c r="A18" s="80" t="s">
        <v>79</v>
      </c>
      <c r="B18" s="83" t="s">
        <v>83</v>
      </c>
      <c r="C18" s="84">
        <v>0</v>
      </c>
      <c r="D18" s="82">
        <f>IF(V$8&gt;0,(V$7*C18)/V$8,0)</f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72"/>
      <c r="L18" s="96" t="s">
        <v>47</v>
      </c>
      <c r="M18" s="92">
        <v>0</v>
      </c>
      <c r="N18" s="92">
        <v>0</v>
      </c>
      <c r="O18" s="92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72"/>
      <c r="AA18" s="72"/>
      <c r="AB18" s="72"/>
      <c r="AC18" s="72"/>
      <c r="AD18" s="72"/>
      <c r="AE18" s="72"/>
    </row>
    <row r="19" s="69" customFormat="1" ht="45" customHeight="1" spans="1:31">
      <c r="A19" s="80" t="s">
        <v>80</v>
      </c>
      <c r="B19" s="83" t="s">
        <v>83</v>
      </c>
      <c r="C19" s="84">
        <v>0</v>
      </c>
      <c r="D19" s="82">
        <f>IF(W$8&gt;0,(W$7*C19)/W$8,0)</f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72"/>
      <c r="L19" s="96" t="s">
        <v>85</v>
      </c>
      <c r="M19" s="92">
        <v>0</v>
      </c>
      <c r="N19" s="92">
        <v>0.15</v>
      </c>
      <c r="O19" s="92">
        <v>0.12</v>
      </c>
      <c r="P19" s="110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72"/>
      <c r="AA19" s="72"/>
      <c r="AB19" s="72"/>
      <c r="AC19" s="72"/>
      <c r="AD19" s="72"/>
      <c r="AE19" s="72"/>
    </row>
    <row r="20" s="69" customFormat="1" ht="45" customHeight="1" spans="1:31">
      <c r="A20" s="80" t="s">
        <v>81</v>
      </c>
      <c r="B20" s="83" t="s">
        <v>83</v>
      </c>
      <c r="C20" s="84">
        <v>0</v>
      </c>
      <c r="D20" s="82">
        <f>IF(X$8&gt;0,(X$7*C20)/X$8,0)</f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72"/>
      <c r="L20" s="96" t="s">
        <v>49</v>
      </c>
      <c r="M20" s="92">
        <v>0</v>
      </c>
      <c r="N20" s="92">
        <v>0.07</v>
      </c>
      <c r="O20" s="92">
        <v>0.04</v>
      </c>
      <c r="P20" s="110">
        <v>0</v>
      </c>
      <c r="Q20" s="110">
        <v>0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0</v>
      </c>
      <c r="X20" s="110">
        <v>0</v>
      </c>
      <c r="Y20" s="110">
        <v>0</v>
      </c>
      <c r="Z20" s="72"/>
      <c r="AA20" s="72"/>
      <c r="AB20" s="72"/>
      <c r="AC20" s="72"/>
      <c r="AD20" s="72"/>
      <c r="AE20" s="72"/>
    </row>
    <row r="21" s="69" customFormat="1" ht="45" customHeight="1" spans="1:31">
      <c r="A21" s="85" t="s">
        <v>82</v>
      </c>
      <c r="B21" s="83" t="s">
        <v>83</v>
      </c>
      <c r="C21" s="84">
        <v>0</v>
      </c>
      <c r="D21" s="86">
        <f>IF(Y$8&gt;0,(Y$7*C21)/Y$8,0)</f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72"/>
      <c r="L21" s="96" t="s">
        <v>50</v>
      </c>
      <c r="M21" s="108">
        <v>0</v>
      </c>
      <c r="N21" s="108">
        <v>12</v>
      </c>
      <c r="O21" s="108">
        <v>5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72"/>
      <c r="AA21" s="72"/>
      <c r="AB21" s="72"/>
      <c r="AC21" s="72"/>
      <c r="AD21" s="72"/>
      <c r="AE21" s="72"/>
    </row>
    <row r="22" s="69" customFormat="1" ht="39.75" customHeight="1" spans="1:3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100" t="s">
        <v>51</v>
      </c>
      <c r="M22" s="108">
        <v>0</v>
      </c>
      <c r="N22" s="108">
        <v>166</v>
      </c>
      <c r="O22" s="108">
        <v>107</v>
      </c>
      <c r="P22" s="109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101" t="s">
        <v>86</v>
      </c>
      <c r="M25" s="111" t="s">
        <v>53</v>
      </c>
      <c r="N25" s="111" t="s">
        <v>26</v>
      </c>
      <c r="O25" s="112" t="s">
        <v>29</v>
      </c>
      <c r="P25" s="111" t="s">
        <v>31</v>
      </c>
      <c r="Q25" s="111" t="s">
        <v>33</v>
      </c>
      <c r="R25" s="111" t="s">
        <v>35</v>
      </c>
      <c r="S25" s="111" t="s">
        <v>37</v>
      </c>
      <c r="T25" s="112" t="s">
        <v>84</v>
      </c>
      <c r="U25" s="111" t="s">
        <v>41</v>
      </c>
      <c r="V25" s="112" t="s">
        <v>43</v>
      </c>
      <c r="W25" s="112" t="s">
        <v>51</v>
      </c>
      <c r="X25" s="112" t="s">
        <v>50</v>
      </c>
      <c r="Y25" s="112" t="s">
        <v>87</v>
      </c>
      <c r="Z25" s="112" t="s">
        <v>85</v>
      </c>
      <c r="AA25" s="72"/>
      <c r="AB25" s="72"/>
      <c r="AC25" s="72"/>
      <c r="AD25" s="72"/>
      <c r="AE25" s="72"/>
    </row>
    <row r="26" s="69" customFormat="1" ht="45" customHeight="1" spans="1:31">
      <c r="A26" s="87"/>
      <c r="C26" s="88" t="s">
        <v>57</v>
      </c>
      <c r="D26" s="89"/>
      <c r="E26" s="89"/>
      <c r="F26" s="89"/>
      <c r="G26" s="89"/>
      <c r="H26" s="89"/>
      <c r="I26" s="89"/>
      <c r="J26" s="72"/>
      <c r="K26" s="72"/>
      <c r="L26" s="102" t="s">
        <v>58</v>
      </c>
      <c r="M26" s="111"/>
      <c r="N26" s="112">
        <v>1800</v>
      </c>
      <c r="O26" s="112">
        <v>106</v>
      </c>
      <c r="P26" s="112">
        <v>265</v>
      </c>
      <c r="Q26" s="112">
        <v>79</v>
      </c>
      <c r="R26" s="111">
        <v>71</v>
      </c>
      <c r="S26" s="111">
        <v>2300</v>
      </c>
      <c r="T26" s="111">
        <v>100</v>
      </c>
      <c r="U26" s="111">
        <v>300</v>
      </c>
      <c r="V26" s="111">
        <v>38</v>
      </c>
      <c r="W26" s="112">
        <v>3500</v>
      </c>
      <c r="X26" s="111">
        <v>410</v>
      </c>
      <c r="Y26" s="111">
        <v>11</v>
      </c>
      <c r="Z26" s="111">
        <v>100</v>
      </c>
      <c r="AA26" s="116"/>
      <c r="AB26" s="116"/>
      <c r="AC26" s="116"/>
      <c r="AD26" s="116"/>
      <c r="AE26" s="116"/>
    </row>
    <row r="27" s="69" customFormat="1" ht="45" customHeight="1" spans="1:31">
      <c r="A27" s="87"/>
      <c r="C27" s="90" t="s">
        <v>14</v>
      </c>
      <c r="D27" s="91"/>
      <c r="E27" s="91"/>
      <c r="F27" s="91"/>
      <c r="G27" s="91"/>
      <c r="H27" s="91"/>
      <c r="I27" s="91"/>
      <c r="J27" s="72"/>
      <c r="K27" s="72"/>
      <c r="L27" s="103" t="s">
        <v>129</v>
      </c>
      <c r="M27" s="108">
        <v>0</v>
      </c>
      <c r="N27" s="108">
        <f>(M$8*M27)/M$7</f>
        <v>0</v>
      </c>
      <c r="O27" s="108">
        <f>(M$9*M27)/M$7</f>
        <v>0</v>
      </c>
      <c r="P27" s="108">
        <f>(M$10*M27)/M$7</f>
        <v>0</v>
      </c>
      <c r="Q27" s="108">
        <f>(M$11*M27)/M$7</f>
        <v>0</v>
      </c>
      <c r="R27" s="108">
        <f>(M$12*M27)/M$7</f>
        <v>0</v>
      </c>
      <c r="S27" s="108">
        <f>(M$13*M27)/M$7</f>
        <v>0</v>
      </c>
      <c r="T27" s="108">
        <f>(M$14*M27)/M$7</f>
        <v>0</v>
      </c>
      <c r="U27" s="108">
        <f>(M$15*M27)/M$7</f>
        <v>0</v>
      </c>
      <c r="V27" s="108">
        <f>(M$16*M27)/M$7</f>
        <v>0</v>
      </c>
      <c r="W27" s="108">
        <f>(M$22*M27)/M$7</f>
        <v>0</v>
      </c>
      <c r="X27" s="108">
        <f>(M$21*M27)/M$7</f>
        <v>0</v>
      </c>
      <c r="Y27" s="108">
        <f>(M$20*M27)/M$7</f>
        <v>0</v>
      </c>
      <c r="Z27" s="108">
        <f>(M$19*M27)/M$7</f>
        <v>0</v>
      </c>
      <c r="AA27" s="72"/>
      <c r="AB27" s="72"/>
      <c r="AC27" s="72"/>
      <c r="AD27" s="72"/>
      <c r="AE27" s="72"/>
    </row>
    <row r="28" s="69" customFormat="1" ht="45" customHeight="1" spans="1:31">
      <c r="A28" s="87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104" t="s">
        <v>64</v>
      </c>
      <c r="J28" s="72"/>
      <c r="K28" s="72"/>
      <c r="L28" s="103" t="s">
        <v>125</v>
      </c>
      <c r="M28" s="108">
        <v>0</v>
      </c>
      <c r="N28" s="108">
        <f>(N$8*M28)/N$7</f>
        <v>0</v>
      </c>
      <c r="O28" s="108">
        <f>(N$9*M28)/N$7</f>
        <v>0</v>
      </c>
      <c r="P28" s="108">
        <f>(N$10*M28)/N$7</f>
        <v>0</v>
      </c>
      <c r="Q28" s="108">
        <f>(N$11*M28)/N$7</f>
        <v>0</v>
      </c>
      <c r="R28" s="108">
        <f>(N$12*M28)/N$7</f>
        <v>0</v>
      </c>
      <c r="S28" s="108">
        <f>(N$13*M28)/N$7</f>
        <v>0</v>
      </c>
      <c r="T28" s="108">
        <f>(N$14*M28)/N$7</f>
        <v>0</v>
      </c>
      <c r="U28" s="108">
        <f>(N$15*M28)/N$7</f>
        <v>0</v>
      </c>
      <c r="V28" s="108">
        <f>(N$16*M28)/N$7</f>
        <v>0</v>
      </c>
      <c r="W28" s="108">
        <f>(N$22*M28)/N$7</f>
        <v>0</v>
      </c>
      <c r="X28" s="108">
        <f>(N$21*M28)/N$7</f>
        <v>0</v>
      </c>
      <c r="Y28" s="108">
        <f>(N$20*M28)/N$7</f>
        <v>0</v>
      </c>
      <c r="Z28" s="108">
        <f>(N$19*M28)/N$7</f>
        <v>0</v>
      </c>
      <c r="AA28" s="72"/>
      <c r="AB28" s="72"/>
      <c r="AC28" s="72"/>
      <c r="AD28" s="72"/>
      <c r="AE28" s="72"/>
    </row>
    <row r="29" s="69" customFormat="1" ht="45" customHeight="1" spans="1:31">
      <c r="A29" s="87"/>
      <c r="C29" s="80" t="s">
        <v>129</v>
      </c>
      <c r="D29" s="92">
        <f>IF(D9&gt;0,(E9*M$7)/D9,0)</f>
        <v>0</v>
      </c>
      <c r="E29" s="92">
        <f>IF(D9&gt;0,(F9*M$7)/D9,0)</f>
        <v>0</v>
      </c>
      <c r="F29" s="92">
        <f>IF(D9&gt;0,(G9*M$7)/D9,0)</f>
        <v>0</v>
      </c>
      <c r="G29" s="92">
        <f>IF(D9&gt;0,(H9*M$7)/D9,0)</f>
        <v>0</v>
      </c>
      <c r="H29" s="92">
        <f>IF(D9&gt;0,(I9*M$7)/D9,0)</f>
        <v>0</v>
      </c>
      <c r="I29" s="92">
        <f>IF(D9&gt;0,(J9*M$7)/D9,0)</f>
        <v>0</v>
      </c>
      <c r="J29" s="72"/>
      <c r="K29" s="72"/>
      <c r="L29" s="103" t="s">
        <v>126</v>
      </c>
      <c r="M29" s="108">
        <v>0</v>
      </c>
      <c r="N29" s="108">
        <f>(O$8*M29)/O$7</f>
        <v>0</v>
      </c>
      <c r="O29" s="108">
        <f>(O$9*M29)/O$7</f>
        <v>0</v>
      </c>
      <c r="P29" s="108">
        <f>(O$10*M29)/O$7</f>
        <v>0</v>
      </c>
      <c r="Q29" s="108">
        <f>(O$11*M29)/O$7</f>
        <v>0</v>
      </c>
      <c r="R29" s="108">
        <f>(O$12*M29)/O$7</f>
        <v>0</v>
      </c>
      <c r="S29" s="108">
        <f>(N$13*M29)/N$7</f>
        <v>0</v>
      </c>
      <c r="T29" s="108">
        <f>(O$14*M29)/O$7</f>
        <v>0</v>
      </c>
      <c r="U29" s="108">
        <f>(O$15*M29)/O$7</f>
        <v>0</v>
      </c>
      <c r="V29" s="108">
        <f>(O$16*M29)/O$7</f>
        <v>0</v>
      </c>
      <c r="W29" s="108">
        <f>(O$22*M29)/O$7</f>
        <v>0</v>
      </c>
      <c r="X29" s="108">
        <f>(O$21*M29)/O$7</f>
        <v>0</v>
      </c>
      <c r="Y29" s="108">
        <f>(O$20*M29)/O$7</f>
        <v>0</v>
      </c>
      <c r="Z29" s="108">
        <f>(O$19*M29)/O$7</f>
        <v>0</v>
      </c>
      <c r="AA29" s="72"/>
      <c r="AB29" s="72"/>
      <c r="AC29" s="72"/>
      <c r="AD29" s="72"/>
      <c r="AE29" s="72"/>
    </row>
    <row r="30" s="69" customFormat="1" ht="45" customHeight="1" spans="1:31">
      <c r="A30" s="71"/>
      <c r="B30" s="72"/>
      <c r="C30" s="80" t="s">
        <v>125</v>
      </c>
      <c r="D30" s="92">
        <f>IF(D10&gt;0,(E10*N$7)/D10,0)</f>
        <v>0</v>
      </c>
      <c r="E30" s="92">
        <f>IF(D10&gt;0,(F10*N$7)/D10,0)</f>
        <v>0</v>
      </c>
      <c r="F30" s="92">
        <f>IF(D10&gt;0,(G10*N$7)/D10,0)</f>
        <v>0</v>
      </c>
      <c r="G30" s="92">
        <f>IF(D10&gt;0,(H10*N$7)/D10,0)</f>
        <v>0</v>
      </c>
      <c r="H30" s="92">
        <f>IF(D10&gt;0,(I10*N$7)/D10,0)</f>
        <v>0</v>
      </c>
      <c r="I30" s="92">
        <f>IF(D10&gt;0,(J10*N$7)/D10,0)</f>
        <v>0</v>
      </c>
      <c r="J30" s="72"/>
      <c r="K30" s="72"/>
      <c r="L30" s="103" t="s">
        <v>73</v>
      </c>
      <c r="M30" s="108">
        <v>0</v>
      </c>
      <c r="N30" s="108">
        <f>(P$8*M30)/P$7</f>
        <v>0</v>
      </c>
      <c r="O30" s="108">
        <f>(P$9*M30)/P$7</f>
        <v>0</v>
      </c>
      <c r="P30" s="108">
        <f>(P$10*M30)/P$7</f>
        <v>0</v>
      </c>
      <c r="Q30" s="108">
        <f>(P$11*M30)/P$7</f>
        <v>0</v>
      </c>
      <c r="R30" s="108">
        <f>(P$12*M30)/P$7</f>
        <v>0</v>
      </c>
      <c r="S30" s="108">
        <f>(P$14*M30)/P$7</f>
        <v>0</v>
      </c>
      <c r="T30" s="108">
        <f>(P$14*M30)/P$7</f>
        <v>0</v>
      </c>
      <c r="U30" s="108">
        <f>(P$15*M30)/P$7</f>
        <v>0</v>
      </c>
      <c r="V30" s="108">
        <f>(P$16*M30)/P$7</f>
        <v>0</v>
      </c>
      <c r="W30" s="108">
        <f>(P$22*M30)/P$7</f>
        <v>0</v>
      </c>
      <c r="X30" s="108">
        <f>(P$21*M30)/P$7</f>
        <v>0</v>
      </c>
      <c r="Y30" s="108">
        <f>(P$20*M30)/P$7</f>
        <v>0</v>
      </c>
      <c r="Z30" s="108">
        <f>(P$19*M30)/P$7</f>
        <v>0</v>
      </c>
      <c r="AA30" s="72"/>
      <c r="AB30" s="72"/>
      <c r="AC30" s="72"/>
      <c r="AD30" s="72"/>
      <c r="AE30" s="72"/>
    </row>
    <row r="31" s="69" customFormat="1" ht="45" customHeight="1" spans="1:31">
      <c r="A31" s="71"/>
      <c r="B31" s="72"/>
      <c r="C31" s="80" t="s">
        <v>126</v>
      </c>
      <c r="D31" s="92">
        <f>IF(D11&gt;0,(E11*O$7)/D11,0)</f>
        <v>0</v>
      </c>
      <c r="E31" s="92">
        <f>IF(D11&gt;0,(F11*O$7)/D11,0)</f>
        <v>0</v>
      </c>
      <c r="F31" s="92">
        <f>IF(D11&gt;0,(G11*O$7)/D11,0)</f>
        <v>0</v>
      </c>
      <c r="G31" s="92">
        <f>IF(D11&gt;0,(H11*O$7)/D11,0)</f>
        <v>0</v>
      </c>
      <c r="H31" s="92">
        <f>IF(D11&gt;0,(I11*O$7)/D11,0)</f>
        <v>0</v>
      </c>
      <c r="I31" s="92">
        <f>IF(D11&gt;0,(J11*O$7)/D11,0)</f>
        <v>0</v>
      </c>
      <c r="J31" s="72"/>
      <c r="K31" s="72"/>
      <c r="L31" s="103" t="s">
        <v>74</v>
      </c>
      <c r="M31" s="108">
        <v>0</v>
      </c>
      <c r="N31" s="108">
        <f>(Q$8*M31)/Q$7</f>
        <v>0</v>
      </c>
      <c r="O31" s="108">
        <f>(Q$9*M31)/Q$7</f>
        <v>0</v>
      </c>
      <c r="P31" s="108">
        <f>(Q$10*M31)/Q$7</f>
        <v>0</v>
      </c>
      <c r="Q31" s="108">
        <f>(Q$11*M31)/Q$7</f>
        <v>0</v>
      </c>
      <c r="R31" s="108">
        <f>(Q$12*M31)/Q$7</f>
        <v>0</v>
      </c>
      <c r="S31" s="108">
        <f>(Q$14*M31)/Q$7</f>
        <v>0</v>
      </c>
      <c r="T31" s="108">
        <f>(Q$14*M31)/Q$7</f>
        <v>0</v>
      </c>
      <c r="U31" s="108">
        <f>(Q$15*M31)/Q$7</f>
        <v>0</v>
      </c>
      <c r="V31" s="108">
        <f>(Q$16*M31)/Q$7</f>
        <v>0</v>
      </c>
      <c r="W31" s="108">
        <f>(Q$22*M31)/Q$7</f>
        <v>0</v>
      </c>
      <c r="X31" s="108">
        <f>(Q$21*M31)/Q$7</f>
        <v>0</v>
      </c>
      <c r="Y31" s="108">
        <f>(Q$20*M31)/Q$7</f>
        <v>0</v>
      </c>
      <c r="Z31" s="108">
        <f>(Q$19*M31)/Q$7</f>
        <v>0</v>
      </c>
      <c r="AA31" s="72"/>
      <c r="AB31" s="72"/>
      <c r="AC31" s="72"/>
      <c r="AD31" s="72"/>
      <c r="AE31" s="72"/>
    </row>
    <row r="32" s="69" customFormat="1" ht="45" customHeight="1" spans="1:31">
      <c r="A32" s="71"/>
      <c r="B32" s="72"/>
      <c r="C32" s="80" t="s">
        <v>73</v>
      </c>
      <c r="D32" s="92">
        <f>IF(D12&gt;0,(E12*P$7)/D12,0)</f>
        <v>0</v>
      </c>
      <c r="E32" s="92">
        <f>IF(D12&gt;0,(F12*P$7)/D12,0)</f>
        <v>0</v>
      </c>
      <c r="F32" s="92">
        <f>IF(D12&gt;0,(G12*P$7)/D12,0)</f>
        <v>0</v>
      </c>
      <c r="G32" s="92">
        <f>IF(D12&gt;0,(H12*P$7)/D12,0)</f>
        <v>0</v>
      </c>
      <c r="H32" s="92">
        <f>IF(D12&gt;0,(I12*P$7)/D12,0)</f>
        <v>0</v>
      </c>
      <c r="I32" s="92">
        <f>IF(D12&gt;0,(J12*P$7)/D12,0)</f>
        <v>0</v>
      </c>
      <c r="J32" s="72"/>
      <c r="K32" s="72"/>
      <c r="L32" s="103" t="s">
        <v>75</v>
      </c>
      <c r="M32" s="108">
        <v>0</v>
      </c>
      <c r="N32" s="108">
        <f>(R$8*M32)/R$7</f>
        <v>0</v>
      </c>
      <c r="O32" s="108">
        <f>(R$9*M32)/R$7</f>
        <v>0</v>
      </c>
      <c r="P32" s="108">
        <f>(R$10*M32)/R$7</f>
        <v>0</v>
      </c>
      <c r="Q32" s="108">
        <f>(R$11*M32)/R$7</f>
        <v>0</v>
      </c>
      <c r="R32" s="108">
        <f>(R$12*M32)/R$7</f>
        <v>0</v>
      </c>
      <c r="S32" s="108">
        <f>(R$14*M32)/R$7</f>
        <v>0</v>
      </c>
      <c r="T32" s="108">
        <f>(R$14*M32)/R$7</f>
        <v>0</v>
      </c>
      <c r="U32" s="108">
        <f>(R$15*M32)/R$7</f>
        <v>0</v>
      </c>
      <c r="V32" s="108">
        <f>(R$16*M32)/R$7</f>
        <v>0</v>
      </c>
      <c r="W32" s="108">
        <f>(R$22*M32)/R$7</f>
        <v>0</v>
      </c>
      <c r="X32" s="108">
        <f>(R$21*M32)/R$7</f>
        <v>0</v>
      </c>
      <c r="Y32" s="108">
        <f>(R$20*M32)/R$7</f>
        <v>0</v>
      </c>
      <c r="Z32" s="108">
        <f>(R$19*M32)/R$7</f>
        <v>0</v>
      </c>
      <c r="AA32" s="72"/>
      <c r="AB32" s="72"/>
      <c r="AC32" s="72"/>
      <c r="AD32" s="72"/>
      <c r="AE32" s="72"/>
    </row>
    <row r="33" s="69" customFormat="1" ht="45" customHeight="1" spans="1:31">
      <c r="A33" s="71"/>
      <c r="B33" s="72"/>
      <c r="C33" s="80" t="s">
        <v>74</v>
      </c>
      <c r="D33" s="92">
        <f>IF(D13&gt;0,(E13*Q$7)/D13,0)</f>
        <v>0</v>
      </c>
      <c r="E33" s="92">
        <f>IF(D13&gt;0,(F13*Q$7)/D13,0)</f>
        <v>0</v>
      </c>
      <c r="F33" s="92">
        <f>IF(D13&gt;0,(G13*Q$7)/D13,0)</f>
        <v>0</v>
      </c>
      <c r="G33" s="92">
        <f>IF(D13&gt;0,(H13*Q$7)/D13,0)</f>
        <v>0</v>
      </c>
      <c r="H33" s="92">
        <f>IF(D13&gt;0,(I13*Q$7)/D13,0)</f>
        <v>0</v>
      </c>
      <c r="I33" s="92">
        <f>IF(D13&gt;0,(J13*Q$7)/D13,0)</f>
        <v>0</v>
      </c>
      <c r="J33" s="72"/>
      <c r="K33" s="72"/>
      <c r="L33" s="103" t="s">
        <v>76</v>
      </c>
      <c r="M33" s="108">
        <v>0</v>
      </c>
      <c r="N33" s="108">
        <f>(S$8*M33)/S$7</f>
        <v>0</v>
      </c>
      <c r="O33" s="108">
        <f>(S$9*M33)/S$7</f>
        <v>0</v>
      </c>
      <c r="P33" s="108">
        <f>(S$10*M33)/S$7</f>
        <v>0</v>
      </c>
      <c r="Q33" s="108">
        <f>(S$11*M33)/S$7</f>
        <v>0</v>
      </c>
      <c r="R33" s="108">
        <f>(S$12*M33)/S$7</f>
        <v>0</v>
      </c>
      <c r="S33" s="108">
        <f>(S$14*M33)/S$7</f>
        <v>0</v>
      </c>
      <c r="T33" s="108">
        <f>(S$14*M33)/S$7</f>
        <v>0</v>
      </c>
      <c r="U33" s="108">
        <f>(S$15*M33)/S$7</f>
        <v>0</v>
      </c>
      <c r="V33" s="108">
        <f>(S$16*M33)/S$7</f>
        <v>0</v>
      </c>
      <c r="W33" s="108">
        <f>(S$22*M33)/S$7</f>
        <v>0</v>
      </c>
      <c r="X33" s="108">
        <f>(S$21*M33)/S$7</f>
        <v>0</v>
      </c>
      <c r="Y33" s="108">
        <f>(S$20*M33)/S$7</f>
        <v>0</v>
      </c>
      <c r="Z33" s="108">
        <f>(S$19*M33)/S$7</f>
        <v>0</v>
      </c>
      <c r="AA33" s="72"/>
      <c r="AB33" s="72"/>
      <c r="AC33" s="72"/>
      <c r="AD33" s="72"/>
      <c r="AE33" s="72"/>
    </row>
    <row r="34" s="69" customFormat="1" ht="45" customHeight="1" spans="1:31">
      <c r="A34" s="71"/>
      <c r="B34" s="72"/>
      <c r="C34" s="80" t="s">
        <v>75</v>
      </c>
      <c r="D34" s="92">
        <f>IF(D14&gt;0,(E14*R$7)/D14,0)</f>
        <v>0</v>
      </c>
      <c r="E34" s="92">
        <f>IF(D14&gt;0,(F14*R$7)/D14,0)</f>
        <v>0</v>
      </c>
      <c r="F34" s="92">
        <f>IF(D14&gt;0,(G14*R$7)/D14,0)</f>
        <v>0</v>
      </c>
      <c r="G34" s="92">
        <f>IF(D14&gt;0,(H14*R$7)/D14,0)</f>
        <v>0</v>
      </c>
      <c r="H34" s="92">
        <f>IF(D14&gt;0,(I14*R$7)/D14,0)</f>
        <v>0</v>
      </c>
      <c r="I34" s="92">
        <f>IF(D14&gt;0,(J14*R$7)/D14,0)</f>
        <v>0</v>
      </c>
      <c r="J34" s="72"/>
      <c r="K34" s="72"/>
      <c r="L34" s="103" t="s">
        <v>77</v>
      </c>
      <c r="M34" s="108">
        <v>0</v>
      </c>
      <c r="N34" s="108">
        <f>(T$8*M34)/T$7</f>
        <v>0</v>
      </c>
      <c r="O34" s="108">
        <f>(T$9*M34)/T$7</f>
        <v>0</v>
      </c>
      <c r="P34" s="108">
        <f>(T$10*M34)/T$7</f>
        <v>0</v>
      </c>
      <c r="Q34" s="108">
        <f>(T$11*M34)/T$7</f>
        <v>0</v>
      </c>
      <c r="R34" s="108">
        <f>(T$12*M34)/T$7</f>
        <v>0</v>
      </c>
      <c r="S34" s="108">
        <f>(T$14*M34)/T$7</f>
        <v>0</v>
      </c>
      <c r="T34" s="108">
        <f>(T$14*M34)/T$7</f>
        <v>0</v>
      </c>
      <c r="U34" s="108">
        <f>(T$15*M34)/T$7</f>
        <v>0</v>
      </c>
      <c r="V34" s="108">
        <f>(T$16*M34)/T$7</f>
        <v>0</v>
      </c>
      <c r="W34" s="108">
        <f>(T$22*M34)/T$7</f>
        <v>0</v>
      </c>
      <c r="X34" s="108">
        <f>(T$21*M34)/T$7</f>
        <v>0</v>
      </c>
      <c r="Y34" s="108">
        <f>(T$20*M34)/T$7</f>
        <v>0</v>
      </c>
      <c r="Z34" s="108">
        <f>(T$19*M34)/T$7</f>
        <v>0</v>
      </c>
      <c r="AA34" s="72"/>
      <c r="AB34" s="72"/>
      <c r="AC34" s="72"/>
      <c r="AD34" s="72"/>
      <c r="AE34" s="72"/>
    </row>
    <row r="35" s="69" customFormat="1" ht="45" customHeight="1" spans="1:31">
      <c r="A35" s="71"/>
      <c r="B35" s="72"/>
      <c r="C35" s="80" t="s">
        <v>76</v>
      </c>
      <c r="D35" s="92">
        <f>IF(D15&gt;0,(E15*S$7)/D15,0)</f>
        <v>0</v>
      </c>
      <c r="E35" s="92">
        <f>IF(D15&gt;0,(F15*S$7)/D15,0)</f>
        <v>0</v>
      </c>
      <c r="F35" s="92">
        <f>IF(D15&gt;0,(G15*S$7)/D15,0)</f>
        <v>0</v>
      </c>
      <c r="G35" s="92">
        <f>IF(D15&gt;0,(H15*S$7)/D15,0)</f>
        <v>0</v>
      </c>
      <c r="H35" s="92">
        <f>IF(D15&gt;0,(I15*S$7)/D15,0)</f>
        <v>0</v>
      </c>
      <c r="I35" s="92">
        <f>IF(D15&gt;0,(J15*S$7)/D15,0)</f>
        <v>0</v>
      </c>
      <c r="J35" s="72"/>
      <c r="K35" s="72"/>
      <c r="L35" s="103" t="s">
        <v>78</v>
      </c>
      <c r="M35" s="108">
        <v>0</v>
      </c>
      <c r="N35" s="108">
        <f>(U$8*M35)/U$7</f>
        <v>0</v>
      </c>
      <c r="O35" s="108">
        <f>(U$9*M35)/U$7</f>
        <v>0</v>
      </c>
      <c r="P35" s="108">
        <f>(U$10*M35)/U$7</f>
        <v>0</v>
      </c>
      <c r="Q35" s="108">
        <f>(U$11*M35)/U$7</f>
        <v>0</v>
      </c>
      <c r="R35" s="108">
        <f>(U$12*M35)/U$7</f>
        <v>0</v>
      </c>
      <c r="S35" s="108">
        <f>(U$14*M35)/U$7</f>
        <v>0</v>
      </c>
      <c r="T35" s="108">
        <f>(U$14*M35)/U$7</f>
        <v>0</v>
      </c>
      <c r="U35" s="108">
        <f>(U$15*M35)/U$7</f>
        <v>0</v>
      </c>
      <c r="V35" s="108">
        <f>(U$16*M35)/U$7</f>
        <v>0</v>
      </c>
      <c r="W35" s="108">
        <f>(U$22*M35)/U$7</f>
        <v>0</v>
      </c>
      <c r="X35" s="108">
        <f>(U$21*M35)/U$7</f>
        <v>0</v>
      </c>
      <c r="Y35" s="108">
        <f>(U$20*M35)/U$7</f>
        <v>0</v>
      </c>
      <c r="Z35" s="108">
        <f>(U$19*M35)/U$7</f>
        <v>0</v>
      </c>
      <c r="AA35" s="72"/>
      <c r="AB35" s="72"/>
      <c r="AC35" s="72"/>
      <c r="AD35" s="72"/>
      <c r="AE35" s="72"/>
    </row>
    <row r="36" s="69" customFormat="1" ht="45" customHeight="1" spans="1:31">
      <c r="A36" s="71"/>
      <c r="B36" s="72"/>
      <c r="C36" s="80" t="s">
        <v>77</v>
      </c>
      <c r="D36" s="92">
        <f>IF(D16&gt;0,(E16*T$7)/D16,0)</f>
        <v>0</v>
      </c>
      <c r="E36" s="92">
        <f>IF(D16&gt;0,(F16*T$7)/D16,0)</f>
        <v>0</v>
      </c>
      <c r="F36" s="92">
        <f>IF(D16&gt;0,(G16*T$7)/D16,0)</f>
        <v>0</v>
      </c>
      <c r="G36" s="92">
        <f>IF(D16&gt;0,(H16*T$7)/D16,0)</f>
        <v>0</v>
      </c>
      <c r="H36" s="92">
        <f>IF(D16&gt;0,(I16*T$7)/D16,0)</f>
        <v>0</v>
      </c>
      <c r="I36" s="92">
        <f>IF(D16&gt;0,(J16*T$7)/D16,0)</f>
        <v>0</v>
      </c>
      <c r="J36" s="72"/>
      <c r="K36" s="72"/>
      <c r="L36" s="103" t="s">
        <v>79</v>
      </c>
      <c r="M36" s="108">
        <v>0</v>
      </c>
      <c r="N36" s="108">
        <f>(V$8*M36)/V$7</f>
        <v>0</v>
      </c>
      <c r="O36" s="108">
        <f>(V$9*M36)/V$7</f>
        <v>0</v>
      </c>
      <c r="P36" s="108">
        <f>(V$10*M36)/V$7</f>
        <v>0</v>
      </c>
      <c r="Q36" s="108">
        <f>(V$11*M36)/V$7</f>
        <v>0</v>
      </c>
      <c r="R36" s="108">
        <f>(V$12*M36)/V$7</f>
        <v>0</v>
      </c>
      <c r="S36" s="108">
        <f>(V$14*M36)/V$7</f>
        <v>0</v>
      </c>
      <c r="T36" s="108">
        <f>(V$14*M36)/V$7</f>
        <v>0</v>
      </c>
      <c r="U36" s="108">
        <f>(V$15*M36)/V$7</f>
        <v>0</v>
      </c>
      <c r="V36" s="108">
        <f>(V$16*M36)/V$7</f>
        <v>0</v>
      </c>
      <c r="W36" s="108">
        <f>(V$22*M36)/V$7</f>
        <v>0</v>
      </c>
      <c r="X36" s="108">
        <f>(V$21*M36)/V$7</f>
        <v>0</v>
      </c>
      <c r="Y36" s="108">
        <f>(V$20*M36)/V$7</f>
        <v>0</v>
      </c>
      <c r="Z36" s="108">
        <f>(V$19*M36)/V$7</f>
        <v>0</v>
      </c>
      <c r="AA36" s="72"/>
      <c r="AB36" s="72"/>
      <c r="AC36" s="72"/>
      <c r="AD36" s="72"/>
      <c r="AE36" s="72"/>
    </row>
    <row r="37" s="69" customFormat="1" ht="45" customHeight="1" spans="1:31">
      <c r="A37" s="71"/>
      <c r="B37" s="72"/>
      <c r="C37" s="80" t="s">
        <v>78</v>
      </c>
      <c r="D37" s="92">
        <f>IF(D17&gt;0,(E17*U$7)/D17,0)</f>
        <v>0</v>
      </c>
      <c r="E37" s="92">
        <f>IF(D17&gt;0,(F17*U$7)/D17,0)</f>
        <v>0</v>
      </c>
      <c r="F37" s="92">
        <f>IF(D17&gt;0,(G17*U$7)/D17,0)</f>
        <v>0</v>
      </c>
      <c r="G37" s="92">
        <f>IF(D17&gt;0,(H17*U$7)/D17,0)</f>
        <v>0</v>
      </c>
      <c r="H37" s="92">
        <f>IF(D17&gt;0,(I17*U$7)/D17,0)</f>
        <v>0</v>
      </c>
      <c r="I37" s="92">
        <f>IF(D17&gt;0,(J17*U$7)/D17,0)</f>
        <v>0</v>
      </c>
      <c r="J37" s="72"/>
      <c r="K37" s="72"/>
      <c r="L37" s="103" t="s">
        <v>80</v>
      </c>
      <c r="M37" s="108">
        <v>0</v>
      </c>
      <c r="N37" s="108">
        <f>(W$8*M37)/W$7</f>
        <v>0</v>
      </c>
      <c r="O37" s="108">
        <f>(W$9*M37)/W$7</f>
        <v>0</v>
      </c>
      <c r="P37" s="108">
        <f>(W$10*M37)/W$7</f>
        <v>0</v>
      </c>
      <c r="Q37" s="108">
        <f>(W$11*M37)/W$7</f>
        <v>0</v>
      </c>
      <c r="R37" s="108">
        <f>(W$12*M37)/W$7</f>
        <v>0</v>
      </c>
      <c r="S37" s="108">
        <f>(W$14*M37)/W$7</f>
        <v>0</v>
      </c>
      <c r="T37" s="108">
        <f>(W$14*M37)/W$7</f>
        <v>0</v>
      </c>
      <c r="U37" s="108">
        <f>(W$15*M37)/W$7</f>
        <v>0</v>
      </c>
      <c r="V37" s="108">
        <f>(W$16*M37)/W$7</f>
        <v>0</v>
      </c>
      <c r="W37" s="108">
        <f>(W$22*M37)/W$7</f>
        <v>0</v>
      </c>
      <c r="X37" s="108">
        <f>(W$21*M37)/W$7</f>
        <v>0</v>
      </c>
      <c r="Y37" s="108">
        <f>(W$20*M37)/W$7</f>
        <v>0</v>
      </c>
      <c r="Z37" s="108">
        <f>(W$19*M37)/W$7</f>
        <v>0</v>
      </c>
      <c r="AA37" s="72"/>
      <c r="AB37" s="72"/>
      <c r="AC37" s="72"/>
      <c r="AD37" s="72"/>
      <c r="AE37" s="72"/>
    </row>
    <row r="38" s="69" customFormat="1" ht="45" customHeight="1" spans="1:31">
      <c r="A38" s="71"/>
      <c r="B38" s="72"/>
      <c r="C38" s="80" t="s">
        <v>79</v>
      </c>
      <c r="D38" s="92">
        <f>IF(D18&gt;0,(E18*V$7)/D18,0)</f>
        <v>0</v>
      </c>
      <c r="E38" s="92">
        <f>IF(D18&gt;0,(F18*V$7)/D18,0)</f>
        <v>0</v>
      </c>
      <c r="F38" s="92">
        <f>IF(D18&gt;0,(G18*V$7)/D18,0)</f>
        <v>0</v>
      </c>
      <c r="G38" s="92">
        <f>IF(D18&gt;0,(H18*V$7)/D18,0)</f>
        <v>0</v>
      </c>
      <c r="H38" s="92">
        <f>IF(D18&gt;0,(I18*V$7)/D18,0)</f>
        <v>0</v>
      </c>
      <c r="I38" s="92">
        <f>IF(D18&gt;0,(J18*V$7)/D18,0)</f>
        <v>0</v>
      </c>
      <c r="J38" s="72"/>
      <c r="K38" s="72"/>
      <c r="L38" s="103" t="s">
        <v>81</v>
      </c>
      <c r="M38" s="108">
        <v>0</v>
      </c>
      <c r="N38" s="108">
        <f>(X$8*M38)/X$7</f>
        <v>0</v>
      </c>
      <c r="O38" s="108">
        <f>(X$9*M38)/X$7</f>
        <v>0</v>
      </c>
      <c r="P38" s="108">
        <f>(X$10*M38)/X$7</f>
        <v>0</v>
      </c>
      <c r="Q38" s="108">
        <f>(X$11*M38)/X$7</f>
        <v>0</v>
      </c>
      <c r="R38" s="108">
        <f>(X$12*M38)/X$7</f>
        <v>0</v>
      </c>
      <c r="S38" s="108">
        <f>(X$14*M38)/X$7</f>
        <v>0</v>
      </c>
      <c r="T38" s="108">
        <f>(X$14*M38)/X$7</f>
        <v>0</v>
      </c>
      <c r="U38" s="108">
        <f>(X$15*M38)/X$7</f>
        <v>0</v>
      </c>
      <c r="V38" s="108">
        <f>(X$16*M38)/X$7</f>
        <v>0</v>
      </c>
      <c r="W38" s="108">
        <f>(X$22*M38)/X$7</f>
        <v>0</v>
      </c>
      <c r="X38" s="108">
        <f>(X$21*M38)/X$7</f>
        <v>0</v>
      </c>
      <c r="Y38" s="108">
        <f>(X$20*M38)/X$7</f>
        <v>0</v>
      </c>
      <c r="Z38" s="108">
        <f>(X$19*M38)/X$7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80" t="s">
        <v>80</v>
      </c>
      <c r="D39" s="92">
        <f>IF(D19&gt;0,(E19*W$7)/D19,0)</f>
        <v>0</v>
      </c>
      <c r="E39" s="92">
        <f>IF(D19&gt;0,(F19*W$7)/D19,0)</f>
        <v>0</v>
      </c>
      <c r="F39" s="92">
        <f>IF(D19&gt;0,(G19*W$7)/D19,0)</f>
        <v>0</v>
      </c>
      <c r="G39" s="92">
        <f>IF(D19&gt;0,(H19*W$7)/D19,0)</f>
        <v>0</v>
      </c>
      <c r="H39" s="92">
        <f>IF(D19&gt;0,(I19*W$7)/D19,0)</f>
        <v>0</v>
      </c>
      <c r="I39" s="92">
        <f>IF(D19&gt;0,(J19*W$7)/D19,0)</f>
        <v>0</v>
      </c>
      <c r="J39" s="72"/>
      <c r="K39" s="72"/>
      <c r="L39" s="103" t="s">
        <v>82</v>
      </c>
      <c r="M39" s="108">
        <v>0</v>
      </c>
      <c r="N39" s="108">
        <f>(Y$8*M39)/Y$7</f>
        <v>0</v>
      </c>
      <c r="O39" s="108">
        <f>(Y$9*M39)/Y$7</f>
        <v>0</v>
      </c>
      <c r="P39" s="108">
        <f>(Y$10*M39)/Y$7</f>
        <v>0</v>
      </c>
      <c r="Q39" s="108">
        <f>(Y$11*M39)/Y$7</f>
        <v>0</v>
      </c>
      <c r="R39" s="108">
        <f>(Y$12*M39)/Y$7</f>
        <v>0</v>
      </c>
      <c r="S39" s="108">
        <f>(Y$14*M39)/Y$7</f>
        <v>0</v>
      </c>
      <c r="T39" s="108">
        <f>(Y$14*M39)/Y$7</f>
        <v>0</v>
      </c>
      <c r="U39" s="108">
        <f>(Y$15*M39)/Y$7</f>
        <v>0</v>
      </c>
      <c r="V39" s="108">
        <f>(Y$16*M39)/Y$7</f>
        <v>0</v>
      </c>
      <c r="W39" s="108">
        <f>(Y$22*M39)/Y$7</f>
        <v>0</v>
      </c>
      <c r="X39" s="108">
        <f>(Y$21*M39)/Y$7</f>
        <v>0</v>
      </c>
      <c r="Y39" s="108">
        <f>(Y$20*M39)/Y$7</f>
        <v>0</v>
      </c>
      <c r="Z39" s="108">
        <f>(Y$19*M39)/Y$7</f>
        <v>0</v>
      </c>
      <c r="AA39" s="72"/>
      <c r="AB39" s="72"/>
      <c r="AC39" s="72"/>
      <c r="AD39" s="72"/>
      <c r="AE39" s="72"/>
    </row>
    <row r="40" s="69" customFormat="1" ht="45" customHeight="1" spans="1:31">
      <c r="A40" s="71"/>
      <c r="B40" s="72"/>
      <c r="C40" s="80" t="s">
        <v>81</v>
      </c>
      <c r="D40" s="92">
        <f>IF(D20&gt;0,(E20*X$7)/D20,0)</f>
        <v>0</v>
      </c>
      <c r="E40" s="92">
        <f>IF(D20&gt;0,(F20*X$7)/D20,0)</f>
        <v>0</v>
      </c>
      <c r="F40" s="92">
        <f>IF(D20&gt;0,(G20*X$7)/D20,0)</f>
        <v>0</v>
      </c>
      <c r="G40" s="92">
        <f>IF(D20&gt;0,(H20*X$7)/D20,0)</f>
        <v>0</v>
      </c>
      <c r="H40" s="92">
        <f>IF(D20&gt;0,(I20*X$7)/D20,0)</f>
        <v>0</v>
      </c>
      <c r="I40" s="92">
        <f>IF(D20&gt;0,(J20*X$7)/D20,0)</f>
        <v>0</v>
      </c>
      <c r="J40" s="72"/>
      <c r="K40" s="72"/>
      <c r="L40" s="105"/>
      <c r="M40" s="113" t="s">
        <v>68</v>
      </c>
      <c r="N40" s="108">
        <f>SUM($N$27:N39)</f>
        <v>0</v>
      </c>
      <c r="O40" s="108">
        <f>SUM($O$27:O39)</f>
        <v>0</v>
      </c>
      <c r="P40" s="108">
        <f>SUM($P$27:P39)</f>
        <v>0</v>
      </c>
      <c r="Q40" s="108">
        <f>SUM($Q$27:Q39)</f>
        <v>0</v>
      </c>
      <c r="R40" s="108">
        <f>SUM($R$27:R39)</f>
        <v>0</v>
      </c>
      <c r="S40" s="108">
        <f>SUM($S$27:S39)</f>
        <v>0</v>
      </c>
      <c r="T40" s="108">
        <f>SUM($T$27:T39)</f>
        <v>0</v>
      </c>
      <c r="U40" s="108">
        <f>SUM($U$27:U39)</f>
        <v>0</v>
      </c>
      <c r="V40" s="108">
        <f>SUM($V$27:V39)</f>
        <v>0</v>
      </c>
      <c r="W40" s="108">
        <f>SUM($W$27:W39)</f>
        <v>0</v>
      </c>
      <c r="X40" s="108">
        <f>SUM($X$27:X39)</f>
        <v>0</v>
      </c>
      <c r="Y40" s="108">
        <f>SUM($Y$27:Y39)</f>
        <v>0</v>
      </c>
      <c r="Z40" s="108">
        <f>SUM($Z$27:Z39)</f>
        <v>0</v>
      </c>
      <c r="AA40" s="72"/>
      <c r="AB40" s="72"/>
      <c r="AC40" s="72"/>
      <c r="AD40" s="72"/>
      <c r="AE40" s="72"/>
    </row>
    <row r="41" s="69" customFormat="1" ht="45" customHeight="1" spans="1:31">
      <c r="A41" s="71"/>
      <c r="B41" s="72"/>
      <c r="C41" s="93" t="s">
        <v>82</v>
      </c>
      <c r="D41" s="94">
        <f>IF(D21&gt;0,(E21*Y$7)/D21,0)</f>
        <v>0</v>
      </c>
      <c r="E41" s="94">
        <f>IF(D21&gt;0,(F21*Y$7)/D21,0)</f>
        <v>0</v>
      </c>
      <c r="F41" s="94">
        <f>IF(D21&gt;0,(G21*Y$7)/D21,0)</f>
        <v>0</v>
      </c>
      <c r="G41" s="94">
        <f>IF(D21&gt;0,(H21*Y$7)/D21,0)</f>
        <v>0</v>
      </c>
      <c r="H41" s="94">
        <f>IF(D21&gt;0,(I21*Y$7)/D21,0)</f>
        <v>0</v>
      </c>
      <c r="I41" s="94">
        <f>IF(D21&gt;0,(J21*Y$7)/D21,0)</f>
        <v>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5">
    <mergeCell ref="A1:Z1"/>
    <mergeCell ref="B3:D3"/>
    <mergeCell ref="C26:I26"/>
    <mergeCell ref="C27:I27"/>
    <mergeCell ref="A6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Salad Meal</vt:lpstr>
      <vt:lpstr>Ingredients Menu Template</vt:lpstr>
      <vt:lpstr>Daily Food Intake Template</vt:lpstr>
      <vt:lpstr>HA Morning Meal</vt:lpstr>
      <vt:lpstr>HA Ten OClock Meal</vt:lpstr>
      <vt:lpstr>HA Luch Meal</vt:lpstr>
      <vt:lpstr>HA Afternoon Tea Meal</vt:lpstr>
      <vt:lpstr>HA Dinner Meal</vt:lpstr>
      <vt:lpstr>HA Before Bed Meal</vt:lpstr>
      <vt:lpstr>Feburary 2025</vt:lpstr>
      <vt:lpstr>March 2025</vt:lpstr>
      <vt:lpstr>April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tangsinglun</dc:creator>
  <cp:lastModifiedBy>Sing Lun Alan Tang</cp:lastModifiedBy>
  <dcterms:created xsi:type="dcterms:W3CDTF">2025-02-19T21:56:00Z</dcterms:created>
  <dcterms:modified xsi:type="dcterms:W3CDTF">2025-02-16T10:48:13Z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E31BC7AE9EDC034D9DA8AC67191638FD_41</vt:lpwstr>
  </property>
  <property fmtid="{D5CDD505-2E9C-101B-9397-08002B2CF9AE}" pid="3" name="KSOProductBuildVer">
    <vt:lpwstr>1033-6.11.0.8608</vt:lpwstr>
  </property>
</Properties>
</file>