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TestCut2MIP\"/>
    </mc:Choice>
  </mc:AlternateContent>
  <bookViews>
    <workbookView xWindow="0" yWindow="0" windowWidth="20490" windowHeight="7905"/>
  </bookViews>
  <sheets>
    <sheet name="Sheet1" sheetId="2" r:id="rId1"/>
    <sheet name="More" sheetId="1" r:id="rId2"/>
  </sheets>
  <calcPr calcId="152511"/>
</workbook>
</file>

<file path=xl/calcChain.xml><?xml version="1.0" encoding="utf-8"?>
<calcChain xmlns="http://schemas.openxmlformats.org/spreadsheetml/2006/main">
  <c r="K134" i="2" l="1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K3" i="2"/>
  <c r="I3" i="2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4" i="1"/>
  <c r="AF5" i="1"/>
  <c r="AF3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7" i="1"/>
  <c r="L28" i="1"/>
  <c r="L30" i="1"/>
  <c r="L32" i="1"/>
  <c r="L33" i="1"/>
  <c r="L34" i="1"/>
  <c r="L35" i="1"/>
  <c r="L36" i="1"/>
  <c r="L38" i="1"/>
  <c r="L39" i="1"/>
  <c r="L40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5" i="1"/>
  <c r="L86" i="1"/>
  <c r="L89" i="1"/>
  <c r="L91" i="1"/>
  <c r="L92" i="1"/>
  <c r="L93" i="1"/>
  <c r="L94" i="1"/>
  <c r="L95" i="1"/>
  <c r="L97" i="1"/>
  <c r="L99" i="1"/>
  <c r="L107" i="1"/>
  <c r="L112" i="1"/>
  <c r="L113" i="1"/>
  <c r="L117" i="1"/>
  <c r="L119" i="1"/>
  <c r="L121" i="1"/>
  <c r="L134" i="1"/>
  <c r="L3" i="1"/>
  <c r="AF134" i="1"/>
  <c r="Z99" i="1"/>
  <c r="Z107" i="1"/>
  <c r="Z112" i="1"/>
  <c r="Z113" i="1"/>
  <c r="Z117" i="1"/>
  <c r="Z119" i="1"/>
  <c r="Z121" i="1"/>
  <c r="Z13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9" i="1"/>
  <c r="Z20" i="1"/>
  <c r="Z21" i="1"/>
  <c r="Z27" i="1"/>
  <c r="Z28" i="1"/>
  <c r="Z30" i="1"/>
  <c r="Z32" i="1"/>
  <c r="Z33" i="1"/>
  <c r="Z34" i="1"/>
  <c r="Z35" i="1"/>
  <c r="Z36" i="1"/>
  <c r="Z38" i="1"/>
  <c r="Z39" i="1"/>
  <c r="Z40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5" i="1"/>
  <c r="Z86" i="1"/>
  <c r="Z89" i="1"/>
  <c r="Z91" i="1"/>
  <c r="Z92" i="1"/>
  <c r="Z93" i="1"/>
  <c r="Z94" i="1"/>
  <c r="Z95" i="1"/>
  <c r="Z97" i="1"/>
</calcChain>
</file>

<file path=xl/sharedStrings.xml><?xml version="1.0" encoding="utf-8"?>
<sst xmlns="http://schemas.openxmlformats.org/spreadsheetml/2006/main" count="210" uniqueCount="115">
  <si>
    <t>Sc(N/M)</t>
  </si>
  <si>
    <t xml:space="preserve"> isFea(E)</t>
  </si>
  <si>
    <t xml:space="preserve"> isOpt(E)</t>
  </si>
  <si>
    <t xml:space="preserve"> sol(E)</t>
  </si>
  <si>
    <t xml:space="preserve"> errCodeLP</t>
  </si>
  <si>
    <t xml:space="preserve"> isOptNoPre</t>
  </si>
  <si>
    <t xml:space="preserve"> isAllFixed</t>
  </si>
  <si>
    <t xml:space="preserve"> nbVar</t>
  </si>
  <si>
    <t xml:space="preserve"> nbVarValid</t>
  </si>
  <si>
    <t xml:space="preserve"> nbFixed</t>
  </si>
  <si>
    <t xml:space="preserve"> UB</t>
  </si>
  <si>
    <t xml:space="preserve"> LB</t>
  </si>
  <si>
    <t xml:space="preserve"> isFea</t>
  </si>
  <si>
    <t xml:space="preserve"> isOpt</t>
  </si>
  <si>
    <t xml:space="preserve"> TimLim</t>
  </si>
  <si>
    <t xml:space="preserve"> MemLim</t>
  </si>
  <si>
    <t xml:space="preserve"> nbMach</t>
  </si>
  <si>
    <t xml:space="preserve"> nbNode</t>
  </si>
  <si>
    <t xml:space="preserve">  statusCode</t>
  </si>
  <si>
    <t xml:space="preserve"> nbConCut2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</si>
  <si>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</si>
  <si>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</si>
  <si>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</si>
  <si>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</si>
  <si>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</si>
  <si>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</si>
  <si>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</si>
  <si>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</si>
  <si>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</si>
  <si>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</si>
  <si>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</si>
  <si>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</si>
  <si>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</si>
  <si>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</si>
  <si>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</si>
  <si>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</si>
  <si>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</si>
  <si>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</si>
  <si>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</si>
  <si>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</si>
  <si>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</si>
  <si>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</si>
  <si>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</si>
  <si>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</si>
  <si>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</si>
  <si>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</si>
  <si>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</si>
  <si>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</si>
  <si>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</si>
  <si>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</si>
  <si>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</si>
  <si>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</si>
  <si>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</si>
  <si>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</si>
  <si>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</si>
  <si>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</si>
  <si>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</si>
  <si>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</si>
  <si>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</si>
  <si>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</si>
  <si>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</si>
  <si>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</si>
  <si>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</si>
  <si>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</si>
  <si>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</si>
  <si>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</si>
  <si>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</si>
  <si>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</si>
  <si>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</si>
  <si>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</si>
  <si>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</si>
  <si>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</si>
  <si>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</si>
  <si>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</si>
  <si>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</si>
  <si>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</si>
  <si>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</si>
  <si>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</si>
  <si>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</si>
  <si>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</si>
  <si>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</si>
  <si>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</si>
  <si>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</si>
  <si>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</si>
  <si>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</si>
  <si>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Sc5-4</t>
  </si>
  <si>
    <t>Sc5-5</t>
  </si>
  <si>
    <t>Sc5-8</t>
  </si>
  <si>
    <t>Sc5-10</t>
  </si>
  <si>
    <t>Sc5-11</t>
  </si>
  <si>
    <t>Sc5-12</t>
  </si>
  <si>
    <t>Sc5-13</t>
  </si>
  <si>
    <t>Sc5-14</t>
  </si>
  <si>
    <t>Sc5-16</t>
  </si>
  <si>
    <t>Sc5-18</t>
  </si>
  <si>
    <t>Sc6-6</t>
  </si>
  <si>
    <t>Sc6-11</t>
  </si>
  <si>
    <t>Sc6-12</t>
  </si>
  <si>
    <t>Sc6-16</t>
  </si>
  <si>
    <t>Sc6-18</t>
  </si>
  <si>
    <t>Sc7-13</t>
  </si>
  <si>
    <t xml:space="preserve"> isMIPExcuted</t>
  </si>
  <si>
    <t>Sc1-20</t>
  </si>
  <si>
    <t>Sc3-20</t>
  </si>
  <si>
    <t>Sc4-20</t>
  </si>
  <si>
    <t>Sc6-20</t>
  </si>
  <si>
    <t xml:space="preserve"> sol_with_Pre</t>
  </si>
  <si>
    <t xml:space="preserve"> sol_no_Pre</t>
  </si>
  <si>
    <t>Deviation%</t>
  </si>
  <si>
    <t>%Fixed</t>
  </si>
  <si>
    <t xml:space="preserve"> time_pre</t>
  </si>
  <si>
    <t xml:space="preserve"> time_total</t>
  </si>
  <si>
    <t xml:space="preserve"> time_mip</t>
  </si>
  <si>
    <t xml:space="preserve"> time_mip_no_pre</t>
  </si>
  <si>
    <t>%TimeDev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</si>
</sst>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6" borderId="0" xfId="0" applyFill="1" applyBorder="1"/>
    <xf numFmtId="0" fontId="0" fillId="35" borderId="0" xfId="0" applyFill="1"/>
    <xf numFmtId="2" fontId="0" fillId="0" borderId="0" xfId="0" applyNumberFormat="1"/>
    <xf numFmtId="2" fontId="0" fillId="33" borderId="0" xfId="0" applyNumberFormat="1" applyFill="1"/>
    <xf numFmtId="0" fontId="0" fillId="0" borderId="0" xfId="0"/>
    <xf numFmtId="0" fontId="0" fillId="37" borderId="0" xfId="0" applyFill="1"/>
    <xf numFmtId="2" fontId="0" fillId="37" borderId="0" xfId="0" applyNumberFormat="1" applyFill="1"/>
    <xf numFmtId="0" fontId="0" fillId="36" borderId="10" xfId="0" applyFill="1" applyBorder="1"/>
    <xf numFmtId="2" fontId="0" fillId="36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workbookViewId="0">
      <selection activeCell="I107" sqref="I107"/>
    </sheetView>
  </sheetViews>
  <sheetFormatPr defaultRowHeight="15" x14ac:dyDescent="0.25"/>
  <cols>
    <col min="1" max="1" width="9.140625" style="5"/>
    <col min="2" max="2" width="12.42578125" style="8" customWidth="1"/>
    <col min="3" max="3" width="13.42578125" style="8" customWidth="1"/>
    <col min="4" max="4" width="9.140625" style="1"/>
    <col min="5" max="5" width="9.140625" style="7"/>
    <col min="7" max="7" width="17.140625" style="13" customWidth="1"/>
    <col min="8" max="8" width="15.7109375" style="13" customWidth="1"/>
    <col min="9" max="9" width="17.140625" style="9" customWidth="1"/>
    <col min="10" max="10" width="19" style="9" customWidth="1"/>
    <col min="11" max="11" width="15.7109375" style="10" customWidth="1"/>
  </cols>
  <sheetData>
    <row r="1" spans="1:11" x14ac:dyDescent="0.25">
      <c r="A1" s="5" t="s">
        <v>0</v>
      </c>
      <c r="B1" s="2" t="s">
        <v>19</v>
      </c>
      <c r="C1" s="2" t="s">
        <v>8</v>
      </c>
      <c r="D1" s="1" t="s">
        <v>9</v>
      </c>
      <c r="E1" s="7" t="s">
        <v>109</v>
      </c>
      <c r="G1" s="13" t="s">
        <v>111</v>
      </c>
      <c r="H1" s="13" t="s">
        <v>110</v>
      </c>
      <c r="I1" s="9" t="s">
        <v>112</v>
      </c>
      <c r="J1" s="9" t="s">
        <v>113</v>
      </c>
      <c r="K1" s="10" t="s">
        <v>114</v>
      </c>
    </row>
    <row r="3" spans="1:11" x14ac:dyDescent="0.25">
      <c r="A3" s="5" t="s">
        <v>20</v>
      </c>
      <c r="B3" s="8">
        <v>300</v>
      </c>
      <c r="C3" s="8">
        <v>492</v>
      </c>
      <c r="D3" s="1">
        <v>492</v>
      </c>
      <c r="E3" s="7">
        <v>100</v>
      </c>
      <c r="G3" s="13">
        <v>0.08</v>
      </c>
      <c r="H3" s="13">
        <v>0.08</v>
      </c>
      <c r="I3" s="9">
        <f>IF(G3="", "", G3-H3)</f>
        <v>0</v>
      </c>
      <c r="J3" s="9">
        <v>0.02</v>
      </c>
      <c r="K3" s="10">
        <f>IF(J3="", "", (I3-J3)/J3*100)</f>
        <v>-100</v>
      </c>
    </row>
    <row r="4" spans="1:11" x14ac:dyDescent="0.25">
      <c r="A4" s="5" t="s">
        <v>21</v>
      </c>
      <c r="B4" s="8">
        <v>216</v>
      </c>
      <c r="C4" s="8">
        <v>516</v>
      </c>
      <c r="D4" s="1">
        <v>0</v>
      </c>
      <c r="E4" s="7">
        <v>0</v>
      </c>
      <c r="G4" s="13">
        <v>0.06</v>
      </c>
      <c r="H4" s="13">
        <v>0.03</v>
      </c>
      <c r="I4" s="9">
        <f t="shared" ref="I4:I67" si="0">IF(G4="", "", G4-H4)</f>
        <v>0.03</v>
      </c>
      <c r="J4" s="9">
        <v>0.03</v>
      </c>
      <c r="K4" s="10">
        <f t="shared" ref="K4:K67" si="1">IF(J4="", "", (I4-J4)/J4*100)</f>
        <v>0</v>
      </c>
    </row>
    <row r="5" spans="1:11" x14ac:dyDescent="0.25">
      <c r="A5" s="5" t="s">
        <v>22</v>
      </c>
      <c r="B5" s="8">
        <v>204</v>
      </c>
      <c r="C5" s="8">
        <v>444</v>
      </c>
      <c r="D5" s="1">
        <v>73</v>
      </c>
      <c r="E5" s="7">
        <v>16.441441441441444</v>
      </c>
      <c r="G5" s="13">
        <v>0.05</v>
      </c>
      <c r="H5" s="13">
        <v>0.03</v>
      </c>
      <c r="I5" s="9">
        <f t="shared" si="0"/>
        <v>2.0000000000000004E-2</v>
      </c>
      <c r="J5" s="9">
        <v>0.02</v>
      </c>
      <c r="K5" s="10">
        <f t="shared" si="1"/>
        <v>1.7347234759768071E-14</v>
      </c>
    </row>
    <row r="6" spans="1:11" x14ac:dyDescent="0.25">
      <c r="A6" s="5" t="s">
        <v>23</v>
      </c>
      <c r="B6" s="8">
        <v>252</v>
      </c>
      <c r="C6" s="8">
        <v>492</v>
      </c>
      <c r="D6" s="1">
        <v>492</v>
      </c>
      <c r="E6" s="7">
        <v>100</v>
      </c>
      <c r="G6" s="13">
        <v>0.05</v>
      </c>
      <c r="H6" s="13">
        <v>0.05</v>
      </c>
      <c r="I6" s="9">
        <f t="shared" si="0"/>
        <v>0</v>
      </c>
      <c r="J6" s="9">
        <v>0.04</v>
      </c>
      <c r="K6" s="10">
        <f t="shared" si="1"/>
        <v>-100</v>
      </c>
    </row>
    <row r="7" spans="1:11" x14ac:dyDescent="0.25">
      <c r="A7" s="5" t="s">
        <v>24</v>
      </c>
      <c r="B7" s="8">
        <v>372</v>
      </c>
      <c r="C7" s="8">
        <v>444</v>
      </c>
      <c r="D7" s="1">
        <v>142</v>
      </c>
      <c r="E7" s="7">
        <v>31.981981981981981</v>
      </c>
      <c r="G7" s="13">
        <v>0.08</v>
      </c>
      <c r="H7" s="13">
        <v>0.05</v>
      </c>
      <c r="I7" s="9">
        <f t="shared" si="0"/>
        <v>0.03</v>
      </c>
      <c r="J7" s="9">
        <v>0.04</v>
      </c>
      <c r="K7" s="10">
        <f t="shared" si="1"/>
        <v>-25.000000000000007</v>
      </c>
    </row>
    <row r="8" spans="1:11" x14ac:dyDescent="0.25">
      <c r="A8" s="5" t="s">
        <v>25</v>
      </c>
      <c r="B8" s="8">
        <v>324</v>
      </c>
      <c r="C8" s="8">
        <v>504</v>
      </c>
      <c r="D8" s="1">
        <v>72</v>
      </c>
      <c r="E8" s="7">
        <v>14.285714285714285</v>
      </c>
      <c r="G8" s="13">
        <v>0.09</v>
      </c>
      <c r="H8" s="13">
        <v>0.06</v>
      </c>
      <c r="I8" s="9">
        <f t="shared" si="0"/>
        <v>0.03</v>
      </c>
      <c r="J8" s="9">
        <v>0.04</v>
      </c>
      <c r="K8" s="10">
        <f t="shared" si="1"/>
        <v>-25.000000000000007</v>
      </c>
    </row>
    <row r="9" spans="1:11" x14ac:dyDescent="0.25">
      <c r="A9" s="5" t="s">
        <v>26</v>
      </c>
      <c r="B9" s="8">
        <v>312</v>
      </c>
      <c r="C9" s="8">
        <v>444</v>
      </c>
      <c r="D9" s="1">
        <v>30</v>
      </c>
      <c r="E9" s="7">
        <v>6.756756756756757</v>
      </c>
      <c r="G9" s="13">
        <v>0.08</v>
      </c>
      <c r="H9" s="13">
        <v>0.05</v>
      </c>
      <c r="I9" s="9">
        <f t="shared" si="0"/>
        <v>0.03</v>
      </c>
      <c r="J9" s="9">
        <v>0.04</v>
      </c>
      <c r="K9" s="10">
        <f t="shared" si="1"/>
        <v>-25.000000000000007</v>
      </c>
    </row>
    <row r="10" spans="1:11" x14ac:dyDescent="0.25">
      <c r="A10" s="5" t="s">
        <v>27</v>
      </c>
      <c r="B10" s="8">
        <v>240</v>
      </c>
      <c r="C10" s="8">
        <v>444</v>
      </c>
      <c r="D10" s="1">
        <v>37</v>
      </c>
      <c r="E10" s="7">
        <v>8.3333333333333321</v>
      </c>
      <c r="G10" s="13">
        <v>0.09</v>
      </c>
      <c r="H10" s="13">
        <v>0.06</v>
      </c>
      <c r="I10" s="9">
        <f t="shared" si="0"/>
        <v>0.03</v>
      </c>
      <c r="J10" s="9">
        <v>0.04</v>
      </c>
      <c r="K10" s="10">
        <f t="shared" si="1"/>
        <v>-25.000000000000007</v>
      </c>
    </row>
    <row r="11" spans="1:11" x14ac:dyDescent="0.25">
      <c r="A11" s="5" t="s">
        <v>28</v>
      </c>
      <c r="B11" s="8">
        <v>324</v>
      </c>
      <c r="C11" s="8">
        <v>468</v>
      </c>
      <c r="D11" s="1">
        <v>468</v>
      </c>
      <c r="E11" s="7">
        <v>100</v>
      </c>
      <c r="G11" s="13">
        <v>0.05</v>
      </c>
      <c r="H11" s="13">
        <v>0.05</v>
      </c>
      <c r="I11" s="9">
        <f t="shared" si="0"/>
        <v>0</v>
      </c>
      <c r="J11" s="9">
        <v>0.04</v>
      </c>
      <c r="K11" s="10">
        <f t="shared" si="1"/>
        <v>-100</v>
      </c>
    </row>
    <row r="12" spans="1:11" x14ac:dyDescent="0.25">
      <c r="A12" s="5" t="s">
        <v>29</v>
      </c>
      <c r="B12" s="8">
        <v>252</v>
      </c>
      <c r="C12" s="8">
        <v>468</v>
      </c>
      <c r="D12" s="1">
        <v>0</v>
      </c>
      <c r="E12" s="7">
        <v>0</v>
      </c>
      <c r="G12" s="13">
        <v>0.05</v>
      </c>
      <c r="H12" s="13">
        <v>0.01</v>
      </c>
      <c r="I12" s="9">
        <f t="shared" si="0"/>
        <v>0.04</v>
      </c>
      <c r="J12" s="9">
        <v>0.02</v>
      </c>
      <c r="K12" s="10">
        <f t="shared" si="1"/>
        <v>100</v>
      </c>
    </row>
    <row r="13" spans="1:11" x14ac:dyDescent="0.25">
      <c r="A13" s="5" t="s">
        <v>30</v>
      </c>
      <c r="B13" s="8">
        <v>180</v>
      </c>
      <c r="C13" s="8">
        <v>456</v>
      </c>
      <c r="D13" s="1">
        <v>456</v>
      </c>
      <c r="E13" s="7">
        <v>100</v>
      </c>
      <c r="G13" s="13">
        <v>0.05</v>
      </c>
      <c r="H13" s="13">
        <v>0.02</v>
      </c>
      <c r="I13" s="9">
        <f t="shared" si="0"/>
        <v>3.0000000000000002E-2</v>
      </c>
      <c r="J13" s="9">
        <v>0.02</v>
      </c>
      <c r="K13" s="10">
        <f t="shared" si="1"/>
        <v>50.000000000000014</v>
      </c>
    </row>
    <row r="14" spans="1:11" x14ac:dyDescent="0.25">
      <c r="A14" s="5" t="s">
        <v>31</v>
      </c>
      <c r="B14" s="8">
        <v>288</v>
      </c>
      <c r="C14" s="8">
        <v>456</v>
      </c>
      <c r="D14" s="1">
        <v>40</v>
      </c>
      <c r="E14" s="7">
        <v>8.7719298245614024</v>
      </c>
      <c r="G14" s="13">
        <v>0.11</v>
      </c>
      <c r="H14" s="13">
        <v>0.05</v>
      </c>
      <c r="I14" s="9">
        <f t="shared" si="0"/>
        <v>0.06</v>
      </c>
      <c r="J14" s="9">
        <v>0.04</v>
      </c>
      <c r="K14" s="10">
        <f t="shared" si="1"/>
        <v>49.999999999999986</v>
      </c>
    </row>
    <row r="15" spans="1:11" x14ac:dyDescent="0.25">
      <c r="A15" s="5" t="s">
        <v>32</v>
      </c>
      <c r="B15" s="8">
        <v>372</v>
      </c>
      <c r="C15" s="8">
        <v>492</v>
      </c>
      <c r="D15" s="1">
        <v>492</v>
      </c>
      <c r="E15" s="7">
        <v>100</v>
      </c>
      <c r="G15" s="13">
        <v>0.05</v>
      </c>
      <c r="H15" s="13">
        <v>0.03</v>
      </c>
      <c r="I15" s="9">
        <f t="shared" si="0"/>
        <v>2.0000000000000004E-2</v>
      </c>
      <c r="J15" s="9">
        <v>0.03</v>
      </c>
      <c r="K15" s="10">
        <f t="shared" si="1"/>
        <v>-33.333333333333321</v>
      </c>
    </row>
    <row r="16" spans="1:11" x14ac:dyDescent="0.25">
      <c r="A16" s="5" t="s">
        <v>33</v>
      </c>
      <c r="B16" s="8">
        <v>276</v>
      </c>
      <c r="C16" s="8">
        <v>432</v>
      </c>
      <c r="D16" s="1">
        <v>432</v>
      </c>
      <c r="E16" s="7">
        <v>100</v>
      </c>
      <c r="G16" s="13">
        <v>0.03</v>
      </c>
      <c r="H16" s="13">
        <v>0.03</v>
      </c>
      <c r="I16" s="9">
        <f t="shared" si="0"/>
        <v>0</v>
      </c>
      <c r="J16" s="9">
        <v>0.02</v>
      </c>
      <c r="K16" s="10">
        <f t="shared" si="1"/>
        <v>-100</v>
      </c>
    </row>
    <row r="17" spans="1:11" x14ac:dyDescent="0.25">
      <c r="A17" s="5" t="s">
        <v>34</v>
      </c>
      <c r="B17" s="8">
        <v>300</v>
      </c>
      <c r="C17" s="8">
        <v>468</v>
      </c>
      <c r="D17" s="1">
        <v>468</v>
      </c>
      <c r="E17" s="7">
        <v>100</v>
      </c>
      <c r="G17" s="13">
        <v>0.06</v>
      </c>
      <c r="H17" s="13">
        <v>0.03</v>
      </c>
      <c r="I17" s="9">
        <f t="shared" si="0"/>
        <v>0.03</v>
      </c>
      <c r="J17" s="9">
        <v>0.02</v>
      </c>
      <c r="K17" s="10">
        <f t="shared" si="1"/>
        <v>49.999999999999986</v>
      </c>
    </row>
    <row r="18" spans="1:11" x14ac:dyDescent="0.25">
      <c r="I18" s="9" t="str">
        <f t="shared" si="0"/>
        <v/>
      </c>
      <c r="K18" s="10" t="str">
        <f t="shared" si="1"/>
        <v/>
      </c>
    </row>
    <row r="19" spans="1:11" x14ac:dyDescent="0.25">
      <c r="A19" s="5" t="s">
        <v>35</v>
      </c>
      <c r="B19" s="8">
        <v>276</v>
      </c>
      <c r="C19" s="8">
        <v>504</v>
      </c>
      <c r="D19" s="1">
        <v>0</v>
      </c>
      <c r="E19" s="7">
        <v>0</v>
      </c>
      <c r="G19" s="13">
        <v>0.08</v>
      </c>
      <c r="H19" s="13">
        <v>0.05</v>
      </c>
      <c r="I19" s="9">
        <f t="shared" si="0"/>
        <v>0.03</v>
      </c>
      <c r="J19" s="9">
        <v>0.04</v>
      </c>
      <c r="K19" s="10">
        <f t="shared" si="1"/>
        <v>-25.000000000000007</v>
      </c>
    </row>
    <row r="20" spans="1:11" x14ac:dyDescent="0.25">
      <c r="A20" s="5" t="s">
        <v>36</v>
      </c>
      <c r="B20" s="8">
        <v>264</v>
      </c>
      <c r="C20" s="8">
        <v>480</v>
      </c>
      <c r="D20" s="1">
        <v>18</v>
      </c>
      <c r="E20" s="7">
        <v>3.75</v>
      </c>
      <c r="G20" s="13">
        <v>0.08</v>
      </c>
      <c r="H20" s="13">
        <v>0.03</v>
      </c>
      <c r="I20" s="9">
        <f t="shared" si="0"/>
        <v>0.05</v>
      </c>
      <c r="J20" s="9">
        <v>0.03</v>
      </c>
      <c r="K20" s="10">
        <f t="shared" si="1"/>
        <v>66.666666666666686</v>
      </c>
    </row>
    <row r="21" spans="1:11" x14ac:dyDescent="0.25">
      <c r="A21" s="5" t="s">
        <v>102</v>
      </c>
      <c r="B21" s="8">
        <v>360</v>
      </c>
      <c r="C21" s="8">
        <v>456</v>
      </c>
      <c r="D21" s="1">
        <v>0</v>
      </c>
      <c r="E21" s="7">
        <v>0</v>
      </c>
      <c r="G21" s="13">
        <v>0.01</v>
      </c>
      <c r="H21" s="13">
        <v>0.01</v>
      </c>
      <c r="I21" s="9">
        <f t="shared" si="0"/>
        <v>0</v>
      </c>
      <c r="J21" s="9">
        <v>0.02</v>
      </c>
      <c r="K21" s="10">
        <f t="shared" si="1"/>
        <v>-100</v>
      </c>
    </row>
    <row r="22" spans="1:11" x14ac:dyDescent="0.25">
      <c r="I22" s="9" t="str">
        <f t="shared" si="0"/>
        <v/>
      </c>
      <c r="K22" s="10" t="str">
        <f t="shared" si="1"/>
        <v/>
      </c>
    </row>
    <row r="23" spans="1:11" x14ac:dyDescent="0.25">
      <c r="I23" s="9" t="str">
        <f t="shared" si="0"/>
        <v/>
      </c>
      <c r="K23" s="10" t="str">
        <f t="shared" si="1"/>
        <v/>
      </c>
    </row>
    <row r="24" spans="1:11" x14ac:dyDescent="0.25">
      <c r="I24" s="9" t="str">
        <f t="shared" si="0"/>
        <v/>
      </c>
      <c r="K24" s="10" t="str">
        <f t="shared" si="1"/>
        <v/>
      </c>
    </row>
    <row r="25" spans="1:11" x14ac:dyDescent="0.25">
      <c r="I25" s="9" t="str">
        <f t="shared" si="0"/>
        <v/>
      </c>
      <c r="K25" s="10" t="str">
        <f t="shared" si="1"/>
        <v/>
      </c>
    </row>
    <row r="26" spans="1:11" x14ac:dyDescent="0.25">
      <c r="I26" s="9" t="str">
        <f t="shared" si="0"/>
        <v/>
      </c>
      <c r="K26" s="10" t="str">
        <f t="shared" si="1"/>
        <v/>
      </c>
    </row>
    <row r="27" spans="1:11" x14ac:dyDescent="0.25">
      <c r="A27" s="5" t="s">
        <v>37</v>
      </c>
      <c r="B27" s="8">
        <v>768</v>
      </c>
      <c r="C27" s="8">
        <v>1872</v>
      </c>
      <c r="D27" s="1">
        <v>854</v>
      </c>
      <c r="E27" s="7">
        <v>45.619658119658119</v>
      </c>
      <c r="G27" s="13">
        <v>0.31</v>
      </c>
      <c r="H27" s="13">
        <v>0.2</v>
      </c>
      <c r="I27" s="9">
        <f t="shared" si="0"/>
        <v>0.10999999999999999</v>
      </c>
      <c r="J27" s="9">
        <v>0.2</v>
      </c>
      <c r="K27" s="10">
        <f t="shared" si="1"/>
        <v>-45.000000000000014</v>
      </c>
    </row>
    <row r="28" spans="1:11" x14ac:dyDescent="0.25">
      <c r="A28" s="5" t="s">
        <v>38</v>
      </c>
      <c r="B28" s="8">
        <v>768</v>
      </c>
      <c r="C28" s="8">
        <v>1656</v>
      </c>
      <c r="D28" s="1">
        <v>0</v>
      </c>
      <c r="E28" s="7">
        <v>0</v>
      </c>
      <c r="G28" s="13">
        <v>0.61</v>
      </c>
      <c r="H28" s="13">
        <v>0.14000000000000001</v>
      </c>
      <c r="I28" s="9">
        <f t="shared" si="0"/>
        <v>0.47</v>
      </c>
      <c r="J28" s="9">
        <v>0.37</v>
      </c>
      <c r="K28" s="10">
        <f t="shared" si="1"/>
        <v>27.027027027027025</v>
      </c>
    </row>
    <row r="29" spans="1:11" x14ac:dyDescent="0.25">
      <c r="I29" s="9" t="str">
        <f t="shared" si="0"/>
        <v/>
      </c>
      <c r="K29" s="10" t="str">
        <f t="shared" si="1"/>
        <v/>
      </c>
    </row>
    <row r="30" spans="1:11" x14ac:dyDescent="0.25">
      <c r="A30" s="5" t="s">
        <v>39</v>
      </c>
      <c r="B30" s="8">
        <v>552</v>
      </c>
      <c r="C30" s="8">
        <v>1548</v>
      </c>
      <c r="D30" s="1">
        <v>61</v>
      </c>
      <c r="E30" s="7">
        <v>3.9405684754521961</v>
      </c>
      <c r="G30" s="13">
        <v>0.57999999999999996</v>
      </c>
      <c r="H30" s="13">
        <v>0.25</v>
      </c>
      <c r="I30" s="9">
        <f t="shared" si="0"/>
        <v>0.32999999999999996</v>
      </c>
      <c r="J30" s="9">
        <v>0.45</v>
      </c>
      <c r="K30" s="10">
        <f t="shared" si="1"/>
        <v>-26.666666666666679</v>
      </c>
    </row>
    <row r="31" spans="1:11" x14ac:dyDescent="0.25">
      <c r="I31" s="9" t="str">
        <f t="shared" si="0"/>
        <v/>
      </c>
      <c r="K31" s="10" t="str">
        <f t="shared" si="1"/>
        <v/>
      </c>
    </row>
    <row r="32" spans="1:11" x14ac:dyDescent="0.25">
      <c r="A32" s="5" t="s">
        <v>40</v>
      </c>
      <c r="B32" s="8">
        <v>456</v>
      </c>
      <c r="C32" s="8">
        <v>1512</v>
      </c>
      <c r="D32" s="1">
        <v>0</v>
      </c>
      <c r="E32" s="7">
        <v>0</v>
      </c>
      <c r="G32" s="13">
        <v>0.22</v>
      </c>
      <c r="H32" s="13">
        <v>0.11</v>
      </c>
      <c r="I32" s="9">
        <f t="shared" si="0"/>
        <v>0.11</v>
      </c>
      <c r="J32" s="9">
        <v>0.1</v>
      </c>
      <c r="K32" s="10">
        <f t="shared" si="1"/>
        <v>9.9999999999999947</v>
      </c>
    </row>
    <row r="33" spans="1:11" x14ac:dyDescent="0.25">
      <c r="A33" s="5" t="s">
        <v>41</v>
      </c>
      <c r="B33" s="8">
        <v>588</v>
      </c>
      <c r="C33" s="8">
        <v>1728</v>
      </c>
      <c r="D33" s="1">
        <v>10</v>
      </c>
      <c r="E33" s="7">
        <v>0.57870370370370372</v>
      </c>
      <c r="G33" s="13">
        <v>0.64</v>
      </c>
      <c r="H33" s="13">
        <v>0.19</v>
      </c>
      <c r="I33" s="9">
        <f t="shared" si="0"/>
        <v>0.45</v>
      </c>
      <c r="J33" s="9">
        <v>0.59</v>
      </c>
      <c r="K33" s="10">
        <f t="shared" si="1"/>
        <v>-23.728813559322028</v>
      </c>
    </row>
    <row r="34" spans="1:11" x14ac:dyDescent="0.25">
      <c r="A34" s="5" t="s">
        <v>42</v>
      </c>
      <c r="B34" s="8">
        <v>768</v>
      </c>
      <c r="C34" s="8">
        <v>1656</v>
      </c>
      <c r="D34" s="1">
        <v>850</v>
      </c>
      <c r="E34" s="7">
        <v>51.328502415458935</v>
      </c>
      <c r="G34" s="13">
        <v>0.23</v>
      </c>
      <c r="H34" s="13">
        <v>0.14000000000000001</v>
      </c>
      <c r="I34" s="9">
        <f t="shared" si="0"/>
        <v>0.09</v>
      </c>
      <c r="J34" s="9">
        <v>0.2</v>
      </c>
      <c r="K34" s="10">
        <f t="shared" si="1"/>
        <v>-55.000000000000007</v>
      </c>
    </row>
    <row r="35" spans="1:11" x14ac:dyDescent="0.25">
      <c r="A35" s="5" t="s">
        <v>43</v>
      </c>
      <c r="B35" s="8">
        <v>696</v>
      </c>
      <c r="C35" s="8">
        <v>1548</v>
      </c>
      <c r="D35" s="1">
        <v>13</v>
      </c>
      <c r="E35" s="7">
        <v>0.83979328165374678</v>
      </c>
      <c r="G35" s="13">
        <v>0.8</v>
      </c>
      <c r="H35" s="13">
        <v>0.2</v>
      </c>
      <c r="I35" s="9">
        <f t="shared" si="0"/>
        <v>0.60000000000000009</v>
      </c>
      <c r="J35" s="9">
        <v>0.57999999999999996</v>
      </c>
      <c r="K35" s="10">
        <f t="shared" si="1"/>
        <v>3.4482758620689875</v>
      </c>
    </row>
    <row r="36" spans="1:11" x14ac:dyDescent="0.25">
      <c r="A36" s="5" t="s">
        <v>44</v>
      </c>
      <c r="B36" s="8">
        <v>432</v>
      </c>
      <c r="C36" s="8">
        <v>1656</v>
      </c>
      <c r="D36" s="1">
        <v>0</v>
      </c>
      <c r="E36" s="7">
        <v>0</v>
      </c>
      <c r="G36" s="13">
        <v>0.3</v>
      </c>
      <c r="H36" s="13">
        <v>0.17</v>
      </c>
      <c r="I36" s="9">
        <f t="shared" si="0"/>
        <v>0.12999999999999998</v>
      </c>
      <c r="J36" s="9">
        <v>0.13</v>
      </c>
      <c r="K36" s="10">
        <f t="shared" si="1"/>
        <v>-2.1350442781253009E-14</v>
      </c>
    </row>
    <row r="37" spans="1:11" x14ac:dyDescent="0.25">
      <c r="I37" s="9" t="str">
        <f t="shared" si="0"/>
        <v/>
      </c>
      <c r="K37" s="10" t="str">
        <f t="shared" si="1"/>
        <v/>
      </c>
    </row>
    <row r="38" spans="1:11" x14ac:dyDescent="0.25">
      <c r="A38" s="5" t="s">
        <v>45</v>
      </c>
      <c r="B38" s="8">
        <v>348</v>
      </c>
      <c r="C38" s="8">
        <v>1476</v>
      </c>
      <c r="D38" s="1">
        <v>0</v>
      </c>
      <c r="E38" s="7">
        <v>0</v>
      </c>
      <c r="G38" s="13">
        <v>0.25</v>
      </c>
      <c r="H38" s="13">
        <v>0.13</v>
      </c>
      <c r="I38" s="9">
        <f t="shared" si="0"/>
        <v>0.12</v>
      </c>
      <c r="J38" s="9">
        <v>0.11</v>
      </c>
      <c r="K38" s="10">
        <f t="shared" si="1"/>
        <v>9.0909090909090864</v>
      </c>
    </row>
    <row r="39" spans="1:11" x14ac:dyDescent="0.25">
      <c r="A39" s="5" t="s">
        <v>46</v>
      </c>
      <c r="B39" s="8">
        <v>504</v>
      </c>
      <c r="C39" s="8">
        <v>1656</v>
      </c>
      <c r="D39" s="1">
        <v>80</v>
      </c>
      <c r="E39" s="7">
        <v>4.8309178743961354</v>
      </c>
      <c r="G39" s="13">
        <v>0.25</v>
      </c>
      <c r="H39" s="13">
        <v>0.13</v>
      </c>
      <c r="I39" s="9">
        <f t="shared" si="0"/>
        <v>0.12</v>
      </c>
      <c r="J39" s="9">
        <v>0.1</v>
      </c>
      <c r="K39" s="10">
        <f t="shared" si="1"/>
        <v>19.999999999999989</v>
      </c>
    </row>
    <row r="40" spans="1:11" x14ac:dyDescent="0.25">
      <c r="A40" s="5" t="s">
        <v>47</v>
      </c>
      <c r="B40" s="8">
        <v>696</v>
      </c>
      <c r="C40" s="8">
        <v>1440</v>
      </c>
      <c r="D40" s="1">
        <v>960</v>
      </c>
      <c r="E40" s="7">
        <v>66.666666666666657</v>
      </c>
      <c r="G40" s="13">
        <v>0.2</v>
      </c>
      <c r="H40" s="13">
        <v>0.11</v>
      </c>
      <c r="I40" s="9">
        <f t="shared" si="0"/>
        <v>9.0000000000000011E-2</v>
      </c>
      <c r="J40" s="9">
        <v>0.22</v>
      </c>
      <c r="K40" s="10">
        <f t="shared" si="1"/>
        <v>-59.090909090909093</v>
      </c>
    </row>
    <row r="41" spans="1:11" x14ac:dyDescent="0.25">
      <c r="I41" s="9" t="str">
        <f t="shared" si="0"/>
        <v/>
      </c>
      <c r="K41" s="10" t="str">
        <f t="shared" si="1"/>
        <v/>
      </c>
    </row>
    <row r="42" spans="1:11" x14ac:dyDescent="0.25">
      <c r="A42" s="5" t="s">
        <v>48</v>
      </c>
      <c r="B42" s="8">
        <v>1500</v>
      </c>
      <c r="C42" s="8">
        <v>4296</v>
      </c>
      <c r="D42" s="1">
        <v>0</v>
      </c>
      <c r="E42" s="7">
        <v>0</v>
      </c>
      <c r="G42" s="13">
        <v>1.83</v>
      </c>
      <c r="H42" s="13">
        <v>0.48</v>
      </c>
      <c r="I42" s="9">
        <f t="shared" si="0"/>
        <v>1.35</v>
      </c>
      <c r="J42" s="9">
        <v>1.45</v>
      </c>
      <c r="K42" s="10">
        <f t="shared" si="1"/>
        <v>-6.8965517241379226</v>
      </c>
    </row>
    <row r="43" spans="1:11" x14ac:dyDescent="0.25">
      <c r="A43" s="5" t="s">
        <v>49</v>
      </c>
      <c r="B43" s="8">
        <v>1332</v>
      </c>
      <c r="C43" s="8">
        <v>4368</v>
      </c>
      <c r="D43" s="1">
        <v>0</v>
      </c>
      <c r="E43" s="7">
        <v>0</v>
      </c>
      <c r="G43" s="13">
        <v>1.73</v>
      </c>
      <c r="H43" s="13">
        <v>0.64</v>
      </c>
      <c r="I43" s="9">
        <f t="shared" si="0"/>
        <v>1.0899999999999999</v>
      </c>
      <c r="J43" s="9">
        <v>1</v>
      </c>
      <c r="K43" s="10">
        <f t="shared" si="1"/>
        <v>8.9999999999999858</v>
      </c>
    </row>
    <row r="44" spans="1:11" x14ac:dyDescent="0.25">
      <c r="I44" s="9" t="str">
        <f t="shared" si="0"/>
        <v/>
      </c>
      <c r="K44" s="10" t="str">
        <f t="shared" si="1"/>
        <v/>
      </c>
    </row>
    <row r="45" spans="1:11" x14ac:dyDescent="0.25">
      <c r="A45" s="5" t="s">
        <v>50</v>
      </c>
      <c r="B45" s="8">
        <v>1968</v>
      </c>
      <c r="C45" s="8">
        <v>4872</v>
      </c>
      <c r="D45" s="1">
        <v>0</v>
      </c>
      <c r="E45" s="7">
        <v>0</v>
      </c>
      <c r="G45" s="13">
        <v>1.68</v>
      </c>
      <c r="H45" s="13">
        <v>0.34</v>
      </c>
      <c r="I45" s="9">
        <f t="shared" si="0"/>
        <v>1.3399999999999999</v>
      </c>
      <c r="J45" s="9">
        <v>1.39</v>
      </c>
      <c r="K45" s="10">
        <f t="shared" si="1"/>
        <v>-3.5971223021582768</v>
      </c>
    </row>
    <row r="46" spans="1:11" x14ac:dyDescent="0.25">
      <c r="A46" s="5" t="s">
        <v>51</v>
      </c>
      <c r="B46" s="8">
        <v>1764</v>
      </c>
      <c r="C46" s="8">
        <v>4584</v>
      </c>
      <c r="D46" s="1">
        <v>0</v>
      </c>
      <c r="E46" s="7">
        <v>0</v>
      </c>
      <c r="G46" s="13">
        <v>0.97</v>
      </c>
      <c r="H46" s="13">
        <v>0.33</v>
      </c>
      <c r="I46" s="9">
        <f t="shared" si="0"/>
        <v>0.6399999999999999</v>
      </c>
      <c r="J46" s="9">
        <v>0.63</v>
      </c>
      <c r="K46" s="10">
        <f t="shared" si="1"/>
        <v>1.587301587301571</v>
      </c>
    </row>
    <row r="47" spans="1:11" x14ac:dyDescent="0.25">
      <c r="A47" s="5" t="s">
        <v>52</v>
      </c>
      <c r="B47" s="8">
        <v>1764</v>
      </c>
      <c r="C47" s="8">
        <v>4224</v>
      </c>
      <c r="D47" s="1">
        <v>18</v>
      </c>
      <c r="E47" s="7">
        <v>0.42613636363636359</v>
      </c>
      <c r="G47" s="13">
        <v>2.21</v>
      </c>
      <c r="H47" s="13">
        <v>0.44</v>
      </c>
      <c r="I47" s="9">
        <f t="shared" si="0"/>
        <v>1.77</v>
      </c>
      <c r="J47" s="9">
        <v>1.64</v>
      </c>
      <c r="K47" s="10">
        <f t="shared" si="1"/>
        <v>7.92682926829269</v>
      </c>
    </row>
    <row r="48" spans="1:11" x14ac:dyDescent="0.25">
      <c r="A48" s="5" t="s">
        <v>53</v>
      </c>
      <c r="B48" s="8">
        <v>1632</v>
      </c>
      <c r="C48" s="8">
        <v>4152</v>
      </c>
      <c r="D48" s="1">
        <v>0</v>
      </c>
      <c r="E48" s="7">
        <v>0</v>
      </c>
      <c r="G48" s="13">
        <v>1.03</v>
      </c>
      <c r="H48" s="13">
        <v>0.5</v>
      </c>
      <c r="I48" s="9">
        <f t="shared" si="0"/>
        <v>0.53</v>
      </c>
      <c r="J48" s="9">
        <v>0.68</v>
      </c>
      <c r="K48" s="10">
        <f t="shared" si="1"/>
        <v>-22.058823529411768</v>
      </c>
    </row>
    <row r="49" spans="1:11" x14ac:dyDescent="0.25">
      <c r="A49" s="5" t="s">
        <v>54</v>
      </c>
      <c r="B49" s="8">
        <v>1596</v>
      </c>
      <c r="C49" s="8">
        <v>4800</v>
      </c>
      <c r="D49" s="1">
        <v>0</v>
      </c>
      <c r="E49" s="7">
        <v>0</v>
      </c>
      <c r="G49" s="13">
        <v>1.58</v>
      </c>
      <c r="H49" s="13">
        <v>0.55000000000000004</v>
      </c>
      <c r="I49" s="9">
        <f t="shared" si="0"/>
        <v>1.03</v>
      </c>
      <c r="J49" s="9">
        <v>1.43</v>
      </c>
      <c r="K49" s="10">
        <f t="shared" si="1"/>
        <v>-27.97202797202797</v>
      </c>
    </row>
    <row r="50" spans="1:11" x14ac:dyDescent="0.25">
      <c r="A50" s="5" t="s">
        <v>55</v>
      </c>
      <c r="B50" s="8">
        <v>1956</v>
      </c>
      <c r="C50" s="8">
        <v>3936</v>
      </c>
      <c r="D50" s="1">
        <v>30</v>
      </c>
      <c r="E50" s="7">
        <v>0.76219512195121952</v>
      </c>
      <c r="G50" s="13">
        <v>1.36</v>
      </c>
      <c r="H50" s="13">
        <v>0.44</v>
      </c>
      <c r="I50" s="9">
        <f t="shared" si="0"/>
        <v>0.92000000000000015</v>
      </c>
      <c r="J50" s="9">
        <v>0.76</v>
      </c>
      <c r="K50" s="10">
        <f t="shared" si="1"/>
        <v>21.052631578947388</v>
      </c>
    </row>
    <row r="51" spans="1:11" x14ac:dyDescent="0.25">
      <c r="A51" s="5" t="s">
        <v>56</v>
      </c>
      <c r="B51" s="8">
        <v>1764</v>
      </c>
      <c r="C51" s="8">
        <v>4152</v>
      </c>
      <c r="D51" s="1">
        <v>6</v>
      </c>
      <c r="E51" s="7">
        <v>0.1445086705202312</v>
      </c>
      <c r="G51" s="13">
        <v>0.75</v>
      </c>
      <c r="H51" s="13">
        <v>0.37</v>
      </c>
      <c r="I51" s="9">
        <f t="shared" si="0"/>
        <v>0.38</v>
      </c>
      <c r="J51" s="9">
        <v>0.31</v>
      </c>
      <c r="K51" s="10">
        <f t="shared" si="1"/>
        <v>22.580645161290324</v>
      </c>
    </row>
    <row r="52" spans="1:11" x14ac:dyDescent="0.25">
      <c r="A52" s="5" t="s">
        <v>57</v>
      </c>
      <c r="B52" s="8">
        <v>1800</v>
      </c>
      <c r="C52" s="8">
        <v>4368</v>
      </c>
      <c r="D52" s="1">
        <v>488</v>
      </c>
      <c r="E52" s="7">
        <v>11.172161172161173</v>
      </c>
      <c r="G52" s="13">
        <v>1.18</v>
      </c>
      <c r="H52" s="13">
        <v>0.62</v>
      </c>
      <c r="I52" s="9">
        <f t="shared" si="0"/>
        <v>0.55999999999999994</v>
      </c>
      <c r="J52" s="9">
        <v>0.49</v>
      </c>
      <c r="K52" s="10">
        <f t="shared" si="1"/>
        <v>14.285714285714276</v>
      </c>
    </row>
    <row r="53" spans="1:11" x14ac:dyDescent="0.25">
      <c r="A53" s="5" t="s">
        <v>58</v>
      </c>
      <c r="B53" s="8">
        <v>1500</v>
      </c>
      <c r="C53" s="8">
        <v>4440</v>
      </c>
      <c r="D53" s="1">
        <v>0</v>
      </c>
      <c r="E53" s="7">
        <v>0</v>
      </c>
      <c r="G53" s="13">
        <v>2.06</v>
      </c>
      <c r="H53" s="13">
        <v>0.81</v>
      </c>
      <c r="I53" s="9">
        <f t="shared" si="0"/>
        <v>1.25</v>
      </c>
      <c r="J53" s="9">
        <v>1.4</v>
      </c>
      <c r="K53" s="10">
        <f t="shared" si="1"/>
        <v>-10.714285714285708</v>
      </c>
    </row>
    <row r="54" spans="1:11" x14ac:dyDescent="0.25">
      <c r="A54" s="5" t="s">
        <v>59</v>
      </c>
      <c r="B54" s="8">
        <v>1704</v>
      </c>
      <c r="C54" s="8">
        <v>4584</v>
      </c>
      <c r="D54" s="1">
        <v>48</v>
      </c>
      <c r="E54" s="7">
        <v>1.0471204188481675</v>
      </c>
      <c r="G54" s="13">
        <v>2.61</v>
      </c>
      <c r="H54" s="13">
        <v>0.76</v>
      </c>
      <c r="I54" s="9">
        <f t="shared" si="0"/>
        <v>1.8499999999999999</v>
      </c>
      <c r="J54" s="9">
        <v>1.59</v>
      </c>
      <c r="K54" s="10">
        <f t="shared" si="1"/>
        <v>16.352201257861619</v>
      </c>
    </row>
    <row r="55" spans="1:11" x14ac:dyDescent="0.25">
      <c r="A55" s="5" t="s">
        <v>60</v>
      </c>
      <c r="B55" s="8">
        <v>1320</v>
      </c>
      <c r="C55" s="8">
        <v>4368</v>
      </c>
      <c r="D55" s="1">
        <v>0</v>
      </c>
      <c r="E55" s="7">
        <v>0</v>
      </c>
      <c r="G55" s="13">
        <v>2.4500000000000002</v>
      </c>
      <c r="H55" s="13">
        <v>0.67</v>
      </c>
      <c r="I55" s="9">
        <f t="shared" si="0"/>
        <v>1.7800000000000002</v>
      </c>
      <c r="J55" s="9">
        <v>2.02</v>
      </c>
      <c r="K55" s="10">
        <f t="shared" si="1"/>
        <v>-11.88118811881187</v>
      </c>
    </row>
    <row r="56" spans="1:11" x14ac:dyDescent="0.25">
      <c r="A56" s="5" t="s">
        <v>61</v>
      </c>
      <c r="B56" s="8">
        <v>1560</v>
      </c>
      <c r="C56" s="8">
        <v>4008</v>
      </c>
      <c r="D56" s="1">
        <v>64</v>
      </c>
      <c r="E56" s="7">
        <v>1.5968063872255487</v>
      </c>
      <c r="G56" s="13">
        <v>1.33</v>
      </c>
      <c r="H56" s="13">
        <v>0.66</v>
      </c>
      <c r="I56" s="9">
        <f t="shared" si="0"/>
        <v>0.67</v>
      </c>
      <c r="J56" s="9">
        <v>0.55000000000000004</v>
      </c>
      <c r="K56" s="10">
        <f t="shared" si="1"/>
        <v>21.818181818181813</v>
      </c>
    </row>
    <row r="57" spans="1:11" x14ac:dyDescent="0.25">
      <c r="A57" s="5" t="s">
        <v>62</v>
      </c>
      <c r="B57" s="8">
        <v>1284</v>
      </c>
      <c r="C57" s="8">
        <v>4296</v>
      </c>
      <c r="D57" s="1">
        <v>471</v>
      </c>
      <c r="E57" s="7">
        <v>10.963687150837989</v>
      </c>
      <c r="G57" s="13">
        <v>0.98</v>
      </c>
      <c r="H57" s="13">
        <v>0.37</v>
      </c>
      <c r="I57" s="9">
        <f t="shared" si="0"/>
        <v>0.61</v>
      </c>
      <c r="J57" s="9">
        <v>0.53</v>
      </c>
      <c r="K57" s="10">
        <f t="shared" si="1"/>
        <v>15.094339622641501</v>
      </c>
    </row>
    <row r="58" spans="1:11" x14ac:dyDescent="0.25">
      <c r="A58" s="5" t="s">
        <v>63</v>
      </c>
      <c r="B58" s="8">
        <v>1500</v>
      </c>
      <c r="C58" s="8">
        <v>4296</v>
      </c>
      <c r="D58" s="1">
        <v>0</v>
      </c>
      <c r="E58" s="7">
        <v>0</v>
      </c>
      <c r="G58" s="13">
        <v>28.72</v>
      </c>
      <c r="H58" s="13">
        <v>0.73</v>
      </c>
      <c r="I58" s="9">
        <f t="shared" si="0"/>
        <v>27.99</v>
      </c>
      <c r="J58" s="9">
        <v>30.09</v>
      </c>
      <c r="K58" s="10">
        <f t="shared" si="1"/>
        <v>-6.9790628115653091</v>
      </c>
    </row>
    <row r="59" spans="1:11" x14ac:dyDescent="0.25">
      <c r="A59" s="5" t="s">
        <v>64</v>
      </c>
      <c r="B59" s="8">
        <v>1512</v>
      </c>
      <c r="C59" s="8">
        <v>4080</v>
      </c>
      <c r="D59" s="1">
        <v>0</v>
      </c>
      <c r="E59" s="7">
        <v>0</v>
      </c>
      <c r="G59" s="13">
        <v>2.54</v>
      </c>
      <c r="H59" s="13">
        <v>0.45</v>
      </c>
      <c r="I59" s="9">
        <f t="shared" si="0"/>
        <v>2.09</v>
      </c>
      <c r="J59" s="9">
        <v>1.62</v>
      </c>
      <c r="K59" s="10">
        <f t="shared" si="1"/>
        <v>29.012345679012331</v>
      </c>
    </row>
    <row r="60" spans="1:11" x14ac:dyDescent="0.25">
      <c r="A60" s="5" t="s">
        <v>65</v>
      </c>
      <c r="B60" s="8">
        <v>1920</v>
      </c>
      <c r="C60" s="8">
        <v>4224</v>
      </c>
      <c r="D60" s="1">
        <v>676</v>
      </c>
      <c r="E60" s="7">
        <v>16.003787878787879</v>
      </c>
      <c r="G60" s="13">
        <v>1.0900000000000001</v>
      </c>
      <c r="H60" s="13">
        <v>0.64</v>
      </c>
      <c r="I60" s="9">
        <f t="shared" si="0"/>
        <v>0.45000000000000007</v>
      </c>
      <c r="J60" s="9">
        <v>0.56999999999999995</v>
      </c>
      <c r="K60" s="10">
        <f t="shared" si="1"/>
        <v>-21.052631578947352</v>
      </c>
    </row>
    <row r="61" spans="1:11" x14ac:dyDescent="0.25">
      <c r="A61" s="5" t="s">
        <v>103</v>
      </c>
      <c r="B61" s="8">
        <v>1380</v>
      </c>
      <c r="C61" s="8">
        <v>4512</v>
      </c>
      <c r="D61" s="1">
        <v>7</v>
      </c>
      <c r="E61" s="7">
        <v>0.15514184397163122</v>
      </c>
      <c r="G61" s="13">
        <v>0.94</v>
      </c>
      <c r="H61" s="13">
        <v>0.52</v>
      </c>
      <c r="I61" s="9">
        <f t="shared" si="0"/>
        <v>0.41999999999999993</v>
      </c>
      <c r="J61" s="9">
        <v>0.39</v>
      </c>
      <c r="K61" s="10">
        <f t="shared" si="1"/>
        <v>7.6923076923076703</v>
      </c>
    </row>
    <row r="62" spans="1:11" x14ac:dyDescent="0.25">
      <c r="A62" s="5" t="s">
        <v>66</v>
      </c>
      <c r="B62" s="8">
        <v>2460</v>
      </c>
      <c r="C62" s="8">
        <v>9300</v>
      </c>
      <c r="D62" s="1">
        <v>0</v>
      </c>
      <c r="E62" s="7">
        <v>0</v>
      </c>
      <c r="G62" s="13">
        <v>130.66999999999999</v>
      </c>
      <c r="H62" s="13">
        <v>1.61</v>
      </c>
      <c r="I62" s="9">
        <f t="shared" si="0"/>
        <v>129.05999999999997</v>
      </c>
      <c r="J62" s="9">
        <v>81.680000000000007</v>
      </c>
      <c r="K62" s="10">
        <f t="shared" si="1"/>
        <v>58.006856023506323</v>
      </c>
    </row>
    <row r="63" spans="1:11" x14ac:dyDescent="0.25">
      <c r="A63" s="5" t="s">
        <v>67</v>
      </c>
      <c r="B63" s="8">
        <v>2436</v>
      </c>
      <c r="C63" s="8">
        <v>9540</v>
      </c>
      <c r="D63" s="1">
        <v>0</v>
      </c>
      <c r="E63" s="7">
        <v>0</v>
      </c>
      <c r="G63" s="13">
        <v>526.44000000000005</v>
      </c>
      <c r="H63" s="13">
        <v>1.59</v>
      </c>
      <c r="I63" s="9">
        <f t="shared" si="0"/>
        <v>524.85</v>
      </c>
      <c r="J63" s="9">
        <v>672.16</v>
      </c>
      <c r="K63" s="10">
        <f t="shared" si="1"/>
        <v>-21.91591287788621</v>
      </c>
    </row>
    <row r="64" spans="1:11" x14ac:dyDescent="0.25">
      <c r="A64" s="5" t="s">
        <v>68</v>
      </c>
      <c r="B64" s="8">
        <v>2172</v>
      </c>
      <c r="C64" s="8">
        <v>8820</v>
      </c>
      <c r="D64" s="1">
        <v>0</v>
      </c>
      <c r="E64" s="7">
        <v>0</v>
      </c>
      <c r="G64" s="13">
        <v>90.4</v>
      </c>
      <c r="H64" s="13">
        <v>2.73</v>
      </c>
      <c r="I64" s="9">
        <f t="shared" si="0"/>
        <v>87.67</v>
      </c>
      <c r="J64" s="9">
        <v>94.44</v>
      </c>
      <c r="K64" s="10">
        <f t="shared" si="1"/>
        <v>-7.1685726387124058</v>
      </c>
    </row>
    <row r="65" spans="1:11" x14ac:dyDescent="0.25">
      <c r="A65" s="5" t="s">
        <v>69</v>
      </c>
      <c r="B65" s="8">
        <v>2316</v>
      </c>
      <c r="C65" s="8">
        <v>9420</v>
      </c>
      <c r="D65" s="1">
        <v>0</v>
      </c>
      <c r="E65" s="7">
        <v>0</v>
      </c>
      <c r="G65" s="13">
        <v>8.6</v>
      </c>
      <c r="H65" s="13">
        <v>2.39</v>
      </c>
      <c r="I65" s="9">
        <f t="shared" si="0"/>
        <v>6.2099999999999991</v>
      </c>
      <c r="J65" s="9">
        <v>6.29</v>
      </c>
      <c r="K65" s="10">
        <f t="shared" si="1"/>
        <v>-1.2718600953895223</v>
      </c>
    </row>
    <row r="66" spans="1:11" x14ac:dyDescent="0.25">
      <c r="A66" s="5" t="s">
        <v>70</v>
      </c>
      <c r="B66" s="8">
        <v>2676</v>
      </c>
      <c r="C66" s="8">
        <v>8460</v>
      </c>
      <c r="D66" s="1">
        <v>0</v>
      </c>
      <c r="E66" s="7">
        <v>0</v>
      </c>
      <c r="G66" s="13">
        <v>7.16</v>
      </c>
      <c r="H66" s="13">
        <v>1.7</v>
      </c>
      <c r="I66" s="9">
        <f t="shared" si="0"/>
        <v>5.46</v>
      </c>
      <c r="J66" s="9">
        <v>6.8</v>
      </c>
      <c r="K66" s="10">
        <f t="shared" si="1"/>
        <v>-19.705882352941178</v>
      </c>
    </row>
    <row r="67" spans="1:11" x14ac:dyDescent="0.25">
      <c r="A67" s="5" t="s">
        <v>71</v>
      </c>
      <c r="B67" s="8">
        <v>2136</v>
      </c>
      <c r="C67" s="8">
        <v>8820</v>
      </c>
      <c r="D67" s="1">
        <v>0</v>
      </c>
      <c r="E67" s="7">
        <v>0</v>
      </c>
      <c r="G67" s="13">
        <v>1101.02</v>
      </c>
      <c r="H67" s="13">
        <v>1.7</v>
      </c>
      <c r="I67" s="9">
        <f t="shared" si="0"/>
        <v>1099.32</v>
      </c>
      <c r="J67" s="9">
        <v>783.99</v>
      </c>
      <c r="K67" s="10">
        <f t="shared" si="1"/>
        <v>40.221176290513903</v>
      </c>
    </row>
    <row r="68" spans="1:11" x14ac:dyDescent="0.25">
      <c r="A68" s="5" t="s">
        <v>72</v>
      </c>
      <c r="B68" s="8">
        <v>2640</v>
      </c>
      <c r="C68" s="8">
        <v>8100</v>
      </c>
      <c r="D68" s="1">
        <v>120</v>
      </c>
      <c r="E68" s="7">
        <v>1.4814814814814816</v>
      </c>
      <c r="G68" s="13">
        <v>6.64</v>
      </c>
      <c r="H68" s="13">
        <v>1.51</v>
      </c>
      <c r="I68" s="9">
        <f t="shared" ref="I68:I121" si="2">IF(G68="", "", G68-H68)</f>
        <v>5.13</v>
      </c>
      <c r="J68" s="9">
        <v>3.98</v>
      </c>
      <c r="K68" s="10">
        <f t="shared" ref="K68:K121" si="3">IF(J68="", "", (I68-J68)/J68*100)</f>
        <v>28.894472361809044</v>
      </c>
    </row>
    <row r="69" spans="1:11" x14ac:dyDescent="0.25">
      <c r="A69" s="5" t="s">
        <v>73</v>
      </c>
      <c r="B69" s="8">
        <v>3000</v>
      </c>
      <c r="C69" s="8">
        <v>8820</v>
      </c>
      <c r="D69" s="1">
        <v>101</v>
      </c>
      <c r="E69" s="7">
        <v>1.1451247165532881</v>
      </c>
      <c r="G69" s="13">
        <v>4.0199999999999996</v>
      </c>
      <c r="H69" s="13">
        <v>1.48</v>
      </c>
      <c r="I69" s="9">
        <f t="shared" si="2"/>
        <v>2.5399999999999996</v>
      </c>
      <c r="J69" s="9">
        <v>2.56</v>
      </c>
      <c r="K69" s="10">
        <f t="shared" si="3"/>
        <v>-0.78125000000001799</v>
      </c>
    </row>
    <row r="70" spans="1:11" x14ac:dyDescent="0.25">
      <c r="A70" s="5" t="s">
        <v>74</v>
      </c>
      <c r="B70" s="8">
        <v>2676</v>
      </c>
      <c r="C70" s="8">
        <v>8580</v>
      </c>
      <c r="D70" s="1">
        <v>4774</v>
      </c>
      <c r="E70" s="7">
        <v>55.641025641025642</v>
      </c>
      <c r="G70" s="13">
        <v>1.4</v>
      </c>
      <c r="H70" s="13">
        <v>0.91</v>
      </c>
      <c r="I70" s="9">
        <f t="shared" si="2"/>
        <v>0.48999999999999988</v>
      </c>
      <c r="J70" s="9">
        <v>1.1200000000000001</v>
      </c>
      <c r="K70" s="10">
        <f t="shared" si="3"/>
        <v>-56.250000000000014</v>
      </c>
    </row>
    <row r="71" spans="1:11" x14ac:dyDescent="0.25">
      <c r="A71" s="5" t="s">
        <v>75</v>
      </c>
      <c r="B71" s="8">
        <v>2304</v>
      </c>
      <c r="C71" s="8">
        <v>9300</v>
      </c>
      <c r="D71" s="1">
        <v>0</v>
      </c>
      <c r="E71" s="7">
        <v>0</v>
      </c>
      <c r="G71" s="13">
        <v>112.04</v>
      </c>
      <c r="H71" s="13">
        <v>2.3199999999999998</v>
      </c>
      <c r="I71" s="9">
        <f t="shared" si="2"/>
        <v>109.72000000000001</v>
      </c>
      <c r="J71" s="9">
        <v>65.47</v>
      </c>
      <c r="K71" s="10">
        <f t="shared" si="3"/>
        <v>67.588208339697601</v>
      </c>
    </row>
    <row r="72" spans="1:11" x14ac:dyDescent="0.25">
      <c r="A72" s="5" t="s">
        <v>76</v>
      </c>
      <c r="B72" s="8">
        <v>2304</v>
      </c>
      <c r="C72" s="8">
        <v>9060</v>
      </c>
      <c r="D72" s="1">
        <v>0</v>
      </c>
      <c r="E72" s="7">
        <v>0</v>
      </c>
      <c r="G72" s="13">
        <v>13.26</v>
      </c>
      <c r="H72" s="13">
        <v>1.94</v>
      </c>
      <c r="I72" s="9">
        <f t="shared" si="2"/>
        <v>11.32</v>
      </c>
      <c r="J72" s="9">
        <v>11.65</v>
      </c>
      <c r="K72" s="10">
        <f t="shared" si="3"/>
        <v>-2.8326180257510734</v>
      </c>
    </row>
    <row r="73" spans="1:11" x14ac:dyDescent="0.25">
      <c r="A73" s="5" t="s">
        <v>77</v>
      </c>
      <c r="B73" s="8">
        <v>2784</v>
      </c>
      <c r="C73" s="8">
        <v>9900</v>
      </c>
      <c r="D73" s="1">
        <v>0</v>
      </c>
      <c r="E73" s="7">
        <v>0</v>
      </c>
      <c r="G73" s="13">
        <v>18.059999999999999</v>
      </c>
      <c r="H73" s="13">
        <v>2.73</v>
      </c>
      <c r="I73" s="9">
        <f t="shared" si="2"/>
        <v>15.329999999999998</v>
      </c>
      <c r="J73" s="9">
        <v>20.58</v>
      </c>
      <c r="K73" s="10">
        <f t="shared" si="3"/>
        <v>-25.510204081632654</v>
      </c>
    </row>
    <row r="74" spans="1:11" x14ac:dyDescent="0.25">
      <c r="A74" s="5" t="s">
        <v>78</v>
      </c>
      <c r="B74" s="8">
        <v>2292</v>
      </c>
      <c r="C74" s="8">
        <v>10020</v>
      </c>
      <c r="D74" s="1">
        <v>0</v>
      </c>
      <c r="E74" s="7">
        <v>0</v>
      </c>
      <c r="G74" s="13">
        <v>28.69</v>
      </c>
      <c r="H74" s="13">
        <v>3.15</v>
      </c>
      <c r="I74" s="9">
        <f t="shared" si="2"/>
        <v>25.540000000000003</v>
      </c>
      <c r="J74" s="9">
        <v>71.040000000000006</v>
      </c>
      <c r="K74" s="10">
        <f t="shared" si="3"/>
        <v>-64.048423423423415</v>
      </c>
    </row>
    <row r="75" spans="1:11" x14ac:dyDescent="0.25">
      <c r="A75" s="5" t="s">
        <v>79</v>
      </c>
      <c r="B75" s="8">
        <v>2124</v>
      </c>
      <c r="C75" s="8">
        <v>8940</v>
      </c>
      <c r="D75" s="1">
        <v>0</v>
      </c>
      <c r="E75" s="7">
        <v>0</v>
      </c>
      <c r="G75" s="13">
        <v>12.62</v>
      </c>
      <c r="H75" s="13">
        <v>1.76</v>
      </c>
      <c r="I75" s="9">
        <f t="shared" si="2"/>
        <v>10.86</v>
      </c>
      <c r="J75" s="9">
        <v>10.050000000000001</v>
      </c>
      <c r="K75" s="10">
        <f t="shared" si="3"/>
        <v>8.0597014925373003</v>
      </c>
    </row>
    <row r="76" spans="1:11" x14ac:dyDescent="0.25">
      <c r="A76" s="5" t="s">
        <v>80</v>
      </c>
      <c r="B76" s="8">
        <v>2412</v>
      </c>
      <c r="C76" s="8">
        <v>7980</v>
      </c>
      <c r="D76" s="1">
        <v>0</v>
      </c>
      <c r="E76" s="7">
        <v>0</v>
      </c>
      <c r="G76" s="13">
        <v>7.35</v>
      </c>
      <c r="H76" s="13">
        <v>2.34</v>
      </c>
      <c r="I76" s="9">
        <f t="shared" si="2"/>
        <v>5.01</v>
      </c>
      <c r="J76" s="9">
        <v>4.95</v>
      </c>
      <c r="K76" s="10">
        <f t="shared" si="3"/>
        <v>1.2121212121212042</v>
      </c>
    </row>
    <row r="77" spans="1:11" x14ac:dyDescent="0.25">
      <c r="A77" s="5" t="s">
        <v>81</v>
      </c>
      <c r="B77" s="8">
        <v>2316</v>
      </c>
      <c r="C77" s="8">
        <v>9300</v>
      </c>
      <c r="D77" s="1">
        <v>0</v>
      </c>
      <c r="E77" s="7">
        <v>0</v>
      </c>
      <c r="G77" s="13">
        <v>17.440000000000001</v>
      </c>
      <c r="H77" s="13">
        <v>1.83</v>
      </c>
      <c r="I77" s="9">
        <f t="shared" si="2"/>
        <v>15.610000000000001</v>
      </c>
      <c r="J77" s="9">
        <v>16.329999999999998</v>
      </c>
      <c r="K77" s="10">
        <f t="shared" si="3"/>
        <v>-4.4090630740967374</v>
      </c>
    </row>
    <row r="78" spans="1:11" x14ac:dyDescent="0.25">
      <c r="A78" s="5" t="s">
        <v>82</v>
      </c>
      <c r="B78" s="8">
        <v>2724</v>
      </c>
      <c r="C78" s="8">
        <v>9420</v>
      </c>
      <c r="D78" s="1">
        <v>0</v>
      </c>
      <c r="E78" s="7">
        <v>0</v>
      </c>
      <c r="G78" s="13">
        <v>135.81</v>
      </c>
      <c r="H78" s="13">
        <v>3.78</v>
      </c>
      <c r="I78" s="9">
        <f t="shared" si="2"/>
        <v>132.03</v>
      </c>
      <c r="J78" s="9">
        <v>117.55</v>
      </c>
      <c r="K78" s="10">
        <f t="shared" si="3"/>
        <v>12.318162484049344</v>
      </c>
    </row>
    <row r="79" spans="1:11" x14ac:dyDescent="0.25">
      <c r="A79" s="5" t="s">
        <v>83</v>
      </c>
      <c r="B79" s="8">
        <v>2892</v>
      </c>
      <c r="C79" s="8">
        <v>8220</v>
      </c>
      <c r="D79" s="1">
        <v>0</v>
      </c>
      <c r="E79" s="7">
        <v>0</v>
      </c>
      <c r="G79" s="13">
        <v>14.41</v>
      </c>
      <c r="H79" s="13">
        <v>1.08</v>
      </c>
      <c r="I79" s="9">
        <f t="shared" si="2"/>
        <v>13.33</v>
      </c>
      <c r="J79" s="9">
        <v>8.8000000000000007</v>
      </c>
      <c r="K79" s="10">
        <f t="shared" si="3"/>
        <v>51.47727272727272</v>
      </c>
    </row>
    <row r="80" spans="1:11" x14ac:dyDescent="0.25">
      <c r="A80" s="5" t="s">
        <v>84</v>
      </c>
      <c r="B80" s="8">
        <v>2436</v>
      </c>
      <c r="C80" s="8">
        <v>9180</v>
      </c>
      <c r="D80" s="1">
        <v>0</v>
      </c>
      <c r="E80" s="7">
        <v>0</v>
      </c>
      <c r="G80" s="13">
        <v>10.56</v>
      </c>
      <c r="H80" s="13">
        <v>1.78</v>
      </c>
      <c r="I80" s="9">
        <f t="shared" si="2"/>
        <v>8.7800000000000011</v>
      </c>
      <c r="J80" s="9">
        <v>9.9499999999999993</v>
      </c>
      <c r="K80" s="10">
        <f t="shared" si="3"/>
        <v>-11.758793969849227</v>
      </c>
    </row>
    <row r="81" spans="1:11" x14ac:dyDescent="0.25">
      <c r="A81" s="5" t="s">
        <v>104</v>
      </c>
      <c r="B81" s="8">
        <v>2652</v>
      </c>
      <c r="C81" s="8">
        <v>8940</v>
      </c>
      <c r="D81" s="1">
        <v>2</v>
      </c>
      <c r="E81" s="7">
        <v>2.2371364653243849E-2</v>
      </c>
      <c r="G81" s="13">
        <v>8.5299999999999994</v>
      </c>
      <c r="H81" s="13">
        <v>2.59</v>
      </c>
      <c r="I81" s="9">
        <f t="shared" si="2"/>
        <v>5.9399999999999995</v>
      </c>
      <c r="J81" s="9">
        <v>4.43</v>
      </c>
      <c r="K81" s="10">
        <f t="shared" si="3"/>
        <v>34.085778781038371</v>
      </c>
    </row>
    <row r="82" spans="1:11" x14ac:dyDescent="0.25">
      <c r="I82" s="9" t="str">
        <f t="shared" si="2"/>
        <v/>
      </c>
      <c r="K82" s="10" t="str">
        <f t="shared" si="3"/>
        <v/>
      </c>
    </row>
    <row r="83" spans="1:11" x14ac:dyDescent="0.25">
      <c r="I83" s="9" t="str">
        <f t="shared" si="2"/>
        <v/>
      </c>
      <c r="K83" s="10" t="str">
        <f t="shared" si="3"/>
        <v/>
      </c>
    </row>
    <row r="84" spans="1:11" x14ac:dyDescent="0.25">
      <c r="I84" s="9" t="str">
        <f t="shared" si="2"/>
        <v/>
      </c>
      <c r="K84" s="10" t="str">
        <f t="shared" si="3"/>
        <v/>
      </c>
    </row>
    <row r="85" spans="1:11" x14ac:dyDescent="0.25">
      <c r="A85" s="5" t="s">
        <v>85</v>
      </c>
      <c r="B85" s="8">
        <v>2520</v>
      </c>
      <c r="C85" s="8">
        <v>10560</v>
      </c>
      <c r="D85" s="1">
        <v>0</v>
      </c>
      <c r="E85" s="7">
        <v>0</v>
      </c>
      <c r="G85" s="13">
        <v>99.29</v>
      </c>
      <c r="H85" s="13">
        <v>0.98</v>
      </c>
      <c r="I85" s="9">
        <f t="shared" si="2"/>
        <v>98.31</v>
      </c>
      <c r="J85" s="9">
        <v>110.95</v>
      </c>
      <c r="K85" s="10">
        <f t="shared" si="3"/>
        <v>-11.392519152771518</v>
      </c>
    </row>
    <row r="86" spans="1:11" x14ac:dyDescent="0.25">
      <c r="A86" s="5" t="s">
        <v>86</v>
      </c>
      <c r="B86" s="8">
        <v>2820</v>
      </c>
      <c r="C86" s="8">
        <v>11880</v>
      </c>
      <c r="D86" s="1">
        <v>0</v>
      </c>
      <c r="E86" s="7">
        <v>0</v>
      </c>
      <c r="G86" s="13">
        <v>59.87</v>
      </c>
      <c r="H86" s="13">
        <v>0.95</v>
      </c>
      <c r="I86" s="9">
        <f t="shared" si="2"/>
        <v>58.919999999999995</v>
      </c>
      <c r="J86" s="9">
        <v>23.1</v>
      </c>
      <c r="K86" s="10">
        <f t="shared" si="3"/>
        <v>155.06493506493501</v>
      </c>
    </row>
    <row r="87" spans="1:11" x14ac:dyDescent="0.25">
      <c r="I87" s="9" t="str">
        <f t="shared" si="2"/>
        <v/>
      </c>
      <c r="K87" s="10" t="str">
        <f t="shared" si="3"/>
        <v/>
      </c>
    </row>
    <row r="88" spans="1:11" x14ac:dyDescent="0.25">
      <c r="I88" s="9" t="str">
        <f t="shared" si="2"/>
        <v/>
      </c>
      <c r="K88" s="10" t="str">
        <f t="shared" si="3"/>
        <v/>
      </c>
    </row>
    <row r="89" spans="1:11" x14ac:dyDescent="0.25">
      <c r="A89" s="5" t="s">
        <v>87</v>
      </c>
      <c r="B89" s="8">
        <v>2868</v>
      </c>
      <c r="C89" s="8">
        <v>11640</v>
      </c>
      <c r="D89" s="1">
        <v>0</v>
      </c>
      <c r="E89" s="7">
        <v>0</v>
      </c>
      <c r="G89" s="13">
        <v>536.04999999999995</v>
      </c>
      <c r="H89" s="13">
        <v>6.65</v>
      </c>
      <c r="I89" s="9">
        <f t="shared" si="2"/>
        <v>529.4</v>
      </c>
      <c r="J89" s="9">
        <v>415.19</v>
      </c>
      <c r="K89" s="10">
        <f t="shared" si="3"/>
        <v>27.507887954912203</v>
      </c>
    </row>
    <row r="90" spans="1:11" x14ac:dyDescent="0.25">
      <c r="I90" s="9" t="str">
        <f t="shared" si="2"/>
        <v/>
      </c>
      <c r="K90" s="10" t="str">
        <f t="shared" si="3"/>
        <v/>
      </c>
    </row>
    <row r="91" spans="1:11" x14ac:dyDescent="0.25">
      <c r="A91" s="5" t="s">
        <v>88</v>
      </c>
      <c r="B91" s="8">
        <v>3012</v>
      </c>
      <c r="C91" s="8">
        <v>11040</v>
      </c>
      <c r="D91" s="1">
        <v>0</v>
      </c>
      <c r="E91" s="7">
        <v>0</v>
      </c>
      <c r="G91" s="13">
        <v>645.79999999999995</v>
      </c>
      <c r="H91" s="13">
        <v>3.82</v>
      </c>
      <c r="I91" s="9">
        <f t="shared" si="2"/>
        <v>641.9799999999999</v>
      </c>
      <c r="J91" s="9">
        <v>757.19</v>
      </c>
      <c r="K91" s="10">
        <f t="shared" si="3"/>
        <v>-15.215467716161088</v>
      </c>
    </row>
    <row r="92" spans="1:11" x14ac:dyDescent="0.25">
      <c r="A92" s="5" t="s">
        <v>89</v>
      </c>
      <c r="B92" s="8">
        <v>3696</v>
      </c>
      <c r="C92" s="8">
        <v>11640</v>
      </c>
      <c r="D92" s="1">
        <v>0</v>
      </c>
      <c r="E92" s="7">
        <v>0</v>
      </c>
      <c r="G92" s="13">
        <v>1803.99</v>
      </c>
      <c r="H92" s="13">
        <v>3.59</v>
      </c>
      <c r="I92" s="9">
        <f t="shared" si="2"/>
        <v>1800.4</v>
      </c>
      <c r="J92" s="9">
        <v>1765.22</v>
      </c>
      <c r="K92" s="10">
        <f t="shared" si="3"/>
        <v>1.9929527197743091</v>
      </c>
    </row>
    <row r="93" spans="1:11" x14ac:dyDescent="0.25">
      <c r="A93" s="5" t="s">
        <v>90</v>
      </c>
      <c r="B93" s="8">
        <v>2976</v>
      </c>
      <c r="C93" s="8">
        <v>10320</v>
      </c>
      <c r="D93" s="1">
        <v>0</v>
      </c>
      <c r="E93" s="7">
        <v>0</v>
      </c>
      <c r="G93" s="13">
        <v>787.44</v>
      </c>
      <c r="H93" s="13">
        <v>1.84</v>
      </c>
      <c r="I93" s="9">
        <f t="shared" si="2"/>
        <v>785.6</v>
      </c>
      <c r="J93" s="9">
        <v>769.13</v>
      </c>
      <c r="K93" s="10">
        <f t="shared" si="3"/>
        <v>2.1413805208482346</v>
      </c>
    </row>
    <row r="94" spans="1:11" x14ac:dyDescent="0.25">
      <c r="A94" s="5" t="s">
        <v>91</v>
      </c>
      <c r="B94" s="8">
        <v>3360</v>
      </c>
      <c r="C94" s="8">
        <v>11760</v>
      </c>
      <c r="D94" s="1">
        <v>0</v>
      </c>
      <c r="E94" s="7">
        <v>0</v>
      </c>
      <c r="G94" s="13">
        <v>96.38</v>
      </c>
      <c r="H94" s="13">
        <v>1.92</v>
      </c>
      <c r="I94" s="9">
        <f t="shared" si="2"/>
        <v>94.46</v>
      </c>
      <c r="J94" s="9">
        <v>68.13</v>
      </c>
      <c r="K94" s="10">
        <f t="shared" si="3"/>
        <v>38.646704829003376</v>
      </c>
    </row>
    <row r="95" spans="1:11" x14ac:dyDescent="0.25">
      <c r="A95" s="5" t="s">
        <v>92</v>
      </c>
      <c r="B95" s="8">
        <v>3144</v>
      </c>
      <c r="C95" s="8">
        <v>11280</v>
      </c>
      <c r="D95" s="1">
        <v>0</v>
      </c>
      <c r="E95" s="7">
        <v>0</v>
      </c>
      <c r="G95" s="13">
        <v>1803.25</v>
      </c>
      <c r="H95" s="13">
        <v>2.9</v>
      </c>
      <c r="I95" s="9">
        <f t="shared" si="2"/>
        <v>1800.35</v>
      </c>
      <c r="J95" s="9">
        <v>1516.04</v>
      </c>
      <c r="K95" s="10">
        <f t="shared" si="3"/>
        <v>18.753462969314789</v>
      </c>
    </row>
    <row r="96" spans="1:11" x14ac:dyDescent="0.25">
      <c r="I96" s="9" t="str">
        <f t="shared" si="2"/>
        <v/>
      </c>
      <c r="K96" s="10" t="str">
        <f t="shared" si="3"/>
        <v/>
      </c>
    </row>
    <row r="97" spans="1:11" x14ac:dyDescent="0.25">
      <c r="A97" s="5" t="s">
        <v>93</v>
      </c>
      <c r="B97" s="8">
        <v>3312</v>
      </c>
      <c r="C97" s="8">
        <v>12240</v>
      </c>
      <c r="D97" s="1">
        <v>0</v>
      </c>
      <c r="E97" s="7">
        <v>0</v>
      </c>
      <c r="G97" s="13">
        <v>266.17</v>
      </c>
      <c r="H97" s="13">
        <v>2.42</v>
      </c>
      <c r="I97" s="9">
        <f t="shared" si="2"/>
        <v>263.75</v>
      </c>
      <c r="J97" s="9">
        <v>245.98</v>
      </c>
      <c r="K97" s="10">
        <f t="shared" si="3"/>
        <v>7.2241645662249017</v>
      </c>
    </row>
    <row r="98" spans="1:11" x14ac:dyDescent="0.25">
      <c r="I98" s="9" t="str">
        <f t="shared" si="2"/>
        <v/>
      </c>
      <c r="K98" s="10" t="str">
        <f t="shared" si="3"/>
        <v/>
      </c>
    </row>
    <row r="99" spans="1:11" x14ac:dyDescent="0.25">
      <c r="A99" s="5" t="s">
        <v>94</v>
      </c>
      <c r="B99" s="8">
        <v>3684</v>
      </c>
      <c r="C99" s="8">
        <v>12240</v>
      </c>
      <c r="D99" s="1">
        <v>0</v>
      </c>
      <c r="E99" s="7">
        <v>0</v>
      </c>
      <c r="G99" s="13">
        <v>267.73</v>
      </c>
      <c r="H99" s="13">
        <v>2.09</v>
      </c>
      <c r="I99" s="9">
        <f t="shared" si="2"/>
        <v>265.64000000000004</v>
      </c>
      <c r="J99" s="9">
        <v>340.2</v>
      </c>
      <c r="K99" s="10">
        <f t="shared" si="3"/>
        <v>-21.916519694297456</v>
      </c>
    </row>
    <row r="100" spans="1:11" x14ac:dyDescent="0.25">
      <c r="I100" s="9" t="str">
        <f t="shared" si="2"/>
        <v/>
      </c>
      <c r="K100" s="10" t="str">
        <f t="shared" si="3"/>
        <v/>
      </c>
    </row>
    <row r="101" spans="1:11" x14ac:dyDescent="0.25">
      <c r="I101" s="9" t="str">
        <f t="shared" si="2"/>
        <v/>
      </c>
      <c r="K101" s="10" t="str">
        <f t="shared" si="3"/>
        <v/>
      </c>
    </row>
    <row r="102" spans="1:11" x14ac:dyDescent="0.25">
      <c r="I102" s="9" t="str">
        <f t="shared" si="2"/>
        <v/>
      </c>
      <c r="K102" s="10" t="str">
        <f t="shared" si="3"/>
        <v/>
      </c>
    </row>
    <row r="103" spans="1:11" x14ac:dyDescent="0.25">
      <c r="I103" s="9" t="str">
        <f t="shared" si="2"/>
        <v/>
      </c>
      <c r="K103" s="10" t="str">
        <f t="shared" si="3"/>
        <v/>
      </c>
    </row>
    <row r="104" spans="1:11" x14ac:dyDescent="0.25">
      <c r="I104" s="9" t="str">
        <f t="shared" si="2"/>
        <v/>
      </c>
      <c r="K104" s="10" t="str">
        <f t="shared" si="3"/>
        <v/>
      </c>
    </row>
    <row r="105" spans="1:11" x14ac:dyDescent="0.25">
      <c r="I105" s="9" t="str">
        <f t="shared" si="2"/>
        <v/>
      </c>
      <c r="K105" s="10" t="str">
        <f t="shared" si="3"/>
        <v/>
      </c>
    </row>
    <row r="106" spans="1:11" x14ac:dyDescent="0.25">
      <c r="I106" s="9" t="str">
        <f t="shared" si="2"/>
        <v/>
      </c>
      <c r="K106" s="10" t="str">
        <f t="shared" si="3"/>
        <v/>
      </c>
    </row>
    <row r="107" spans="1:11" x14ac:dyDescent="0.25">
      <c r="A107" s="5" t="s">
        <v>95</v>
      </c>
      <c r="B107" s="8">
        <v>4692</v>
      </c>
      <c r="C107" s="8">
        <v>18900</v>
      </c>
      <c r="D107" s="1">
        <v>0</v>
      </c>
      <c r="E107" s="7">
        <v>0</v>
      </c>
      <c r="G107" s="13">
        <v>172.74</v>
      </c>
      <c r="H107" s="13">
        <v>5.69</v>
      </c>
      <c r="I107" s="9">
        <f t="shared" si="2"/>
        <v>167.05</v>
      </c>
      <c r="J107" s="9">
        <v>124.91</v>
      </c>
      <c r="K107" s="10">
        <f t="shared" si="3"/>
        <v>33.736290128892819</v>
      </c>
    </row>
    <row r="108" spans="1:11" x14ac:dyDescent="0.25">
      <c r="I108" s="9" t="str">
        <f t="shared" si="2"/>
        <v/>
      </c>
      <c r="K108" s="10" t="str">
        <f t="shared" si="3"/>
        <v/>
      </c>
    </row>
    <row r="109" spans="1:11" x14ac:dyDescent="0.25">
      <c r="I109" s="9" t="str">
        <f t="shared" si="2"/>
        <v/>
      </c>
      <c r="K109" s="10" t="str">
        <f t="shared" si="3"/>
        <v/>
      </c>
    </row>
    <row r="110" spans="1:11" x14ac:dyDescent="0.25">
      <c r="I110" s="9" t="str">
        <f t="shared" si="2"/>
        <v/>
      </c>
      <c r="K110" s="10" t="str">
        <f t="shared" si="3"/>
        <v/>
      </c>
    </row>
    <row r="111" spans="1:11" x14ac:dyDescent="0.25">
      <c r="I111" s="9" t="str">
        <f t="shared" si="2"/>
        <v/>
      </c>
      <c r="K111" s="10" t="str">
        <f t="shared" si="3"/>
        <v/>
      </c>
    </row>
    <row r="112" spans="1:11" x14ac:dyDescent="0.25">
      <c r="A112" s="5" t="s">
        <v>96</v>
      </c>
      <c r="B112" s="8">
        <v>4860</v>
      </c>
      <c r="C112" s="8">
        <v>19440</v>
      </c>
      <c r="D112" s="1">
        <v>0</v>
      </c>
      <c r="E112" s="7">
        <v>0</v>
      </c>
      <c r="G112" s="13">
        <v>358.29</v>
      </c>
      <c r="H112" s="13">
        <v>5.24</v>
      </c>
      <c r="I112" s="9">
        <f t="shared" si="2"/>
        <v>353.05</v>
      </c>
      <c r="J112" s="9">
        <v>456.08</v>
      </c>
      <c r="K112" s="10">
        <f t="shared" si="3"/>
        <v>-22.590335028942285</v>
      </c>
    </row>
    <row r="113" spans="1:11" x14ac:dyDescent="0.25">
      <c r="A113" s="5" t="s">
        <v>97</v>
      </c>
      <c r="B113" s="8">
        <v>4404</v>
      </c>
      <c r="C113" s="8">
        <v>18720</v>
      </c>
      <c r="D113" s="1">
        <v>105</v>
      </c>
      <c r="E113" s="7">
        <v>0.5608974358974359</v>
      </c>
      <c r="G113" s="13">
        <v>161.9</v>
      </c>
      <c r="H113" s="13">
        <v>5.13</v>
      </c>
      <c r="I113" s="9">
        <f t="shared" si="2"/>
        <v>156.77000000000001</v>
      </c>
      <c r="J113" s="9">
        <v>136.76</v>
      </c>
      <c r="K113" s="10">
        <f t="shared" si="3"/>
        <v>14.631471190406566</v>
      </c>
    </row>
    <row r="114" spans="1:11" x14ac:dyDescent="0.25">
      <c r="I114" s="9" t="str">
        <f t="shared" si="2"/>
        <v/>
      </c>
      <c r="K114" s="10" t="str">
        <f t="shared" si="3"/>
        <v/>
      </c>
    </row>
    <row r="115" spans="1:11" x14ac:dyDescent="0.25">
      <c r="I115" s="9" t="str">
        <f t="shared" si="2"/>
        <v/>
      </c>
      <c r="K115" s="10" t="str">
        <f t="shared" si="3"/>
        <v/>
      </c>
    </row>
    <row r="116" spans="1:11" x14ac:dyDescent="0.25">
      <c r="I116" s="9" t="str">
        <f t="shared" si="2"/>
        <v/>
      </c>
      <c r="K116" s="10" t="str">
        <f t="shared" si="3"/>
        <v/>
      </c>
    </row>
    <row r="117" spans="1:11" x14ac:dyDescent="0.25">
      <c r="A117" s="5" t="s">
        <v>98</v>
      </c>
      <c r="B117" s="8">
        <v>4308</v>
      </c>
      <c r="C117" s="8">
        <v>20880</v>
      </c>
      <c r="D117" s="1">
        <v>0</v>
      </c>
      <c r="E117" s="7">
        <v>0</v>
      </c>
      <c r="G117" s="13">
        <v>1322.16</v>
      </c>
      <c r="H117" s="13">
        <v>9.08</v>
      </c>
      <c r="I117" s="9">
        <f t="shared" si="2"/>
        <v>1313.0800000000002</v>
      </c>
      <c r="J117" s="9">
        <v>1788.43</v>
      </c>
      <c r="K117" s="10">
        <f t="shared" si="3"/>
        <v>-26.579178385511309</v>
      </c>
    </row>
    <row r="118" spans="1:11" x14ac:dyDescent="0.25">
      <c r="I118" s="9" t="str">
        <f t="shared" si="2"/>
        <v/>
      </c>
      <c r="K118" s="10" t="str">
        <f t="shared" si="3"/>
        <v/>
      </c>
    </row>
    <row r="119" spans="1:11" x14ac:dyDescent="0.25">
      <c r="A119" s="5" t="s">
        <v>99</v>
      </c>
      <c r="B119" s="8">
        <v>3780</v>
      </c>
      <c r="C119" s="8">
        <v>18720</v>
      </c>
      <c r="D119" s="1">
        <v>0</v>
      </c>
      <c r="E119" s="7">
        <v>0</v>
      </c>
      <c r="G119" s="13">
        <v>345.59</v>
      </c>
      <c r="H119" s="13">
        <v>19.079999999999998</v>
      </c>
      <c r="I119" s="9">
        <f t="shared" si="2"/>
        <v>326.51</v>
      </c>
      <c r="J119" s="9">
        <v>193.47</v>
      </c>
      <c r="K119" s="10">
        <f t="shared" si="3"/>
        <v>68.765183232542498</v>
      </c>
    </row>
    <row r="120" spans="1:11" x14ac:dyDescent="0.25">
      <c r="I120" s="9" t="str">
        <f t="shared" si="2"/>
        <v/>
      </c>
      <c r="K120" s="10" t="str">
        <f t="shared" si="3"/>
        <v/>
      </c>
    </row>
    <row r="121" spans="1:11" x14ac:dyDescent="0.25">
      <c r="A121" s="5" t="s">
        <v>105</v>
      </c>
      <c r="B121" s="8">
        <v>4044</v>
      </c>
      <c r="C121" s="8">
        <v>20880</v>
      </c>
      <c r="D121" s="1">
        <v>0</v>
      </c>
      <c r="E121" s="7">
        <v>0</v>
      </c>
      <c r="G121" s="13">
        <v>274.17</v>
      </c>
      <c r="H121" s="13">
        <v>9.25</v>
      </c>
      <c r="I121" s="9">
        <f t="shared" si="2"/>
        <v>264.92</v>
      </c>
      <c r="J121" s="9">
        <v>215.97</v>
      </c>
      <c r="K121" s="10">
        <f t="shared" si="3"/>
        <v>22.665184979395296</v>
      </c>
    </row>
    <row r="134" spans="1:11" x14ac:dyDescent="0.25">
      <c r="A134" s="5" t="s">
        <v>100</v>
      </c>
      <c r="B134" s="8">
        <v>4932</v>
      </c>
      <c r="C134" s="8">
        <v>21816</v>
      </c>
      <c r="D134" s="1">
        <v>0</v>
      </c>
      <c r="E134" s="7">
        <v>0</v>
      </c>
      <c r="G134" s="13">
        <v>546.79999999999995</v>
      </c>
      <c r="H134" s="13">
        <v>16.57</v>
      </c>
      <c r="I134" s="9">
        <v>546.79999999999995</v>
      </c>
      <c r="J134" s="9">
        <v>947.95</v>
      </c>
      <c r="K134" s="10">
        <f>IF(OR(I134=" *", J134=I134), "", (I134-J134)/J134*100)</f>
        <v>-42.317632786539384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4"/>
  <sheetViews>
    <sheetView workbookViewId="0">
      <pane ySplit="1" topLeftCell="A2" activePane="bottomLeft" state="frozen"/>
      <selection pane="bottomLeft" activeCell="AB1" sqref="AB1:AF1048576"/>
    </sheetView>
  </sheetViews>
  <sheetFormatPr defaultRowHeight="15" x14ac:dyDescent="0.25"/>
  <cols>
    <col min="1" max="1" width="9.140625" style="5"/>
    <col min="2" max="2" width="1.85546875" customWidth="1"/>
    <col min="3" max="3" width="9.140625" hidden="1" customWidth="1"/>
    <col min="4" max="4" width="8" hidden="1" customWidth="1"/>
    <col min="5" max="5" width="4.42578125" hidden="1" customWidth="1"/>
    <col min="6" max="6" width="9.140625" hidden="1" customWidth="1"/>
    <col min="7" max="7" width="2.7109375" customWidth="1"/>
    <col min="10" max="10" width="11" customWidth="1"/>
    <col min="11" max="11" width="9.140625" style="1"/>
    <col min="12" max="12" width="9.140625" style="7"/>
    <col min="13" max="13" width="16.28515625" customWidth="1"/>
    <col min="15" max="15" width="1.140625" customWidth="1"/>
    <col min="16" max="16" width="6" hidden="1" customWidth="1"/>
    <col min="17" max="17" width="6.140625" hidden="1" customWidth="1"/>
    <col min="18" max="18" width="7.85546875" hidden="1" customWidth="1"/>
    <col min="19" max="19" width="9.140625" hidden="1" customWidth="1"/>
    <col min="20" max="20" width="8.42578125" hidden="1" customWidth="1"/>
    <col min="21" max="21" width="8.5703125" style="4" hidden="1" customWidth="1"/>
    <col min="22" max="22" width="1.140625" customWidth="1"/>
    <col min="23" max="23" width="15.5703125" style="8" customWidth="1"/>
    <col min="24" max="24" width="12.85546875" style="11" customWidth="1"/>
    <col min="25" max="25" width="13.85546875" style="11" customWidth="1"/>
    <col min="26" max="26" width="11.85546875" style="12" customWidth="1"/>
    <col min="27" max="27" width="11.85546875" style="6" customWidth="1"/>
    <col min="28" max="28" width="17.140625" style="1" customWidth="1"/>
    <col min="29" max="29" width="15.7109375" style="1" customWidth="1"/>
    <col min="30" max="30" width="17.140625" style="9" customWidth="1"/>
    <col min="31" max="31" width="19" style="9" customWidth="1"/>
    <col min="32" max="32" width="15.7109375" style="10" customWidth="1"/>
  </cols>
  <sheetData>
    <row r="1" spans="1:32" s="2" customForma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</v>
      </c>
      <c r="I1" s="2" t="s">
        <v>7</v>
      </c>
      <c r="J1" s="2" t="s">
        <v>8</v>
      </c>
      <c r="K1" s="1" t="s">
        <v>9</v>
      </c>
      <c r="L1" s="7" t="s">
        <v>109</v>
      </c>
      <c r="M1" s="2" t="s">
        <v>10</v>
      </c>
      <c r="N1" s="2" t="s">
        <v>11</v>
      </c>
      <c r="O1" s="2" t="s">
        <v>101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4" t="s">
        <v>17</v>
      </c>
      <c r="V1" s="2" t="s">
        <v>18</v>
      </c>
      <c r="W1" s="3"/>
      <c r="X1" s="11" t="s">
        <v>107</v>
      </c>
      <c r="Y1" s="11" t="s">
        <v>106</v>
      </c>
      <c r="Z1" s="12" t="s">
        <v>108</v>
      </c>
      <c r="AA1" s="6"/>
      <c r="AB1" s="1" t="s">
        <v>111</v>
      </c>
      <c r="AC1" s="1" t="s">
        <v>110</v>
      </c>
      <c r="AD1" s="9" t="s">
        <v>112</v>
      </c>
      <c r="AE1" s="9" t="s">
        <v>113</v>
      </c>
      <c r="AF1" s="10" t="s">
        <v>114</v>
      </c>
    </row>
    <row r="3" spans="1:32" x14ac:dyDescent="0.25">
      <c r="A3" s="5" t="s">
        <v>20</v>
      </c>
      <c r="B3">
        <v>1</v>
      </c>
      <c r="C3">
        <v>1</v>
      </c>
      <c r="D3">
        <v>515201</v>
      </c>
      <c r="E3">
        <v>-1</v>
      </c>
      <c r="F3">
        <v>0</v>
      </c>
      <c r="G3">
        <v>1</v>
      </c>
      <c r="H3">
        <v>300</v>
      </c>
      <c r="I3">
        <v>3288</v>
      </c>
      <c r="J3">
        <v>492</v>
      </c>
      <c r="K3" s="1">
        <v>492</v>
      </c>
      <c r="L3" s="7">
        <f>IF(K3=" *", "", K3/J3*100)</f>
        <v>100</v>
      </c>
      <c r="M3">
        <v>515201</v>
      </c>
      <c r="N3">
        <v>515201</v>
      </c>
      <c r="O3">
        <v>0</v>
      </c>
      <c r="P3">
        <v>1</v>
      </c>
      <c r="Q3">
        <v>1</v>
      </c>
      <c r="R3">
        <v>-1</v>
      </c>
      <c r="S3">
        <v>-1</v>
      </c>
      <c r="T3">
        <v>-1</v>
      </c>
      <c r="U3" s="4">
        <v>-1</v>
      </c>
      <c r="V3">
        <v>0</v>
      </c>
      <c r="X3" s="11">
        <v>515201</v>
      </c>
      <c r="Y3" s="11">
        <v>515201</v>
      </c>
      <c r="Z3" s="12" t="str">
        <f t="shared" ref="Z3:Z66" si="0">IF(OR(Y3=" *", X3=Y3), "", (Y3-X3)/X3*100)</f>
        <v/>
      </c>
      <c r="AB3" s="1">
        <v>0.08</v>
      </c>
      <c r="AC3" s="1">
        <v>0.08</v>
      </c>
      <c r="AD3" s="9">
        <f>IF(AB3="", "", AB3-AC3)</f>
        <v>0</v>
      </c>
      <c r="AE3" s="9">
        <v>0.02</v>
      </c>
      <c r="AF3" s="10">
        <f>IF(AE3="", "", (AD3-AE3)/AE3*100)</f>
        <v>-100</v>
      </c>
    </row>
    <row r="4" spans="1:32" x14ac:dyDescent="0.25">
      <c r="A4" s="5" t="s">
        <v>21</v>
      </c>
      <c r="B4">
        <v>1</v>
      </c>
      <c r="C4">
        <v>1</v>
      </c>
      <c r="D4">
        <v>377075</v>
      </c>
      <c r="E4">
        <v>-1</v>
      </c>
      <c r="F4">
        <v>0</v>
      </c>
      <c r="G4">
        <v>0</v>
      </c>
      <c r="H4">
        <v>216</v>
      </c>
      <c r="I4">
        <v>3288</v>
      </c>
      <c r="J4">
        <v>516</v>
      </c>
      <c r="K4" s="1">
        <v>0</v>
      </c>
      <c r="L4" s="7">
        <f t="shared" ref="L4:L67" si="1">IF(K4=" *", "", K4/J4*100)</f>
        <v>0</v>
      </c>
      <c r="M4">
        <v>377075</v>
      </c>
      <c r="N4">
        <v>348407.82</v>
      </c>
      <c r="O4">
        <v>1</v>
      </c>
      <c r="P4">
        <v>1</v>
      </c>
      <c r="Q4">
        <v>1</v>
      </c>
      <c r="R4">
        <v>-1</v>
      </c>
      <c r="S4">
        <v>-1</v>
      </c>
      <c r="T4">
        <v>2</v>
      </c>
      <c r="U4" s="4">
        <v>0</v>
      </c>
      <c r="V4">
        <v>1</v>
      </c>
      <c r="X4" s="11">
        <v>377075</v>
      </c>
      <c r="Y4" s="11">
        <v>377075</v>
      </c>
      <c r="Z4" s="12" t="str">
        <f t="shared" si="0"/>
        <v/>
      </c>
      <c r="AB4" s="1">
        <v>0.06</v>
      </c>
      <c r="AC4" s="1">
        <v>0.03</v>
      </c>
      <c r="AD4" s="9">
        <f t="shared" ref="AD4:AD67" si="2">IF(AB4="", "", AB4-AC4)</f>
        <v>0.03</v>
      </c>
      <c r="AE4" s="9">
        <v>0.03</v>
      </c>
      <c r="AF4" s="10">
        <f t="shared" ref="AF4:AF67" si="3">IF(AE4="", "", (AD4-AE4)/AE4*100)</f>
        <v>0</v>
      </c>
    </row>
    <row r="5" spans="1:32" x14ac:dyDescent="0.25">
      <c r="A5" s="5" t="s">
        <v>22</v>
      </c>
      <c r="B5">
        <v>1</v>
      </c>
      <c r="C5">
        <v>1</v>
      </c>
      <c r="D5">
        <v>235565</v>
      </c>
      <c r="E5">
        <v>-1</v>
      </c>
      <c r="F5">
        <v>0</v>
      </c>
      <c r="G5">
        <v>0</v>
      </c>
      <c r="H5">
        <v>204</v>
      </c>
      <c r="I5">
        <v>3288</v>
      </c>
      <c r="J5">
        <v>444</v>
      </c>
      <c r="K5" s="1">
        <v>73</v>
      </c>
      <c r="L5" s="7">
        <f t="shared" si="1"/>
        <v>16.441441441441444</v>
      </c>
      <c r="M5">
        <v>235565</v>
      </c>
      <c r="N5">
        <v>233094.52</v>
      </c>
      <c r="O5">
        <v>1</v>
      </c>
      <c r="P5">
        <v>1</v>
      </c>
      <c r="Q5">
        <v>1</v>
      </c>
      <c r="R5">
        <v>-1</v>
      </c>
      <c r="S5">
        <v>-1</v>
      </c>
      <c r="T5">
        <v>2</v>
      </c>
      <c r="U5" s="4">
        <v>0</v>
      </c>
      <c r="V5">
        <v>1</v>
      </c>
      <c r="X5" s="11">
        <v>235565</v>
      </c>
      <c r="Y5" s="11">
        <v>235565</v>
      </c>
      <c r="Z5" s="12" t="str">
        <f t="shared" si="0"/>
        <v/>
      </c>
      <c r="AB5" s="1">
        <v>0.05</v>
      </c>
      <c r="AC5" s="1">
        <v>0.03</v>
      </c>
      <c r="AD5" s="9">
        <f t="shared" si="2"/>
        <v>2.0000000000000004E-2</v>
      </c>
      <c r="AE5" s="9">
        <v>0.02</v>
      </c>
      <c r="AF5" s="10">
        <f t="shared" si="3"/>
        <v>1.7347234759768071E-14</v>
      </c>
    </row>
    <row r="6" spans="1:32" x14ac:dyDescent="0.25">
      <c r="A6" s="5" t="s">
        <v>23</v>
      </c>
      <c r="B6">
        <v>1</v>
      </c>
      <c r="C6">
        <v>1</v>
      </c>
      <c r="D6">
        <v>149514</v>
      </c>
      <c r="E6">
        <v>-1</v>
      </c>
      <c r="F6">
        <v>0</v>
      </c>
      <c r="G6">
        <v>1</v>
      </c>
      <c r="H6">
        <v>252</v>
      </c>
      <c r="I6">
        <v>3288</v>
      </c>
      <c r="J6">
        <v>492</v>
      </c>
      <c r="K6" s="1">
        <v>492</v>
      </c>
      <c r="L6" s="7">
        <f t="shared" si="1"/>
        <v>100</v>
      </c>
      <c r="M6">
        <v>149514</v>
      </c>
      <c r="N6">
        <v>149514</v>
      </c>
      <c r="O6">
        <v>0</v>
      </c>
      <c r="P6">
        <v>1</v>
      </c>
      <c r="Q6">
        <v>1</v>
      </c>
      <c r="R6">
        <v>-1</v>
      </c>
      <c r="S6">
        <v>-1</v>
      </c>
      <c r="T6">
        <v>-1</v>
      </c>
      <c r="U6" s="4">
        <v>-1</v>
      </c>
      <c r="V6">
        <v>0</v>
      </c>
      <c r="X6" s="11">
        <v>149514</v>
      </c>
      <c r="Y6" s="11">
        <v>149514</v>
      </c>
      <c r="Z6" s="12" t="str">
        <f t="shared" si="0"/>
        <v/>
      </c>
      <c r="AB6" s="1">
        <v>0.05</v>
      </c>
      <c r="AC6" s="1">
        <v>0.05</v>
      </c>
      <c r="AD6" s="9">
        <f t="shared" si="2"/>
        <v>0</v>
      </c>
      <c r="AE6" s="9">
        <v>0.04</v>
      </c>
      <c r="AF6" s="10">
        <f t="shared" si="3"/>
        <v>-100</v>
      </c>
    </row>
    <row r="7" spans="1:32" x14ac:dyDescent="0.25">
      <c r="A7" s="5" t="s">
        <v>24</v>
      </c>
      <c r="B7">
        <v>1</v>
      </c>
      <c r="C7">
        <v>1</v>
      </c>
      <c r="D7">
        <v>320438</v>
      </c>
      <c r="E7">
        <v>-1</v>
      </c>
      <c r="F7">
        <v>0</v>
      </c>
      <c r="G7">
        <v>0</v>
      </c>
      <c r="H7">
        <v>372</v>
      </c>
      <c r="I7">
        <v>3288</v>
      </c>
      <c r="J7">
        <v>444</v>
      </c>
      <c r="K7" s="1">
        <v>142</v>
      </c>
      <c r="L7" s="7">
        <f t="shared" si="1"/>
        <v>31.981981981981981</v>
      </c>
      <c r="M7">
        <v>320438</v>
      </c>
      <c r="N7">
        <v>318857.76</v>
      </c>
      <c r="O7">
        <v>1</v>
      </c>
      <c r="P7">
        <v>1</v>
      </c>
      <c r="Q7">
        <v>1</v>
      </c>
      <c r="R7">
        <v>-1</v>
      </c>
      <c r="S7">
        <v>-1</v>
      </c>
      <c r="T7">
        <v>2</v>
      </c>
      <c r="U7" s="4">
        <v>0</v>
      </c>
      <c r="V7">
        <v>1</v>
      </c>
      <c r="X7" s="11">
        <v>320438</v>
      </c>
      <c r="Y7" s="11">
        <v>320438</v>
      </c>
      <c r="Z7" s="12" t="str">
        <f t="shared" si="0"/>
        <v/>
      </c>
      <c r="AB7" s="1">
        <v>0.08</v>
      </c>
      <c r="AC7" s="1">
        <v>0.05</v>
      </c>
      <c r="AD7" s="9">
        <f t="shared" si="2"/>
        <v>0.03</v>
      </c>
      <c r="AE7" s="9">
        <v>0.04</v>
      </c>
      <c r="AF7" s="10">
        <f t="shared" si="3"/>
        <v>-25.000000000000007</v>
      </c>
    </row>
    <row r="8" spans="1:32" x14ac:dyDescent="0.25">
      <c r="A8" s="5" t="s">
        <v>25</v>
      </c>
      <c r="B8">
        <v>1</v>
      </c>
      <c r="C8">
        <v>1</v>
      </c>
      <c r="D8">
        <v>367405</v>
      </c>
      <c r="E8">
        <v>-1</v>
      </c>
      <c r="F8">
        <v>0</v>
      </c>
      <c r="G8">
        <v>0</v>
      </c>
      <c r="H8">
        <v>324</v>
      </c>
      <c r="I8">
        <v>3288</v>
      </c>
      <c r="J8">
        <v>504</v>
      </c>
      <c r="K8" s="1">
        <v>72</v>
      </c>
      <c r="L8" s="7">
        <f t="shared" si="1"/>
        <v>14.285714285714285</v>
      </c>
      <c r="M8">
        <v>367405</v>
      </c>
      <c r="N8">
        <v>362138.69</v>
      </c>
      <c r="O8">
        <v>1</v>
      </c>
      <c r="P8">
        <v>1</v>
      </c>
      <c r="Q8">
        <v>1</v>
      </c>
      <c r="R8">
        <v>-1</v>
      </c>
      <c r="S8">
        <v>-1</v>
      </c>
      <c r="T8">
        <v>2</v>
      </c>
      <c r="U8" s="4">
        <v>0</v>
      </c>
      <c r="V8">
        <v>1</v>
      </c>
      <c r="X8" s="11">
        <v>367405</v>
      </c>
      <c r="Y8" s="11">
        <v>367405</v>
      </c>
      <c r="Z8" s="12" t="str">
        <f t="shared" si="0"/>
        <v/>
      </c>
      <c r="AB8" s="1">
        <v>0.09</v>
      </c>
      <c r="AC8" s="1">
        <v>0.06</v>
      </c>
      <c r="AD8" s="9">
        <f t="shared" si="2"/>
        <v>0.03</v>
      </c>
      <c r="AE8" s="9">
        <v>0.04</v>
      </c>
      <c r="AF8" s="10">
        <f t="shared" si="3"/>
        <v>-25.000000000000007</v>
      </c>
    </row>
    <row r="9" spans="1:32" x14ac:dyDescent="0.25">
      <c r="A9" s="5" t="s">
        <v>26</v>
      </c>
      <c r="B9">
        <v>1</v>
      </c>
      <c r="C9">
        <v>1</v>
      </c>
      <c r="D9">
        <v>195980</v>
      </c>
      <c r="E9">
        <v>-1</v>
      </c>
      <c r="F9">
        <v>0</v>
      </c>
      <c r="G9">
        <v>0</v>
      </c>
      <c r="H9">
        <v>312</v>
      </c>
      <c r="I9">
        <v>3288</v>
      </c>
      <c r="J9">
        <v>444</v>
      </c>
      <c r="K9" s="1">
        <v>30</v>
      </c>
      <c r="L9" s="7">
        <f t="shared" si="1"/>
        <v>6.756756756756757</v>
      </c>
      <c r="M9">
        <v>195980</v>
      </c>
      <c r="N9">
        <v>189371.51999999999</v>
      </c>
      <c r="O9">
        <v>1</v>
      </c>
      <c r="P9">
        <v>1</v>
      </c>
      <c r="Q9">
        <v>1</v>
      </c>
      <c r="R9">
        <v>-1</v>
      </c>
      <c r="S9">
        <v>-1</v>
      </c>
      <c r="T9">
        <v>2</v>
      </c>
      <c r="U9" s="4">
        <v>0</v>
      </c>
      <c r="V9">
        <v>1</v>
      </c>
      <c r="X9" s="11">
        <v>195980</v>
      </c>
      <c r="Y9" s="11">
        <v>195980</v>
      </c>
      <c r="Z9" s="12" t="str">
        <f t="shared" si="0"/>
        <v/>
      </c>
      <c r="AB9" s="1">
        <v>0.08</v>
      </c>
      <c r="AC9" s="1">
        <v>0.05</v>
      </c>
      <c r="AD9" s="9">
        <f t="shared" si="2"/>
        <v>0.03</v>
      </c>
      <c r="AE9" s="9">
        <v>0.04</v>
      </c>
      <c r="AF9" s="10">
        <f t="shared" si="3"/>
        <v>-25.000000000000007</v>
      </c>
    </row>
    <row r="10" spans="1:32" x14ac:dyDescent="0.25">
      <c r="A10" s="5" t="s">
        <v>27</v>
      </c>
      <c r="B10">
        <v>1</v>
      </c>
      <c r="C10">
        <v>1</v>
      </c>
      <c r="D10">
        <v>164420</v>
      </c>
      <c r="E10">
        <v>-1</v>
      </c>
      <c r="F10">
        <v>0</v>
      </c>
      <c r="G10">
        <v>0</v>
      </c>
      <c r="H10">
        <v>240</v>
      </c>
      <c r="I10">
        <v>3288</v>
      </c>
      <c r="J10">
        <v>444</v>
      </c>
      <c r="K10" s="1">
        <v>37</v>
      </c>
      <c r="L10" s="7">
        <f t="shared" si="1"/>
        <v>8.3333333333333321</v>
      </c>
      <c r="M10">
        <v>164420</v>
      </c>
      <c r="N10">
        <v>159086.26999999999</v>
      </c>
      <c r="O10">
        <v>1</v>
      </c>
      <c r="P10">
        <v>1</v>
      </c>
      <c r="Q10">
        <v>1</v>
      </c>
      <c r="R10">
        <v>-1</v>
      </c>
      <c r="S10">
        <v>-1</v>
      </c>
      <c r="T10">
        <v>2</v>
      </c>
      <c r="U10" s="4">
        <v>0</v>
      </c>
      <c r="V10">
        <v>1</v>
      </c>
      <c r="X10" s="11">
        <v>164420</v>
      </c>
      <c r="Y10" s="11">
        <v>164420</v>
      </c>
      <c r="Z10" s="12" t="str">
        <f t="shared" si="0"/>
        <v/>
      </c>
      <c r="AB10" s="1">
        <v>0.09</v>
      </c>
      <c r="AC10" s="1">
        <v>0.06</v>
      </c>
      <c r="AD10" s="9">
        <f t="shared" si="2"/>
        <v>0.03</v>
      </c>
      <c r="AE10" s="9">
        <v>0.04</v>
      </c>
      <c r="AF10" s="10">
        <f t="shared" si="3"/>
        <v>-25.000000000000007</v>
      </c>
    </row>
    <row r="11" spans="1:32" x14ac:dyDescent="0.25">
      <c r="A11" s="5" t="s">
        <v>28</v>
      </c>
      <c r="B11">
        <v>1</v>
      </c>
      <c r="C11">
        <v>1</v>
      </c>
      <c r="D11">
        <v>195094</v>
      </c>
      <c r="E11">
        <v>-1</v>
      </c>
      <c r="F11">
        <v>0</v>
      </c>
      <c r="G11">
        <v>1</v>
      </c>
      <c r="H11">
        <v>324</v>
      </c>
      <c r="I11">
        <v>3288</v>
      </c>
      <c r="J11">
        <v>468</v>
      </c>
      <c r="K11" s="1">
        <v>468</v>
      </c>
      <c r="L11" s="7">
        <f t="shared" si="1"/>
        <v>100</v>
      </c>
      <c r="M11">
        <v>195094</v>
      </c>
      <c r="N11">
        <v>195094</v>
      </c>
      <c r="O11">
        <v>0</v>
      </c>
      <c r="P11">
        <v>1</v>
      </c>
      <c r="Q11">
        <v>1</v>
      </c>
      <c r="R11">
        <v>-1</v>
      </c>
      <c r="S11">
        <v>-1</v>
      </c>
      <c r="T11">
        <v>-1</v>
      </c>
      <c r="U11" s="4">
        <v>-1</v>
      </c>
      <c r="V11">
        <v>0</v>
      </c>
      <c r="X11" s="11">
        <v>195094</v>
      </c>
      <c r="Y11" s="11">
        <v>195094</v>
      </c>
      <c r="Z11" s="12" t="str">
        <f t="shared" si="0"/>
        <v/>
      </c>
      <c r="AB11" s="1">
        <v>0.05</v>
      </c>
      <c r="AC11" s="1">
        <v>0.05</v>
      </c>
      <c r="AD11" s="9">
        <f t="shared" si="2"/>
        <v>0</v>
      </c>
      <c r="AE11" s="9">
        <v>0.04</v>
      </c>
      <c r="AF11" s="10">
        <f t="shared" si="3"/>
        <v>-100</v>
      </c>
    </row>
    <row r="12" spans="1:32" x14ac:dyDescent="0.25">
      <c r="A12" s="5" t="s">
        <v>29</v>
      </c>
      <c r="B12">
        <v>1</v>
      </c>
      <c r="C12">
        <v>1</v>
      </c>
      <c r="D12">
        <v>279463</v>
      </c>
      <c r="E12">
        <v>-1</v>
      </c>
      <c r="F12">
        <v>0</v>
      </c>
      <c r="G12">
        <v>0</v>
      </c>
      <c r="H12">
        <v>252</v>
      </c>
      <c r="I12">
        <v>3288</v>
      </c>
      <c r="J12">
        <v>468</v>
      </c>
      <c r="K12" s="1">
        <v>0</v>
      </c>
      <c r="L12" s="7">
        <f t="shared" si="1"/>
        <v>0</v>
      </c>
      <c r="M12">
        <v>279463</v>
      </c>
      <c r="N12">
        <v>231771.95</v>
      </c>
      <c r="O12">
        <v>1</v>
      </c>
      <c r="P12">
        <v>1</v>
      </c>
      <c r="Q12">
        <v>1</v>
      </c>
      <c r="R12">
        <v>-1</v>
      </c>
      <c r="S12">
        <v>-1</v>
      </c>
      <c r="T12">
        <v>2</v>
      </c>
      <c r="U12" s="4">
        <v>0</v>
      </c>
      <c r="V12">
        <v>1</v>
      </c>
      <c r="X12" s="11">
        <v>279463</v>
      </c>
      <c r="Y12" s="11">
        <v>279463</v>
      </c>
      <c r="Z12" s="12" t="str">
        <f t="shared" si="0"/>
        <v/>
      </c>
      <c r="AB12" s="1">
        <v>0.05</v>
      </c>
      <c r="AC12" s="1">
        <v>0.01</v>
      </c>
      <c r="AD12" s="9">
        <f t="shared" si="2"/>
        <v>0.04</v>
      </c>
      <c r="AE12" s="9">
        <v>0.02</v>
      </c>
      <c r="AF12" s="10">
        <f t="shared" si="3"/>
        <v>100</v>
      </c>
    </row>
    <row r="13" spans="1:32" x14ac:dyDescent="0.25">
      <c r="A13" s="5" t="s">
        <v>30</v>
      </c>
      <c r="B13">
        <v>1</v>
      </c>
      <c r="C13">
        <v>1</v>
      </c>
      <c r="D13">
        <v>465172</v>
      </c>
      <c r="E13">
        <v>-1</v>
      </c>
      <c r="F13">
        <v>0</v>
      </c>
      <c r="G13">
        <v>1</v>
      </c>
      <c r="H13">
        <v>180</v>
      </c>
      <c r="I13">
        <v>3288</v>
      </c>
      <c r="J13">
        <v>456</v>
      </c>
      <c r="K13" s="1">
        <v>456</v>
      </c>
      <c r="L13" s="7">
        <f t="shared" si="1"/>
        <v>100</v>
      </c>
      <c r="M13">
        <v>465172</v>
      </c>
      <c r="N13">
        <v>465172</v>
      </c>
      <c r="O13">
        <v>0</v>
      </c>
      <c r="P13">
        <v>1</v>
      </c>
      <c r="Q13">
        <v>1</v>
      </c>
      <c r="R13">
        <v>-1</v>
      </c>
      <c r="S13">
        <v>-1</v>
      </c>
      <c r="T13">
        <v>-1</v>
      </c>
      <c r="U13" s="4">
        <v>-1</v>
      </c>
      <c r="V13">
        <v>0</v>
      </c>
      <c r="X13" s="11">
        <v>465172</v>
      </c>
      <c r="Y13" s="11">
        <v>465172</v>
      </c>
      <c r="Z13" s="12" t="str">
        <f t="shared" si="0"/>
        <v/>
      </c>
      <c r="AB13" s="1">
        <v>0.05</v>
      </c>
      <c r="AC13" s="1">
        <v>0.02</v>
      </c>
      <c r="AD13" s="9">
        <f t="shared" si="2"/>
        <v>3.0000000000000002E-2</v>
      </c>
      <c r="AE13" s="9">
        <v>0.02</v>
      </c>
      <c r="AF13" s="10">
        <f t="shared" si="3"/>
        <v>50.000000000000014</v>
      </c>
    </row>
    <row r="14" spans="1:32" x14ac:dyDescent="0.25">
      <c r="A14" s="5" t="s">
        <v>31</v>
      </c>
      <c r="B14">
        <v>1</v>
      </c>
      <c r="C14">
        <v>1</v>
      </c>
      <c r="D14">
        <v>272844</v>
      </c>
      <c r="E14">
        <v>-1</v>
      </c>
      <c r="F14">
        <v>0</v>
      </c>
      <c r="G14">
        <v>0</v>
      </c>
      <c r="H14">
        <v>288</v>
      </c>
      <c r="I14">
        <v>3288</v>
      </c>
      <c r="J14">
        <v>456</v>
      </c>
      <c r="K14" s="1">
        <v>40</v>
      </c>
      <c r="L14" s="7">
        <f t="shared" si="1"/>
        <v>8.7719298245614024</v>
      </c>
      <c r="M14">
        <v>272844</v>
      </c>
      <c r="N14">
        <v>267704.69</v>
      </c>
      <c r="O14">
        <v>1</v>
      </c>
      <c r="P14">
        <v>1</v>
      </c>
      <c r="Q14">
        <v>1</v>
      </c>
      <c r="R14">
        <v>-1</v>
      </c>
      <c r="S14">
        <v>-1</v>
      </c>
      <c r="T14">
        <v>2</v>
      </c>
      <c r="U14" s="4">
        <v>0</v>
      </c>
      <c r="V14">
        <v>1</v>
      </c>
      <c r="X14" s="11">
        <v>272844</v>
      </c>
      <c r="Y14" s="11">
        <v>272844</v>
      </c>
      <c r="Z14" s="12" t="str">
        <f t="shared" si="0"/>
        <v/>
      </c>
      <c r="AB14" s="1">
        <v>0.11</v>
      </c>
      <c r="AC14" s="1">
        <v>0.05</v>
      </c>
      <c r="AD14" s="9">
        <f t="shared" si="2"/>
        <v>0.06</v>
      </c>
      <c r="AE14" s="9">
        <v>0.04</v>
      </c>
      <c r="AF14" s="10">
        <f t="shared" si="3"/>
        <v>49.999999999999986</v>
      </c>
    </row>
    <row r="15" spans="1:32" x14ac:dyDescent="0.25">
      <c r="A15" s="5" t="s">
        <v>32</v>
      </c>
      <c r="B15">
        <v>1</v>
      </c>
      <c r="C15">
        <v>1</v>
      </c>
      <c r="D15">
        <v>306268</v>
      </c>
      <c r="E15">
        <v>-1</v>
      </c>
      <c r="F15">
        <v>0</v>
      </c>
      <c r="G15">
        <v>1</v>
      </c>
      <c r="H15">
        <v>372</v>
      </c>
      <c r="I15">
        <v>3288</v>
      </c>
      <c r="J15">
        <v>492</v>
      </c>
      <c r="K15" s="1">
        <v>492</v>
      </c>
      <c r="L15" s="7">
        <f t="shared" si="1"/>
        <v>100</v>
      </c>
      <c r="M15">
        <v>306268</v>
      </c>
      <c r="N15">
        <v>306268</v>
      </c>
      <c r="O15">
        <v>0</v>
      </c>
      <c r="P15">
        <v>1</v>
      </c>
      <c r="Q15">
        <v>1</v>
      </c>
      <c r="R15">
        <v>-1</v>
      </c>
      <c r="S15">
        <v>-1</v>
      </c>
      <c r="T15">
        <v>-1</v>
      </c>
      <c r="U15" s="4">
        <v>-1</v>
      </c>
      <c r="V15">
        <v>0</v>
      </c>
      <c r="X15" s="11">
        <v>306268</v>
      </c>
      <c r="Y15" s="11">
        <v>306268</v>
      </c>
      <c r="Z15" s="12" t="str">
        <f t="shared" si="0"/>
        <v/>
      </c>
      <c r="AB15" s="1">
        <v>0.05</v>
      </c>
      <c r="AC15" s="1">
        <v>0.03</v>
      </c>
      <c r="AD15" s="9">
        <f t="shared" si="2"/>
        <v>2.0000000000000004E-2</v>
      </c>
      <c r="AE15" s="9">
        <v>0.03</v>
      </c>
      <c r="AF15" s="10">
        <f t="shared" si="3"/>
        <v>-33.333333333333321</v>
      </c>
    </row>
    <row r="16" spans="1:32" x14ac:dyDescent="0.25">
      <c r="A16" s="5" t="s">
        <v>33</v>
      </c>
      <c r="B16">
        <v>1</v>
      </c>
      <c r="C16">
        <v>1</v>
      </c>
      <c r="D16">
        <v>247693</v>
      </c>
      <c r="E16">
        <v>-1</v>
      </c>
      <c r="F16">
        <v>0</v>
      </c>
      <c r="G16">
        <v>1</v>
      </c>
      <c r="H16">
        <v>276</v>
      </c>
      <c r="I16">
        <v>3288</v>
      </c>
      <c r="J16">
        <v>432</v>
      </c>
      <c r="K16" s="1">
        <v>432</v>
      </c>
      <c r="L16" s="7">
        <f t="shared" si="1"/>
        <v>100</v>
      </c>
      <c r="M16">
        <v>247693</v>
      </c>
      <c r="N16">
        <v>247693</v>
      </c>
      <c r="O16">
        <v>0</v>
      </c>
      <c r="P16">
        <v>1</v>
      </c>
      <c r="Q16">
        <v>1</v>
      </c>
      <c r="R16">
        <v>-1</v>
      </c>
      <c r="S16">
        <v>-1</v>
      </c>
      <c r="T16">
        <v>-1</v>
      </c>
      <c r="U16" s="4">
        <v>-1</v>
      </c>
      <c r="V16">
        <v>0</v>
      </c>
      <c r="X16" s="11">
        <v>247693</v>
      </c>
      <c r="Y16" s="11">
        <v>247693</v>
      </c>
      <c r="Z16" s="12" t="str">
        <f t="shared" si="0"/>
        <v/>
      </c>
      <c r="AB16" s="1">
        <v>0.03</v>
      </c>
      <c r="AC16" s="1">
        <v>0.03</v>
      </c>
      <c r="AD16" s="9">
        <f t="shared" si="2"/>
        <v>0</v>
      </c>
      <c r="AE16" s="9">
        <v>0.02</v>
      </c>
      <c r="AF16" s="10">
        <f t="shared" si="3"/>
        <v>-100</v>
      </c>
    </row>
    <row r="17" spans="1:32" x14ac:dyDescent="0.25">
      <c r="A17" s="5" t="s">
        <v>34</v>
      </c>
      <c r="B17">
        <v>1</v>
      </c>
      <c r="C17">
        <v>1</v>
      </c>
      <c r="D17">
        <v>288443</v>
      </c>
      <c r="E17">
        <v>-1</v>
      </c>
      <c r="F17">
        <v>0</v>
      </c>
      <c r="G17">
        <v>1</v>
      </c>
      <c r="H17">
        <v>300</v>
      </c>
      <c r="I17">
        <v>3288</v>
      </c>
      <c r="J17">
        <v>468</v>
      </c>
      <c r="K17" s="1">
        <v>468</v>
      </c>
      <c r="L17" s="7">
        <f t="shared" si="1"/>
        <v>100</v>
      </c>
      <c r="M17">
        <v>288443</v>
      </c>
      <c r="N17">
        <v>288443</v>
      </c>
      <c r="O17">
        <v>0</v>
      </c>
      <c r="P17">
        <v>1</v>
      </c>
      <c r="Q17">
        <v>1</v>
      </c>
      <c r="R17">
        <v>-1</v>
      </c>
      <c r="S17">
        <v>-1</v>
      </c>
      <c r="T17">
        <v>-1</v>
      </c>
      <c r="U17" s="4">
        <v>-1</v>
      </c>
      <c r="V17">
        <v>0</v>
      </c>
      <c r="X17" s="11">
        <v>288443</v>
      </c>
      <c r="Y17" s="11">
        <v>288443</v>
      </c>
      <c r="Z17" s="12" t="str">
        <f t="shared" si="0"/>
        <v/>
      </c>
      <c r="AB17" s="1">
        <v>0.06</v>
      </c>
      <c r="AC17" s="1">
        <v>0.03</v>
      </c>
      <c r="AD17" s="9">
        <f t="shared" si="2"/>
        <v>0.03</v>
      </c>
      <c r="AE17" s="9">
        <v>0.02</v>
      </c>
      <c r="AF17" s="10">
        <f t="shared" si="3"/>
        <v>49.999999999999986</v>
      </c>
    </row>
    <row r="18" spans="1:32" x14ac:dyDescent="0.25">
      <c r="AD18" s="9" t="str">
        <f t="shared" si="2"/>
        <v/>
      </c>
      <c r="AF18" s="10" t="str">
        <f t="shared" si="3"/>
        <v/>
      </c>
    </row>
    <row r="19" spans="1:32" x14ac:dyDescent="0.25">
      <c r="A19" s="5" t="s">
        <v>35</v>
      </c>
      <c r="B19">
        <v>1</v>
      </c>
      <c r="C19">
        <v>1</v>
      </c>
      <c r="D19">
        <v>445751</v>
      </c>
      <c r="E19">
        <v>-1</v>
      </c>
      <c r="F19">
        <v>0</v>
      </c>
      <c r="G19">
        <v>0</v>
      </c>
      <c r="H19">
        <v>276</v>
      </c>
      <c r="I19">
        <v>3288</v>
      </c>
      <c r="J19">
        <v>504</v>
      </c>
      <c r="K19" s="1">
        <v>0</v>
      </c>
      <c r="L19" s="7">
        <f t="shared" si="1"/>
        <v>0</v>
      </c>
      <c r="M19">
        <v>445751</v>
      </c>
      <c r="N19">
        <v>407004.12</v>
      </c>
      <c r="O19">
        <v>1</v>
      </c>
      <c r="P19">
        <v>1</v>
      </c>
      <c r="Q19">
        <v>1</v>
      </c>
      <c r="R19">
        <v>-1</v>
      </c>
      <c r="S19">
        <v>-1</v>
      </c>
      <c r="T19">
        <v>2</v>
      </c>
      <c r="U19" s="4">
        <v>0</v>
      </c>
      <c r="V19">
        <v>1</v>
      </c>
      <c r="X19" s="11">
        <v>445751</v>
      </c>
      <c r="Y19" s="11">
        <v>445751</v>
      </c>
      <c r="Z19" s="12" t="str">
        <f t="shared" si="0"/>
        <v/>
      </c>
      <c r="AB19" s="1">
        <v>0.08</v>
      </c>
      <c r="AC19" s="1">
        <v>0.05</v>
      </c>
      <c r="AD19" s="9">
        <f t="shared" si="2"/>
        <v>0.03</v>
      </c>
      <c r="AE19" s="9">
        <v>0.04</v>
      </c>
      <c r="AF19" s="10">
        <f t="shared" si="3"/>
        <v>-25.000000000000007</v>
      </c>
    </row>
    <row r="20" spans="1:32" x14ac:dyDescent="0.25">
      <c r="A20" s="5" t="s">
        <v>36</v>
      </c>
      <c r="B20">
        <v>1</v>
      </c>
      <c r="C20">
        <v>1</v>
      </c>
      <c r="D20">
        <v>252595</v>
      </c>
      <c r="E20">
        <v>-1</v>
      </c>
      <c r="F20">
        <v>0</v>
      </c>
      <c r="G20">
        <v>0</v>
      </c>
      <c r="H20">
        <v>264</v>
      </c>
      <c r="I20">
        <v>3288</v>
      </c>
      <c r="J20">
        <v>480</v>
      </c>
      <c r="K20" s="1">
        <v>18</v>
      </c>
      <c r="L20" s="7">
        <f t="shared" si="1"/>
        <v>3.75</v>
      </c>
      <c r="M20">
        <v>252595</v>
      </c>
      <c r="N20">
        <v>239895.57</v>
      </c>
      <c r="O20">
        <v>1</v>
      </c>
      <c r="P20">
        <v>1</v>
      </c>
      <c r="Q20">
        <v>1</v>
      </c>
      <c r="R20">
        <v>-1</v>
      </c>
      <c r="S20">
        <v>-1</v>
      </c>
      <c r="T20">
        <v>2</v>
      </c>
      <c r="U20" s="4">
        <v>0</v>
      </c>
      <c r="V20">
        <v>1</v>
      </c>
      <c r="X20" s="11">
        <v>252595</v>
      </c>
      <c r="Y20" s="11">
        <v>252595</v>
      </c>
      <c r="Z20" s="12" t="str">
        <f t="shared" si="0"/>
        <v/>
      </c>
      <c r="AB20" s="1">
        <v>0.08</v>
      </c>
      <c r="AC20" s="1">
        <v>0.03</v>
      </c>
      <c r="AD20" s="9">
        <f t="shared" si="2"/>
        <v>0.05</v>
      </c>
      <c r="AE20" s="9">
        <v>0.03</v>
      </c>
      <c r="AF20" s="10">
        <f t="shared" si="3"/>
        <v>66.666666666666686</v>
      </c>
    </row>
    <row r="21" spans="1:32" x14ac:dyDescent="0.25">
      <c r="A21" s="5" t="s">
        <v>102</v>
      </c>
      <c r="B21">
        <v>1</v>
      </c>
      <c r="C21">
        <v>1</v>
      </c>
      <c r="D21">
        <v>202776</v>
      </c>
      <c r="E21">
        <v>-1</v>
      </c>
      <c r="F21">
        <v>1</v>
      </c>
      <c r="G21">
        <v>0</v>
      </c>
      <c r="H21">
        <v>360</v>
      </c>
      <c r="I21">
        <v>3288</v>
      </c>
      <c r="J21">
        <v>456</v>
      </c>
      <c r="K21" s="1">
        <v>0</v>
      </c>
      <c r="L21" s="7">
        <f t="shared" si="1"/>
        <v>0</v>
      </c>
      <c r="M21">
        <v>202776</v>
      </c>
      <c r="N21">
        <v>202776</v>
      </c>
      <c r="O21">
        <v>0</v>
      </c>
      <c r="P21">
        <v>1</v>
      </c>
      <c r="Q21">
        <v>1</v>
      </c>
      <c r="R21">
        <v>-1</v>
      </c>
      <c r="S21">
        <v>-1</v>
      </c>
      <c r="T21">
        <v>-1</v>
      </c>
      <c r="U21" s="4">
        <v>-1</v>
      </c>
      <c r="V21">
        <v>0</v>
      </c>
      <c r="X21" s="11">
        <v>202776</v>
      </c>
      <c r="Y21" s="11">
        <v>202776</v>
      </c>
      <c r="Z21" s="12" t="str">
        <f t="shared" si="0"/>
        <v/>
      </c>
      <c r="AB21" s="1">
        <v>0.01</v>
      </c>
      <c r="AC21" s="1">
        <v>0.01</v>
      </c>
      <c r="AD21" s="9">
        <f t="shared" si="2"/>
        <v>0</v>
      </c>
      <c r="AE21" s="9">
        <v>0.02</v>
      </c>
      <c r="AF21" s="10">
        <f t="shared" si="3"/>
        <v>-100</v>
      </c>
    </row>
    <row r="22" spans="1:32" x14ac:dyDescent="0.25">
      <c r="AD22" s="9" t="str">
        <f t="shared" si="2"/>
        <v/>
      </c>
      <c r="AF22" s="10" t="str">
        <f t="shared" si="3"/>
        <v/>
      </c>
    </row>
    <row r="23" spans="1:32" x14ac:dyDescent="0.25">
      <c r="AD23" s="9" t="str">
        <f t="shared" si="2"/>
        <v/>
      </c>
      <c r="AF23" s="10" t="str">
        <f t="shared" si="3"/>
        <v/>
      </c>
    </row>
    <row r="24" spans="1:32" x14ac:dyDescent="0.25">
      <c r="AD24" s="9" t="str">
        <f t="shared" si="2"/>
        <v/>
      </c>
      <c r="AF24" s="10" t="str">
        <f t="shared" si="3"/>
        <v/>
      </c>
    </row>
    <row r="25" spans="1:32" x14ac:dyDescent="0.25">
      <c r="AD25" s="9" t="str">
        <f t="shared" si="2"/>
        <v/>
      </c>
      <c r="AF25" s="10" t="str">
        <f t="shared" si="3"/>
        <v/>
      </c>
    </row>
    <row r="26" spans="1:32" x14ac:dyDescent="0.25">
      <c r="AD26" s="9" t="str">
        <f t="shared" si="2"/>
        <v/>
      </c>
      <c r="AF26" s="10" t="str">
        <f t="shared" si="3"/>
        <v/>
      </c>
    </row>
    <row r="27" spans="1:32" x14ac:dyDescent="0.25">
      <c r="A27" s="5" t="s">
        <v>37</v>
      </c>
      <c r="B27">
        <v>1</v>
      </c>
      <c r="C27">
        <v>1</v>
      </c>
      <c r="D27">
        <v>340442</v>
      </c>
      <c r="E27">
        <v>-1</v>
      </c>
      <c r="F27">
        <v>0</v>
      </c>
      <c r="G27">
        <v>0</v>
      </c>
      <c r="H27">
        <v>768</v>
      </c>
      <c r="I27">
        <v>13500</v>
      </c>
      <c r="J27">
        <v>1872</v>
      </c>
      <c r="K27" s="1">
        <v>854</v>
      </c>
      <c r="L27" s="7">
        <f t="shared" si="1"/>
        <v>45.619658119658119</v>
      </c>
      <c r="M27">
        <v>340442</v>
      </c>
      <c r="N27">
        <v>340302</v>
      </c>
      <c r="O27">
        <v>1</v>
      </c>
      <c r="P27">
        <v>1</v>
      </c>
      <c r="Q27">
        <v>1</v>
      </c>
      <c r="R27">
        <v>-1</v>
      </c>
      <c r="S27">
        <v>-1</v>
      </c>
      <c r="T27">
        <v>2.83</v>
      </c>
      <c r="U27" s="4">
        <v>0</v>
      </c>
      <c r="V27">
        <v>102</v>
      </c>
      <c r="X27" s="11">
        <v>340442</v>
      </c>
      <c r="Y27" s="11">
        <v>340442</v>
      </c>
      <c r="Z27" s="12" t="str">
        <f t="shared" si="0"/>
        <v/>
      </c>
      <c r="AB27" s="1">
        <v>0.31</v>
      </c>
      <c r="AC27" s="1">
        <v>0.2</v>
      </c>
      <c r="AD27" s="9">
        <f t="shared" si="2"/>
        <v>0.10999999999999999</v>
      </c>
      <c r="AE27" s="9">
        <v>0.2</v>
      </c>
      <c r="AF27" s="10">
        <f t="shared" si="3"/>
        <v>-45.000000000000014</v>
      </c>
    </row>
    <row r="28" spans="1:32" x14ac:dyDescent="0.25">
      <c r="A28" s="5" t="s">
        <v>38</v>
      </c>
      <c r="B28">
        <v>1</v>
      </c>
      <c r="C28">
        <v>1</v>
      </c>
      <c r="D28">
        <v>515906</v>
      </c>
      <c r="E28">
        <v>-1</v>
      </c>
      <c r="F28">
        <v>0</v>
      </c>
      <c r="G28">
        <v>0</v>
      </c>
      <c r="H28">
        <v>768</v>
      </c>
      <c r="I28">
        <v>13500</v>
      </c>
      <c r="J28">
        <v>1656</v>
      </c>
      <c r="K28" s="1">
        <v>0</v>
      </c>
      <c r="L28" s="7">
        <f t="shared" si="1"/>
        <v>0</v>
      </c>
      <c r="M28">
        <v>515934</v>
      </c>
      <c r="N28">
        <v>454139.57</v>
      </c>
      <c r="O28">
        <v>1</v>
      </c>
      <c r="P28">
        <v>1</v>
      </c>
      <c r="Q28">
        <v>1</v>
      </c>
      <c r="R28">
        <v>-1</v>
      </c>
      <c r="S28">
        <v>-1</v>
      </c>
      <c r="T28">
        <v>2.83</v>
      </c>
      <c r="U28" s="4">
        <v>0</v>
      </c>
      <c r="V28">
        <v>1</v>
      </c>
      <c r="X28" s="11">
        <v>515906</v>
      </c>
      <c r="Y28" s="11">
        <v>515906</v>
      </c>
      <c r="Z28" s="12" t="str">
        <f t="shared" si="0"/>
        <v/>
      </c>
      <c r="AB28" s="1">
        <v>0.61</v>
      </c>
      <c r="AC28" s="1">
        <v>0.14000000000000001</v>
      </c>
      <c r="AD28" s="9">
        <f t="shared" si="2"/>
        <v>0.47</v>
      </c>
      <c r="AE28" s="9">
        <v>0.37</v>
      </c>
      <c r="AF28" s="10">
        <f t="shared" si="3"/>
        <v>27.027027027027025</v>
      </c>
    </row>
    <row r="29" spans="1:32" x14ac:dyDescent="0.25">
      <c r="AD29" s="9" t="str">
        <f t="shared" si="2"/>
        <v/>
      </c>
      <c r="AF29" s="10" t="str">
        <f t="shared" si="3"/>
        <v/>
      </c>
    </row>
    <row r="30" spans="1:32" x14ac:dyDescent="0.25">
      <c r="A30" s="5" t="s">
        <v>39</v>
      </c>
      <c r="B30">
        <v>1</v>
      </c>
      <c r="C30">
        <v>1</v>
      </c>
      <c r="D30">
        <v>218447</v>
      </c>
      <c r="E30">
        <v>-1</v>
      </c>
      <c r="F30">
        <v>0</v>
      </c>
      <c r="G30">
        <v>0</v>
      </c>
      <c r="H30">
        <v>552</v>
      </c>
      <c r="I30">
        <v>13500</v>
      </c>
      <c r="J30">
        <v>1548</v>
      </c>
      <c r="K30" s="1">
        <v>61</v>
      </c>
      <c r="L30" s="7">
        <f t="shared" si="1"/>
        <v>3.9405684754521961</v>
      </c>
      <c r="M30">
        <v>218447</v>
      </c>
      <c r="N30">
        <v>214661</v>
      </c>
      <c r="O30">
        <v>1</v>
      </c>
      <c r="P30">
        <v>1</v>
      </c>
      <c r="Q30">
        <v>1</v>
      </c>
      <c r="R30">
        <v>-1</v>
      </c>
      <c r="S30">
        <v>-1</v>
      </c>
      <c r="T30">
        <v>2.92</v>
      </c>
      <c r="U30" s="4">
        <v>0</v>
      </c>
      <c r="V30">
        <v>102</v>
      </c>
      <c r="X30" s="11">
        <v>218447</v>
      </c>
      <c r="Y30" s="11">
        <v>218447</v>
      </c>
      <c r="Z30" s="12" t="str">
        <f t="shared" si="0"/>
        <v/>
      </c>
      <c r="AB30" s="1">
        <v>0.57999999999999996</v>
      </c>
      <c r="AC30" s="1">
        <v>0.25</v>
      </c>
      <c r="AD30" s="9">
        <f t="shared" si="2"/>
        <v>0.32999999999999996</v>
      </c>
      <c r="AE30" s="9">
        <v>0.45</v>
      </c>
      <c r="AF30" s="10">
        <f t="shared" si="3"/>
        <v>-26.666666666666679</v>
      </c>
    </row>
    <row r="31" spans="1:32" x14ac:dyDescent="0.25">
      <c r="AD31" s="9" t="str">
        <f t="shared" si="2"/>
        <v/>
      </c>
      <c r="AF31" s="10" t="str">
        <f t="shared" si="3"/>
        <v/>
      </c>
    </row>
    <row r="32" spans="1:32" x14ac:dyDescent="0.25">
      <c r="A32" s="5" t="s">
        <v>40</v>
      </c>
      <c r="B32">
        <v>1</v>
      </c>
      <c r="C32">
        <v>1</v>
      </c>
      <c r="D32">
        <v>371170</v>
      </c>
      <c r="E32">
        <v>-1</v>
      </c>
      <c r="F32">
        <v>0</v>
      </c>
      <c r="G32">
        <v>0</v>
      </c>
      <c r="H32">
        <v>456</v>
      </c>
      <c r="I32">
        <v>13500</v>
      </c>
      <c r="J32">
        <v>1512</v>
      </c>
      <c r="K32" s="1">
        <v>0</v>
      </c>
      <c r="L32" s="7">
        <f t="shared" si="1"/>
        <v>0</v>
      </c>
      <c r="M32">
        <v>371170</v>
      </c>
      <c r="N32">
        <v>344717.14</v>
      </c>
      <c r="O32">
        <v>1</v>
      </c>
      <c r="P32">
        <v>1</v>
      </c>
      <c r="Q32">
        <v>1</v>
      </c>
      <c r="R32">
        <v>-1</v>
      </c>
      <c r="S32">
        <v>-1</v>
      </c>
      <c r="T32">
        <v>2.83</v>
      </c>
      <c r="U32" s="4">
        <v>0</v>
      </c>
      <c r="V32">
        <v>1</v>
      </c>
      <c r="X32" s="11">
        <v>371170</v>
      </c>
      <c r="Y32" s="11">
        <v>371170</v>
      </c>
      <c r="Z32" s="12" t="str">
        <f t="shared" si="0"/>
        <v/>
      </c>
      <c r="AB32" s="1">
        <v>0.22</v>
      </c>
      <c r="AC32" s="1">
        <v>0.11</v>
      </c>
      <c r="AD32" s="9">
        <f t="shared" si="2"/>
        <v>0.11</v>
      </c>
      <c r="AE32" s="9">
        <v>0.1</v>
      </c>
      <c r="AF32" s="10">
        <f t="shared" si="3"/>
        <v>9.9999999999999947</v>
      </c>
    </row>
    <row r="33" spans="1:32" x14ac:dyDescent="0.25">
      <c r="A33" s="5" t="s">
        <v>41</v>
      </c>
      <c r="B33">
        <v>1</v>
      </c>
      <c r="C33">
        <v>1</v>
      </c>
      <c r="D33">
        <v>336176</v>
      </c>
      <c r="E33">
        <v>-1</v>
      </c>
      <c r="F33">
        <v>0</v>
      </c>
      <c r="G33">
        <v>0</v>
      </c>
      <c r="H33">
        <v>588</v>
      </c>
      <c r="I33">
        <v>13500</v>
      </c>
      <c r="J33">
        <v>1728</v>
      </c>
      <c r="K33" s="1">
        <v>10</v>
      </c>
      <c r="L33" s="7">
        <f t="shared" si="1"/>
        <v>0.57870370370370372</v>
      </c>
      <c r="M33">
        <v>336176</v>
      </c>
      <c r="N33">
        <v>314277.46999999997</v>
      </c>
      <c r="O33">
        <v>1</v>
      </c>
      <c r="P33">
        <v>1</v>
      </c>
      <c r="Q33">
        <v>1</v>
      </c>
      <c r="R33">
        <v>-1</v>
      </c>
      <c r="S33">
        <v>-1</v>
      </c>
      <c r="T33">
        <v>2.83</v>
      </c>
      <c r="U33" s="4">
        <v>18</v>
      </c>
      <c r="V33">
        <v>1</v>
      </c>
      <c r="X33" s="11">
        <v>336176</v>
      </c>
      <c r="Y33" s="11">
        <v>336176</v>
      </c>
      <c r="Z33" s="12" t="str">
        <f t="shared" si="0"/>
        <v/>
      </c>
      <c r="AB33" s="1">
        <v>0.64</v>
      </c>
      <c r="AC33" s="1">
        <v>0.19</v>
      </c>
      <c r="AD33" s="9">
        <f t="shared" si="2"/>
        <v>0.45</v>
      </c>
      <c r="AE33" s="9">
        <v>0.59</v>
      </c>
      <c r="AF33" s="10">
        <f t="shared" si="3"/>
        <v>-23.728813559322028</v>
      </c>
    </row>
    <row r="34" spans="1:32" x14ac:dyDescent="0.25">
      <c r="A34" s="5" t="s">
        <v>42</v>
      </c>
      <c r="B34">
        <v>1</v>
      </c>
      <c r="C34">
        <v>1</v>
      </c>
      <c r="D34">
        <v>196254</v>
      </c>
      <c r="E34">
        <v>-1</v>
      </c>
      <c r="F34">
        <v>0</v>
      </c>
      <c r="G34">
        <v>0</v>
      </c>
      <c r="H34">
        <v>768</v>
      </c>
      <c r="I34">
        <v>13500</v>
      </c>
      <c r="J34">
        <v>1656</v>
      </c>
      <c r="K34" s="1">
        <v>850</v>
      </c>
      <c r="L34" s="7">
        <f t="shared" si="1"/>
        <v>51.328502415458935</v>
      </c>
      <c r="M34">
        <v>196254</v>
      </c>
      <c r="N34">
        <v>196086</v>
      </c>
      <c r="O34">
        <v>1</v>
      </c>
      <c r="P34">
        <v>1</v>
      </c>
      <c r="Q34">
        <v>1</v>
      </c>
      <c r="R34">
        <v>-1</v>
      </c>
      <c r="S34">
        <v>-1</v>
      </c>
      <c r="T34">
        <v>3</v>
      </c>
      <c r="U34" s="4">
        <v>0</v>
      </c>
      <c r="V34">
        <v>1</v>
      </c>
      <c r="X34" s="11">
        <v>196254</v>
      </c>
      <c r="Y34" s="11">
        <v>196254</v>
      </c>
      <c r="Z34" s="12" t="str">
        <f t="shared" si="0"/>
        <v/>
      </c>
      <c r="AB34" s="1">
        <v>0.23</v>
      </c>
      <c r="AC34" s="1">
        <v>0.14000000000000001</v>
      </c>
      <c r="AD34" s="9">
        <f t="shared" si="2"/>
        <v>0.09</v>
      </c>
      <c r="AE34" s="9">
        <v>0.2</v>
      </c>
      <c r="AF34" s="10">
        <f t="shared" si="3"/>
        <v>-55.000000000000007</v>
      </c>
    </row>
    <row r="35" spans="1:32" x14ac:dyDescent="0.25">
      <c r="A35" s="5" t="s">
        <v>43</v>
      </c>
      <c r="B35">
        <v>1</v>
      </c>
      <c r="C35">
        <v>1</v>
      </c>
      <c r="D35">
        <v>299215</v>
      </c>
      <c r="E35">
        <v>-1</v>
      </c>
      <c r="F35">
        <v>0</v>
      </c>
      <c r="G35">
        <v>0</v>
      </c>
      <c r="H35">
        <v>696</v>
      </c>
      <c r="I35">
        <v>13500</v>
      </c>
      <c r="J35">
        <v>1548</v>
      </c>
      <c r="K35" s="1">
        <v>13</v>
      </c>
      <c r="L35" s="7">
        <f t="shared" si="1"/>
        <v>0.83979328165374678</v>
      </c>
      <c r="M35">
        <v>299215</v>
      </c>
      <c r="N35">
        <v>283996.55</v>
      </c>
      <c r="O35">
        <v>1</v>
      </c>
      <c r="P35">
        <v>1</v>
      </c>
      <c r="Q35">
        <v>1</v>
      </c>
      <c r="R35">
        <v>-1</v>
      </c>
      <c r="S35">
        <v>-1</v>
      </c>
      <c r="T35">
        <v>2.83</v>
      </c>
      <c r="U35" s="4">
        <v>120</v>
      </c>
      <c r="V35">
        <v>1</v>
      </c>
      <c r="X35" s="11">
        <v>299215</v>
      </c>
      <c r="Y35" s="11">
        <v>299215</v>
      </c>
      <c r="Z35" s="12" t="str">
        <f t="shared" si="0"/>
        <v/>
      </c>
      <c r="AB35" s="1">
        <v>0.8</v>
      </c>
      <c r="AC35" s="1">
        <v>0.2</v>
      </c>
      <c r="AD35" s="9">
        <f t="shared" si="2"/>
        <v>0.60000000000000009</v>
      </c>
      <c r="AE35" s="9">
        <v>0.57999999999999996</v>
      </c>
      <c r="AF35" s="10">
        <f t="shared" si="3"/>
        <v>3.4482758620689875</v>
      </c>
    </row>
    <row r="36" spans="1:32" x14ac:dyDescent="0.25">
      <c r="A36" s="5" t="s">
        <v>44</v>
      </c>
      <c r="B36">
        <v>1</v>
      </c>
      <c r="C36">
        <v>1</v>
      </c>
      <c r="D36">
        <v>448360</v>
      </c>
      <c r="E36">
        <v>-1</v>
      </c>
      <c r="F36">
        <v>0</v>
      </c>
      <c r="G36">
        <v>0</v>
      </c>
      <c r="H36">
        <v>432</v>
      </c>
      <c r="I36">
        <v>13500</v>
      </c>
      <c r="J36">
        <v>1656</v>
      </c>
      <c r="K36" s="1">
        <v>0</v>
      </c>
      <c r="L36" s="7">
        <f t="shared" si="1"/>
        <v>0</v>
      </c>
      <c r="M36">
        <v>448360</v>
      </c>
      <c r="N36">
        <v>419353.93</v>
      </c>
      <c r="O36">
        <v>1</v>
      </c>
      <c r="P36">
        <v>1</v>
      </c>
      <c r="Q36">
        <v>1</v>
      </c>
      <c r="R36">
        <v>-1</v>
      </c>
      <c r="S36">
        <v>-1</v>
      </c>
      <c r="T36">
        <v>2.83</v>
      </c>
      <c r="U36" s="4">
        <v>0</v>
      </c>
      <c r="V36">
        <v>1</v>
      </c>
      <c r="X36" s="11">
        <v>448360</v>
      </c>
      <c r="Y36" s="11">
        <v>448360</v>
      </c>
      <c r="Z36" s="12" t="str">
        <f t="shared" si="0"/>
        <v/>
      </c>
      <c r="AB36" s="1">
        <v>0.3</v>
      </c>
      <c r="AC36" s="1">
        <v>0.17</v>
      </c>
      <c r="AD36" s="9">
        <f t="shared" si="2"/>
        <v>0.12999999999999998</v>
      </c>
      <c r="AE36" s="9">
        <v>0.13</v>
      </c>
      <c r="AF36" s="10">
        <f t="shared" si="3"/>
        <v>-2.1350442781253009E-14</v>
      </c>
    </row>
    <row r="37" spans="1:32" x14ac:dyDescent="0.25">
      <c r="AD37" s="9" t="str">
        <f t="shared" si="2"/>
        <v/>
      </c>
      <c r="AF37" s="10" t="str">
        <f t="shared" si="3"/>
        <v/>
      </c>
    </row>
    <row r="38" spans="1:32" x14ac:dyDescent="0.25">
      <c r="A38" s="5" t="s">
        <v>45</v>
      </c>
      <c r="B38">
        <v>1</v>
      </c>
      <c r="C38">
        <v>1</v>
      </c>
      <c r="D38">
        <v>765950</v>
      </c>
      <c r="E38">
        <v>-1</v>
      </c>
      <c r="F38">
        <v>0</v>
      </c>
      <c r="G38">
        <v>0</v>
      </c>
      <c r="H38">
        <v>348</v>
      </c>
      <c r="I38">
        <v>13500</v>
      </c>
      <c r="J38">
        <v>1476</v>
      </c>
      <c r="K38" s="1">
        <v>0</v>
      </c>
      <c r="L38" s="7">
        <f t="shared" si="1"/>
        <v>0</v>
      </c>
      <c r="M38">
        <v>765950</v>
      </c>
      <c r="N38">
        <v>719665.2</v>
      </c>
      <c r="O38">
        <v>1</v>
      </c>
      <c r="P38">
        <v>1</v>
      </c>
      <c r="Q38">
        <v>1</v>
      </c>
      <c r="R38">
        <v>-1</v>
      </c>
      <c r="S38">
        <v>-1</v>
      </c>
      <c r="T38">
        <v>2.83</v>
      </c>
      <c r="U38" s="4">
        <v>0</v>
      </c>
      <c r="V38">
        <v>1</v>
      </c>
      <c r="X38" s="11">
        <v>765950</v>
      </c>
      <c r="Y38" s="11">
        <v>765950</v>
      </c>
      <c r="Z38" s="12" t="str">
        <f t="shared" si="0"/>
        <v/>
      </c>
      <c r="AB38" s="1">
        <v>0.25</v>
      </c>
      <c r="AC38" s="1">
        <v>0.13</v>
      </c>
      <c r="AD38" s="9">
        <f t="shared" si="2"/>
        <v>0.12</v>
      </c>
      <c r="AE38" s="9">
        <v>0.11</v>
      </c>
      <c r="AF38" s="10">
        <f t="shared" si="3"/>
        <v>9.0909090909090864</v>
      </c>
    </row>
    <row r="39" spans="1:32" x14ac:dyDescent="0.25">
      <c r="A39" s="5" t="s">
        <v>46</v>
      </c>
      <c r="B39">
        <v>1</v>
      </c>
      <c r="C39">
        <v>1</v>
      </c>
      <c r="D39">
        <v>480257</v>
      </c>
      <c r="E39">
        <v>-1</v>
      </c>
      <c r="F39">
        <v>0</v>
      </c>
      <c r="G39">
        <v>0</v>
      </c>
      <c r="H39">
        <v>504</v>
      </c>
      <c r="I39">
        <v>13500</v>
      </c>
      <c r="J39">
        <v>1656</v>
      </c>
      <c r="K39" s="1">
        <v>80</v>
      </c>
      <c r="L39" s="7">
        <f t="shared" si="1"/>
        <v>4.8309178743961354</v>
      </c>
      <c r="M39">
        <v>480968</v>
      </c>
      <c r="N39">
        <v>457288.33</v>
      </c>
      <c r="O39">
        <v>1</v>
      </c>
      <c r="P39">
        <v>1</v>
      </c>
      <c r="Q39">
        <v>1</v>
      </c>
      <c r="R39">
        <v>-1</v>
      </c>
      <c r="S39">
        <v>-1</v>
      </c>
      <c r="T39">
        <v>2.75</v>
      </c>
      <c r="U39" s="4">
        <v>0</v>
      </c>
      <c r="V39">
        <v>102</v>
      </c>
      <c r="X39" s="11">
        <v>480257</v>
      </c>
      <c r="Y39" s="11">
        <v>480257</v>
      </c>
      <c r="Z39" s="12" t="str">
        <f t="shared" si="0"/>
        <v/>
      </c>
      <c r="AB39" s="1">
        <v>0.25</v>
      </c>
      <c r="AC39" s="1">
        <v>0.13</v>
      </c>
      <c r="AD39" s="9">
        <f t="shared" si="2"/>
        <v>0.12</v>
      </c>
      <c r="AE39" s="9">
        <v>0.1</v>
      </c>
      <c r="AF39" s="10">
        <f t="shared" si="3"/>
        <v>19.999999999999989</v>
      </c>
    </row>
    <row r="40" spans="1:32" x14ac:dyDescent="0.25">
      <c r="A40" s="5" t="s">
        <v>47</v>
      </c>
      <c r="B40">
        <v>1</v>
      </c>
      <c r="C40">
        <v>1</v>
      </c>
      <c r="D40">
        <v>211334</v>
      </c>
      <c r="E40">
        <v>-1</v>
      </c>
      <c r="F40">
        <v>0</v>
      </c>
      <c r="G40">
        <v>0</v>
      </c>
      <c r="H40">
        <v>696</v>
      </c>
      <c r="I40">
        <v>13500</v>
      </c>
      <c r="J40">
        <v>1440</v>
      </c>
      <c r="K40" s="1">
        <v>960</v>
      </c>
      <c r="L40" s="7">
        <f t="shared" si="1"/>
        <v>66.666666666666657</v>
      </c>
      <c r="M40">
        <v>211334</v>
      </c>
      <c r="N40">
        <v>211250</v>
      </c>
      <c r="O40">
        <v>1</v>
      </c>
      <c r="P40">
        <v>1</v>
      </c>
      <c r="Q40">
        <v>1</v>
      </c>
      <c r="R40">
        <v>-1</v>
      </c>
      <c r="S40">
        <v>-1</v>
      </c>
      <c r="T40">
        <v>2.5</v>
      </c>
      <c r="U40" s="4">
        <v>0</v>
      </c>
      <c r="V40">
        <v>102</v>
      </c>
      <c r="X40" s="11">
        <v>211334</v>
      </c>
      <c r="Y40" s="11">
        <v>211334</v>
      </c>
      <c r="Z40" s="12" t="str">
        <f t="shared" si="0"/>
        <v/>
      </c>
      <c r="AB40" s="1">
        <v>0.2</v>
      </c>
      <c r="AC40" s="1">
        <v>0.11</v>
      </c>
      <c r="AD40" s="9">
        <f t="shared" si="2"/>
        <v>9.0000000000000011E-2</v>
      </c>
      <c r="AE40" s="9">
        <v>0.22</v>
      </c>
      <c r="AF40" s="10">
        <f t="shared" si="3"/>
        <v>-59.090909090909093</v>
      </c>
    </row>
    <row r="41" spans="1:32" x14ac:dyDescent="0.25">
      <c r="AD41" s="9" t="str">
        <f t="shared" si="2"/>
        <v/>
      </c>
      <c r="AF41" s="10" t="str">
        <f t="shared" si="3"/>
        <v/>
      </c>
    </row>
    <row r="42" spans="1:32" x14ac:dyDescent="0.25">
      <c r="A42" s="5" t="s">
        <v>48</v>
      </c>
      <c r="B42">
        <v>1</v>
      </c>
      <c r="C42">
        <v>1</v>
      </c>
      <c r="D42">
        <v>697406</v>
      </c>
      <c r="E42">
        <v>-1</v>
      </c>
      <c r="F42">
        <v>0</v>
      </c>
      <c r="G42">
        <v>0</v>
      </c>
      <c r="H42">
        <v>1500</v>
      </c>
      <c r="I42">
        <v>43968</v>
      </c>
      <c r="J42">
        <v>4296</v>
      </c>
      <c r="K42" s="1">
        <v>0</v>
      </c>
      <c r="L42" s="7">
        <f t="shared" si="1"/>
        <v>0</v>
      </c>
      <c r="M42">
        <v>697406</v>
      </c>
      <c r="N42">
        <v>669248.66</v>
      </c>
      <c r="O42">
        <v>1</v>
      </c>
      <c r="P42">
        <v>1</v>
      </c>
      <c r="Q42">
        <v>1</v>
      </c>
      <c r="R42">
        <v>-1</v>
      </c>
      <c r="S42">
        <v>-1</v>
      </c>
      <c r="T42">
        <v>3.92</v>
      </c>
      <c r="U42" s="4">
        <v>0</v>
      </c>
      <c r="V42">
        <v>1</v>
      </c>
      <c r="X42" s="11">
        <v>697406</v>
      </c>
      <c r="Y42" s="11">
        <v>697406</v>
      </c>
      <c r="Z42" s="12" t="str">
        <f t="shared" si="0"/>
        <v/>
      </c>
      <c r="AB42" s="1">
        <v>1.83</v>
      </c>
      <c r="AC42" s="1">
        <v>0.48</v>
      </c>
      <c r="AD42" s="9">
        <f t="shared" si="2"/>
        <v>1.35</v>
      </c>
      <c r="AE42" s="9">
        <v>1.45</v>
      </c>
      <c r="AF42" s="10">
        <f t="shared" si="3"/>
        <v>-6.8965517241379226</v>
      </c>
    </row>
    <row r="43" spans="1:32" x14ac:dyDescent="0.25">
      <c r="A43" s="5" t="s">
        <v>49</v>
      </c>
      <c r="B43">
        <v>1</v>
      </c>
      <c r="C43">
        <v>1</v>
      </c>
      <c r="D43">
        <v>1046434</v>
      </c>
      <c r="E43">
        <v>-1</v>
      </c>
      <c r="F43">
        <v>0</v>
      </c>
      <c r="G43">
        <v>0</v>
      </c>
      <c r="H43">
        <v>1332</v>
      </c>
      <c r="I43">
        <v>43968</v>
      </c>
      <c r="J43">
        <v>4368</v>
      </c>
      <c r="K43" s="1">
        <v>0</v>
      </c>
      <c r="L43" s="7">
        <f t="shared" si="1"/>
        <v>0</v>
      </c>
      <c r="M43">
        <v>1061265</v>
      </c>
      <c r="N43">
        <v>1016836.16</v>
      </c>
      <c r="O43">
        <v>1</v>
      </c>
      <c r="P43">
        <v>1</v>
      </c>
      <c r="Q43">
        <v>1</v>
      </c>
      <c r="R43">
        <v>-1</v>
      </c>
      <c r="S43">
        <v>-1</v>
      </c>
      <c r="T43">
        <v>3.75</v>
      </c>
      <c r="U43" s="4">
        <v>0</v>
      </c>
      <c r="V43">
        <v>102</v>
      </c>
      <c r="X43" s="11">
        <v>1046434</v>
      </c>
      <c r="Y43" s="11">
        <v>1046434</v>
      </c>
      <c r="Z43" s="12" t="str">
        <f t="shared" si="0"/>
        <v/>
      </c>
      <c r="AB43" s="1">
        <v>1.73</v>
      </c>
      <c r="AC43" s="1">
        <v>0.64</v>
      </c>
      <c r="AD43" s="9">
        <f t="shared" si="2"/>
        <v>1.0899999999999999</v>
      </c>
      <c r="AE43" s="9">
        <v>1</v>
      </c>
      <c r="AF43" s="10">
        <f t="shared" si="3"/>
        <v>8.9999999999999858</v>
      </c>
    </row>
    <row r="44" spans="1:32" x14ac:dyDescent="0.25">
      <c r="AD44" s="9" t="str">
        <f t="shared" si="2"/>
        <v/>
      </c>
      <c r="AF44" s="10" t="str">
        <f t="shared" si="3"/>
        <v/>
      </c>
    </row>
    <row r="45" spans="1:32" x14ac:dyDescent="0.25">
      <c r="A45" s="5" t="s">
        <v>50</v>
      </c>
      <c r="B45">
        <v>1</v>
      </c>
      <c r="C45">
        <v>1</v>
      </c>
      <c r="D45">
        <v>681550</v>
      </c>
      <c r="E45">
        <v>-1</v>
      </c>
      <c r="F45">
        <v>0</v>
      </c>
      <c r="G45">
        <v>0</v>
      </c>
      <c r="H45">
        <v>1968</v>
      </c>
      <c r="I45">
        <v>43968</v>
      </c>
      <c r="J45">
        <v>4872</v>
      </c>
      <c r="K45" s="1">
        <v>0</v>
      </c>
      <c r="L45" s="7">
        <f t="shared" si="1"/>
        <v>0</v>
      </c>
      <c r="M45">
        <v>685407</v>
      </c>
      <c r="N45">
        <v>651590.14</v>
      </c>
      <c r="O45">
        <v>1</v>
      </c>
      <c r="P45">
        <v>1</v>
      </c>
      <c r="Q45">
        <v>1</v>
      </c>
      <c r="R45">
        <v>-1</v>
      </c>
      <c r="S45">
        <v>-1</v>
      </c>
      <c r="T45">
        <v>3.67</v>
      </c>
      <c r="U45" s="4">
        <v>0</v>
      </c>
      <c r="V45">
        <v>102</v>
      </c>
      <c r="X45" s="11">
        <v>681550</v>
      </c>
      <c r="Y45" s="11">
        <v>681550</v>
      </c>
      <c r="Z45" s="12" t="str">
        <f t="shared" si="0"/>
        <v/>
      </c>
      <c r="AB45" s="1">
        <v>1.68</v>
      </c>
      <c r="AC45" s="1">
        <v>0.34</v>
      </c>
      <c r="AD45" s="9">
        <f t="shared" si="2"/>
        <v>1.3399999999999999</v>
      </c>
      <c r="AE45" s="9">
        <v>1.39</v>
      </c>
      <c r="AF45" s="10">
        <f t="shared" si="3"/>
        <v>-3.5971223021582768</v>
      </c>
    </row>
    <row r="46" spans="1:32" x14ac:dyDescent="0.25">
      <c r="A46" s="5" t="s">
        <v>51</v>
      </c>
      <c r="B46">
        <v>1</v>
      </c>
      <c r="C46">
        <v>1</v>
      </c>
      <c r="D46">
        <v>642969</v>
      </c>
      <c r="E46">
        <v>-1</v>
      </c>
      <c r="F46">
        <v>0</v>
      </c>
      <c r="G46">
        <v>0</v>
      </c>
      <c r="H46">
        <v>1764</v>
      </c>
      <c r="I46">
        <v>43968</v>
      </c>
      <c r="J46">
        <v>4584</v>
      </c>
      <c r="K46" s="1">
        <v>0</v>
      </c>
      <c r="L46" s="7">
        <f t="shared" si="1"/>
        <v>0</v>
      </c>
      <c r="M46">
        <v>649468</v>
      </c>
      <c r="N46">
        <v>625005.41</v>
      </c>
      <c r="O46">
        <v>1</v>
      </c>
      <c r="P46">
        <v>1</v>
      </c>
      <c r="Q46">
        <v>1</v>
      </c>
      <c r="R46">
        <v>-1</v>
      </c>
      <c r="S46">
        <v>-1</v>
      </c>
      <c r="T46">
        <v>3</v>
      </c>
      <c r="U46" s="4">
        <v>0</v>
      </c>
      <c r="V46">
        <v>1</v>
      </c>
      <c r="X46" s="11">
        <v>642969</v>
      </c>
      <c r="Y46" s="11">
        <v>642969</v>
      </c>
      <c r="Z46" s="12" t="str">
        <f t="shared" si="0"/>
        <v/>
      </c>
      <c r="AB46" s="1">
        <v>0.97</v>
      </c>
      <c r="AC46" s="1">
        <v>0.33</v>
      </c>
      <c r="AD46" s="9">
        <f t="shared" si="2"/>
        <v>0.6399999999999999</v>
      </c>
      <c r="AE46" s="9">
        <v>0.63</v>
      </c>
      <c r="AF46" s="10">
        <f t="shared" si="3"/>
        <v>1.587301587301571</v>
      </c>
    </row>
    <row r="47" spans="1:32" x14ac:dyDescent="0.25">
      <c r="A47" s="5" t="s">
        <v>52</v>
      </c>
      <c r="B47">
        <v>1</v>
      </c>
      <c r="C47">
        <v>1</v>
      </c>
      <c r="D47">
        <v>649678</v>
      </c>
      <c r="E47">
        <v>-1</v>
      </c>
      <c r="F47">
        <v>0</v>
      </c>
      <c r="G47">
        <v>0</v>
      </c>
      <c r="H47">
        <v>1764</v>
      </c>
      <c r="I47">
        <v>43968</v>
      </c>
      <c r="J47">
        <v>4224</v>
      </c>
      <c r="K47" s="1">
        <v>18</v>
      </c>
      <c r="L47" s="7">
        <f t="shared" si="1"/>
        <v>0.42613636363636359</v>
      </c>
      <c r="M47">
        <v>650804</v>
      </c>
      <c r="N47">
        <v>632475.68000000005</v>
      </c>
      <c r="O47">
        <v>1</v>
      </c>
      <c r="P47">
        <v>1</v>
      </c>
      <c r="Q47">
        <v>1</v>
      </c>
      <c r="R47">
        <v>-1</v>
      </c>
      <c r="S47">
        <v>-1</v>
      </c>
      <c r="T47">
        <v>3.75</v>
      </c>
      <c r="U47" s="4">
        <v>0</v>
      </c>
      <c r="V47">
        <v>102</v>
      </c>
      <c r="X47" s="11">
        <v>649678</v>
      </c>
      <c r="Y47" s="11">
        <v>649678</v>
      </c>
      <c r="Z47" s="12" t="str">
        <f t="shared" si="0"/>
        <v/>
      </c>
      <c r="AB47" s="1">
        <v>2.21</v>
      </c>
      <c r="AC47" s="1">
        <v>0.44</v>
      </c>
      <c r="AD47" s="9">
        <f t="shared" si="2"/>
        <v>1.77</v>
      </c>
      <c r="AE47" s="9">
        <v>1.64</v>
      </c>
      <c r="AF47" s="10">
        <f t="shared" si="3"/>
        <v>7.92682926829269</v>
      </c>
    </row>
    <row r="48" spans="1:32" x14ac:dyDescent="0.25">
      <c r="A48" s="5" t="s">
        <v>53</v>
      </c>
      <c r="B48">
        <v>1</v>
      </c>
      <c r="C48">
        <v>1</v>
      </c>
      <c r="D48">
        <v>685571</v>
      </c>
      <c r="E48">
        <v>-1</v>
      </c>
      <c r="F48">
        <v>0</v>
      </c>
      <c r="G48">
        <v>0</v>
      </c>
      <c r="H48">
        <v>1632</v>
      </c>
      <c r="I48">
        <v>43968</v>
      </c>
      <c r="J48">
        <v>4152</v>
      </c>
      <c r="K48" s="1">
        <v>0</v>
      </c>
      <c r="L48" s="7">
        <f t="shared" si="1"/>
        <v>0</v>
      </c>
      <c r="M48">
        <v>697925</v>
      </c>
      <c r="N48">
        <v>667183.35</v>
      </c>
      <c r="O48">
        <v>1</v>
      </c>
      <c r="P48">
        <v>1</v>
      </c>
      <c r="Q48">
        <v>1</v>
      </c>
      <c r="R48">
        <v>-1</v>
      </c>
      <c r="S48">
        <v>-1</v>
      </c>
      <c r="T48">
        <v>3.92</v>
      </c>
      <c r="U48" s="4">
        <v>0</v>
      </c>
      <c r="V48">
        <v>102</v>
      </c>
      <c r="X48" s="11">
        <v>685571</v>
      </c>
      <c r="Y48" s="11">
        <v>685557</v>
      </c>
      <c r="Z48" s="12">
        <f t="shared" si="0"/>
        <v>-2.0420933790956737E-3</v>
      </c>
      <c r="AB48" s="1">
        <v>1.03</v>
      </c>
      <c r="AC48" s="1">
        <v>0.5</v>
      </c>
      <c r="AD48" s="9">
        <f t="shared" si="2"/>
        <v>0.53</v>
      </c>
      <c r="AE48" s="9">
        <v>0.68</v>
      </c>
      <c r="AF48" s="10">
        <f t="shared" si="3"/>
        <v>-22.058823529411768</v>
      </c>
    </row>
    <row r="49" spans="1:32" x14ac:dyDescent="0.25">
      <c r="A49" s="5" t="s">
        <v>54</v>
      </c>
      <c r="B49">
        <v>1</v>
      </c>
      <c r="C49">
        <v>1</v>
      </c>
      <c r="D49">
        <v>691744</v>
      </c>
      <c r="E49">
        <v>-1</v>
      </c>
      <c r="F49">
        <v>0</v>
      </c>
      <c r="G49">
        <v>0</v>
      </c>
      <c r="H49">
        <v>1596</v>
      </c>
      <c r="I49">
        <v>43968</v>
      </c>
      <c r="J49">
        <v>4800</v>
      </c>
      <c r="K49" s="1">
        <v>0</v>
      </c>
      <c r="L49" s="7">
        <f t="shared" si="1"/>
        <v>0</v>
      </c>
      <c r="M49">
        <v>693681</v>
      </c>
      <c r="N49">
        <v>626744.9</v>
      </c>
      <c r="O49">
        <v>1</v>
      </c>
      <c r="P49">
        <v>1</v>
      </c>
      <c r="Q49">
        <v>1</v>
      </c>
      <c r="R49">
        <v>-1</v>
      </c>
      <c r="S49">
        <v>-1</v>
      </c>
      <c r="T49">
        <v>3</v>
      </c>
      <c r="U49" s="4">
        <v>10</v>
      </c>
      <c r="V49">
        <v>102</v>
      </c>
      <c r="X49" s="11">
        <v>691744</v>
      </c>
      <c r="Y49" s="11">
        <v>691744</v>
      </c>
      <c r="Z49" s="12" t="str">
        <f t="shared" si="0"/>
        <v/>
      </c>
      <c r="AB49" s="1">
        <v>1.58</v>
      </c>
      <c r="AC49" s="1">
        <v>0.55000000000000004</v>
      </c>
      <c r="AD49" s="9">
        <f t="shared" si="2"/>
        <v>1.03</v>
      </c>
      <c r="AE49" s="9">
        <v>1.43</v>
      </c>
      <c r="AF49" s="10">
        <f t="shared" si="3"/>
        <v>-27.97202797202797</v>
      </c>
    </row>
    <row r="50" spans="1:32" x14ac:dyDescent="0.25">
      <c r="A50" s="5" t="s">
        <v>55</v>
      </c>
      <c r="B50">
        <v>1</v>
      </c>
      <c r="C50">
        <v>1</v>
      </c>
      <c r="D50">
        <v>478191</v>
      </c>
      <c r="E50">
        <v>-1</v>
      </c>
      <c r="F50">
        <v>0</v>
      </c>
      <c r="G50">
        <v>0</v>
      </c>
      <c r="H50">
        <v>1956</v>
      </c>
      <c r="I50">
        <v>43968</v>
      </c>
      <c r="J50">
        <v>3936</v>
      </c>
      <c r="K50" s="1">
        <v>30</v>
      </c>
      <c r="L50" s="7">
        <f t="shared" si="1"/>
        <v>0.76219512195121952</v>
      </c>
      <c r="M50">
        <v>478191</v>
      </c>
      <c r="N50">
        <v>457718.73</v>
      </c>
      <c r="O50">
        <v>1</v>
      </c>
      <c r="P50">
        <v>1</v>
      </c>
      <c r="Q50">
        <v>1</v>
      </c>
      <c r="R50">
        <v>-1</v>
      </c>
      <c r="S50">
        <v>-1</v>
      </c>
      <c r="T50">
        <v>3.67</v>
      </c>
      <c r="U50" s="4">
        <v>0</v>
      </c>
      <c r="V50">
        <v>102</v>
      </c>
      <c r="X50" s="11">
        <v>478191</v>
      </c>
      <c r="Y50" s="11">
        <v>478177</v>
      </c>
      <c r="Z50" s="12">
        <f t="shared" si="0"/>
        <v>-2.9277004376912154E-3</v>
      </c>
      <c r="AB50" s="1">
        <v>1.36</v>
      </c>
      <c r="AC50" s="1">
        <v>0.44</v>
      </c>
      <c r="AD50" s="9">
        <f t="shared" si="2"/>
        <v>0.92000000000000015</v>
      </c>
      <c r="AE50" s="9">
        <v>0.76</v>
      </c>
      <c r="AF50" s="10">
        <f t="shared" si="3"/>
        <v>21.052631578947388</v>
      </c>
    </row>
    <row r="51" spans="1:32" x14ac:dyDescent="0.25">
      <c r="A51" s="5" t="s">
        <v>56</v>
      </c>
      <c r="B51">
        <v>1</v>
      </c>
      <c r="C51">
        <v>1</v>
      </c>
      <c r="D51">
        <v>578628</v>
      </c>
      <c r="E51">
        <v>-1</v>
      </c>
      <c r="F51">
        <v>0</v>
      </c>
      <c r="G51">
        <v>0</v>
      </c>
      <c r="H51">
        <v>1764</v>
      </c>
      <c r="I51">
        <v>43968</v>
      </c>
      <c r="J51">
        <v>4152</v>
      </c>
      <c r="K51" s="1">
        <v>6</v>
      </c>
      <c r="L51" s="7">
        <f t="shared" si="1"/>
        <v>0.1445086705202312</v>
      </c>
      <c r="M51">
        <v>578628</v>
      </c>
      <c r="N51">
        <v>562194.14</v>
      </c>
      <c r="O51">
        <v>1</v>
      </c>
      <c r="P51">
        <v>1</v>
      </c>
      <c r="Q51">
        <v>1</v>
      </c>
      <c r="R51">
        <v>-1</v>
      </c>
      <c r="S51">
        <v>-1</v>
      </c>
      <c r="T51">
        <v>3</v>
      </c>
      <c r="U51" s="4">
        <v>0</v>
      </c>
      <c r="V51">
        <v>1</v>
      </c>
      <c r="X51" s="11">
        <v>578628</v>
      </c>
      <c r="Y51" s="11">
        <v>578628</v>
      </c>
      <c r="Z51" s="12" t="str">
        <f t="shared" si="0"/>
        <v/>
      </c>
      <c r="AB51" s="1">
        <v>0.75</v>
      </c>
      <c r="AC51" s="1">
        <v>0.37</v>
      </c>
      <c r="AD51" s="9">
        <f t="shared" si="2"/>
        <v>0.38</v>
      </c>
      <c r="AE51" s="9">
        <v>0.31</v>
      </c>
      <c r="AF51" s="10">
        <f t="shared" si="3"/>
        <v>22.580645161290324</v>
      </c>
    </row>
    <row r="52" spans="1:32" x14ac:dyDescent="0.25">
      <c r="A52" s="5" t="s">
        <v>57</v>
      </c>
      <c r="B52">
        <v>1</v>
      </c>
      <c r="C52">
        <v>1</v>
      </c>
      <c r="D52">
        <v>620056</v>
      </c>
      <c r="E52">
        <v>-1</v>
      </c>
      <c r="F52">
        <v>0</v>
      </c>
      <c r="G52">
        <v>0</v>
      </c>
      <c r="H52">
        <v>1800</v>
      </c>
      <c r="I52">
        <v>43968</v>
      </c>
      <c r="J52">
        <v>4368</v>
      </c>
      <c r="K52" s="1">
        <v>488</v>
      </c>
      <c r="L52" s="7">
        <f t="shared" si="1"/>
        <v>11.172161172161173</v>
      </c>
      <c r="M52">
        <v>621243</v>
      </c>
      <c r="N52">
        <v>614005.23</v>
      </c>
      <c r="O52">
        <v>1</v>
      </c>
      <c r="P52">
        <v>1</v>
      </c>
      <c r="Q52">
        <v>1</v>
      </c>
      <c r="R52">
        <v>-1</v>
      </c>
      <c r="S52">
        <v>-1</v>
      </c>
      <c r="T52">
        <v>3.83</v>
      </c>
      <c r="U52" s="4">
        <v>0</v>
      </c>
      <c r="V52">
        <v>102</v>
      </c>
      <c r="X52" s="11">
        <v>620056</v>
      </c>
      <c r="Y52" s="11">
        <v>620056</v>
      </c>
      <c r="Z52" s="12" t="str">
        <f t="shared" si="0"/>
        <v/>
      </c>
      <c r="AB52" s="1">
        <v>1.18</v>
      </c>
      <c r="AC52" s="1">
        <v>0.62</v>
      </c>
      <c r="AD52" s="9">
        <f t="shared" si="2"/>
        <v>0.55999999999999994</v>
      </c>
      <c r="AE52" s="9">
        <v>0.49</v>
      </c>
      <c r="AF52" s="10">
        <f t="shared" si="3"/>
        <v>14.285714285714276</v>
      </c>
    </row>
    <row r="53" spans="1:32" x14ac:dyDescent="0.25">
      <c r="A53" s="5" t="s">
        <v>58</v>
      </c>
      <c r="B53">
        <v>1</v>
      </c>
      <c r="C53">
        <v>1</v>
      </c>
      <c r="D53">
        <v>854297</v>
      </c>
      <c r="E53">
        <v>-1</v>
      </c>
      <c r="F53">
        <v>0</v>
      </c>
      <c r="G53">
        <v>0</v>
      </c>
      <c r="H53">
        <v>1500</v>
      </c>
      <c r="I53">
        <v>43968</v>
      </c>
      <c r="J53">
        <v>4440</v>
      </c>
      <c r="K53" s="1">
        <v>0</v>
      </c>
      <c r="L53" s="7">
        <f t="shared" si="1"/>
        <v>0</v>
      </c>
      <c r="M53">
        <v>856078</v>
      </c>
      <c r="N53">
        <v>826506.79</v>
      </c>
      <c r="O53">
        <v>1</v>
      </c>
      <c r="P53">
        <v>1</v>
      </c>
      <c r="Q53">
        <v>1</v>
      </c>
      <c r="R53">
        <v>-1</v>
      </c>
      <c r="S53">
        <v>-1</v>
      </c>
      <c r="T53">
        <v>3.83</v>
      </c>
      <c r="U53" s="4">
        <v>32</v>
      </c>
      <c r="V53">
        <v>102</v>
      </c>
      <c r="X53" s="11">
        <v>854297</v>
      </c>
      <c r="Y53" s="11">
        <v>854297</v>
      </c>
      <c r="Z53" s="12" t="str">
        <f t="shared" si="0"/>
        <v/>
      </c>
      <c r="AB53" s="1">
        <v>2.06</v>
      </c>
      <c r="AC53" s="1">
        <v>0.81</v>
      </c>
      <c r="AD53" s="9">
        <f t="shared" si="2"/>
        <v>1.25</v>
      </c>
      <c r="AE53" s="9">
        <v>1.4</v>
      </c>
      <c r="AF53" s="10">
        <f t="shared" si="3"/>
        <v>-10.714285714285708</v>
      </c>
    </row>
    <row r="54" spans="1:32" x14ac:dyDescent="0.25">
      <c r="A54" s="5" t="s">
        <v>59</v>
      </c>
      <c r="B54">
        <v>1</v>
      </c>
      <c r="C54">
        <v>1</v>
      </c>
      <c r="D54">
        <v>534848</v>
      </c>
      <c r="E54">
        <v>-1</v>
      </c>
      <c r="F54">
        <v>0</v>
      </c>
      <c r="G54">
        <v>0</v>
      </c>
      <c r="H54">
        <v>1704</v>
      </c>
      <c r="I54">
        <v>43968</v>
      </c>
      <c r="J54">
        <v>4584</v>
      </c>
      <c r="K54" s="1">
        <v>48</v>
      </c>
      <c r="L54" s="7">
        <f t="shared" si="1"/>
        <v>1.0471204188481675</v>
      </c>
      <c r="M54">
        <v>538648</v>
      </c>
      <c r="N54">
        <v>522541.3</v>
      </c>
      <c r="O54">
        <v>1</v>
      </c>
      <c r="P54">
        <v>1</v>
      </c>
      <c r="Q54">
        <v>1</v>
      </c>
      <c r="R54">
        <v>-1</v>
      </c>
      <c r="S54">
        <v>-1</v>
      </c>
      <c r="T54">
        <v>3.83</v>
      </c>
      <c r="U54" s="4">
        <v>86</v>
      </c>
      <c r="V54">
        <v>102</v>
      </c>
      <c r="X54" s="11">
        <v>534848</v>
      </c>
      <c r="Y54" s="11">
        <v>534848</v>
      </c>
      <c r="Z54" s="12" t="str">
        <f t="shared" si="0"/>
        <v/>
      </c>
      <c r="AB54" s="1">
        <v>2.61</v>
      </c>
      <c r="AC54" s="1">
        <v>0.76</v>
      </c>
      <c r="AD54" s="9">
        <f t="shared" si="2"/>
        <v>1.8499999999999999</v>
      </c>
      <c r="AE54" s="9">
        <v>1.59</v>
      </c>
      <c r="AF54" s="10">
        <f t="shared" si="3"/>
        <v>16.352201257861619</v>
      </c>
    </row>
    <row r="55" spans="1:32" x14ac:dyDescent="0.25">
      <c r="A55" s="5" t="s">
        <v>60</v>
      </c>
      <c r="B55">
        <v>1</v>
      </c>
      <c r="C55">
        <v>1</v>
      </c>
      <c r="D55">
        <v>768176</v>
      </c>
      <c r="E55">
        <v>-1</v>
      </c>
      <c r="F55">
        <v>0</v>
      </c>
      <c r="G55">
        <v>0</v>
      </c>
      <c r="H55">
        <v>1320</v>
      </c>
      <c r="I55">
        <v>43968</v>
      </c>
      <c r="J55">
        <v>4368</v>
      </c>
      <c r="K55" s="1">
        <v>0</v>
      </c>
      <c r="L55" s="7">
        <f t="shared" si="1"/>
        <v>0</v>
      </c>
      <c r="M55">
        <v>768176</v>
      </c>
      <c r="N55">
        <v>718297.83</v>
      </c>
      <c r="O55">
        <v>1</v>
      </c>
      <c r="P55">
        <v>1</v>
      </c>
      <c r="Q55">
        <v>1</v>
      </c>
      <c r="R55">
        <v>-1</v>
      </c>
      <c r="S55">
        <v>-1</v>
      </c>
      <c r="T55">
        <v>3.83</v>
      </c>
      <c r="U55" s="4">
        <v>0</v>
      </c>
      <c r="V55">
        <v>102</v>
      </c>
      <c r="X55" s="11">
        <v>768176</v>
      </c>
      <c r="Y55" s="11">
        <v>768176</v>
      </c>
      <c r="Z55" s="12" t="str">
        <f t="shared" si="0"/>
        <v/>
      </c>
      <c r="AB55" s="1">
        <v>2.4500000000000002</v>
      </c>
      <c r="AC55" s="1">
        <v>0.67</v>
      </c>
      <c r="AD55" s="9">
        <f t="shared" si="2"/>
        <v>1.7800000000000002</v>
      </c>
      <c r="AE55" s="9">
        <v>2.02</v>
      </c>
      <c r="AF55" s="10">
        <f t="shared" si="3"/>
        <v>-11.88118811881187</v>
      </c>
    </row>
    <row r="56" spans="1:32" x14ac:dyDescent="0.25">
      <c r="A56" s="5" t="s">
        <v>61</v>
      </c>
      <c r="B56">
        <v>1</v>
      </c>
      <c r="C56">
        <v>1</v>
      </c>
      <c r="D56">
        <v>656760</v>
      </c>
      <c r="E56">
        <v>-1</v>
      </c>
      <c r="F56">
        <v>0</v>
      </c>
      <c r="G56">
        <v>0</v>
      </c>
      <c r="H56">
        <v>1560</v>
      </c>
      <c r="I56">
        <v>43968</v>
      </c>
      <c r="J56">
        <v>4008</v>
      </c>
      <c r="K56" s="1">
        <v>64</v>
      </c>
      <c r="L56" s="7">
        <f t="shared" si="1"/>
        <v>1.5968063872255487</v>
      </c>
      <c r="M56">
        <v>656760</v>
      </c>
      <c r="N56">
        <v>639727.11</v>
      </c>
      <c r="O56">
        <v>1</v>
      </c>
      <c r="P56">
        <v>1</v>
      </c>
      <c r="Q56">
        <v>1</v>
      </c>
      <c r="R56">
        <v>-1</v>
      </c>
      <c r="S56">
        <v>-1</v>
      </c>
      <c r="T56">
        <v>4</v>
      </c>
      <c r="U56" s="4">
        <v>0</v>
      </c>
      <c r="V56">
        <v>102</v>
      </c>
      <c r="X56" s="11">
        <v>656760</v>
      </c>
      <c r="Y56" s="11">
        <v>656774</v>
      </c>
      <c r="Z56" s="12">
        <f t="shared" si="0"/>
        <v>2.1316767159997563E-3</v>
      </c>
      <c r="AB56" s="1">
        <v>1.33</v>
      </c>
      <c r="AC56" s="1">
        <v>0.66</v>
      </c>
      <c r="AD56" s="9">
        <f t="shared" si="2"/>
        <v>0.67</v>
      </c>
      <c r="AE56" s="9">
        <v>0.55000000000000004</v>
      </c>
      <c r="AF56" s="10">
        <f t="shared" si="3"/>
        <v>21.818181818181813</v>
      </c>
    </row>
    <row r="57" spans="1:32" x14ac:dyDescent="0.25">
      <c r="A57" s="5" t="s">
        <v>62</v>
      </c>
      <c r="B57">
        <v>1</v>
      </c>
      <c r="C57">
        <v>1</v>
      </c>
      <c r="D57">
        <v>426840</v>
      </c>
      <c r="E57">
        <v>-1</v>
      </c>
      <c r="F57">
        <v>0</v>
      </c>
      <c r="G57">
        <v>0</v>
      </c>
      <c r="H57">
        <v>1284</v>
      </c>
      <c r="I57">
        <v>43968</v>
      </c>
      <c r="J57">
        <v>4296</v>
      </c>
      <c r="K57" s="1">
        <v>471</v>
      </c>
      <c r="L57" s="7">
        <f t="shared" si="1"/>
        <v>10.963687150837989</v>
      </c>
      <c r="M57">
        <v>426840</v>
      </c>
      <c r="N57">
        <v>422144.06</v>
      </c>
      <c r="O57">
        <v>1</v>
      </c>
      <c r="P57">
        <v>1</v>
      </c>
      <c r="Q57">
        <v>1</v>
      </c>
      <c r="R57">
        <v>-1</v>
      </c>
      <c r="S57">
        <v>-1</v>
      </c>
      <c r="T57">
        <v>3.67</v>
      </c>
      <c r="U57" s="4">
        <v>0</v>
      </c>
      <c r="V57">
        <v>102</v>
      </c>
      <c r="X57" s="11">
        <v>426840</v>
      </c>
      <c r="Y57" s="11">
        <v>426840</v>
      </c>
      <c r="Z57" s="12" t="str">
        <f t="shared" si="0"/>
        <v/>
      </c>
      <c r="AB57" s="1">
        <v>0.98</v>
      </c>
      <c r="AC57" s="1">
        <v>0.37</v>
      </c>
      <c r="AD57" s="9">
        <f t="shared" si="2"/>
        <v>0.61</v>
      </c>
      <c r="AE57" s="9">
        <v>0.53</v>
      </c>
      <c r="AF57" s="10">
        <f t="shared" si="3"/>
        <v>15.094339622641501</v>
      </c>
    </row>
    <row r="58" spans="1:32" x14ac:dyDescent="0.25">
      <c r="A58" s="5" t="s">
        <v>63</v>
      </c>
      <c r="B58">
        <v>1</v>
      </c>
      <c r="C58">
        <v>1</v>
      </c>
      <c r="D58">
        <v>614073</v>
      </c>
      <c r="E58">
        <v>-1</v>
      </c>
      <c r="F58">
        <v>0</v>
      </c>
      <c r="G58">
        <v>0</v>
      </c>
      <c r="H58">
        <v>1500</v>
      </c>
      <c r="I58">
        <v>43968</v>
      </c>
      <c r="J58">
        <v>4296</v>
      </c>
      <c r="K58" s="1">
        <v>0</v>
      </c>
      <c r="L58" s="7">
        <f t="shared" si="1"/>
        <v>0</v>
      </c>
      <c r="M58">
        <v>614073</v>
      </c>
      <c r="N58">
        <v>589417.81000000006</v>
      </c>
      <c r="O58">
        <v>1</v>
      </c>
      <c r="P58">
        <v>1</v>
      </c>
      <c r="Q58">
        <v>1</v>
      </c>
      <c r="R58">
        <v>-1</v>
      </c>
      <c r="S58">
        <v>-1</v>
      </c>
      <c r="T58">
        <v>4</v>
      </c>
      <c r="U58" s="4">
        <v>3961</v>
      </c>
      <c r="V58">
        <v>102</v>
      </c>
      <c r="X58" s="11">
        <v>614073</v>
      </c>
      <c r="Y58" s="11">
        <v>614073</v>
      </c>
      <c r="Z58" s="12" t="str">
        <f t="shared" si="0"/>
        <v/>
      </c>
      <c r="AB58" s="1">
        <v>28.72</v>
      </c>
      <c r="AC58" s="1">
        <v>0.73</v>
      </c>
      <c r="AD58" s="9">
        <f t="shared" si="2"/>
        <v>27.99</v>
      </c>
      <c r="AE58" s="9">
        <v>30.09</v>
      </c>
      <c r="AF58" s="10">
        <f t="shared" si="3"/>
        <v>-6.9790628115653091</v>
      </c>
    </row>
    <row r="59" spans="1:32" x14ac:dyDescent="0.25">
      <c r="A59" s="5" t="s">
        <v>64</v>
      </c>
      <c r="B59">
        <v>1</v>
      </c>
      <c r="C59">
        <v>1</v>
      </c>
      <c r="D59">
        <v>889584</v>
      </c>
      <c r="E59">
        <v>-1</v>
      </c>
      <c r="F59">
        <v>0</v>
      </c>
      <c r="G59">
        <v>0</v>
      </c>
      <c r="H59">
        <v>1512</v>
      </c>
      <c r="I59">
        <v>43968</v>
      </c>
      <c r="J59">
        <v>4080</v>
      </c>
      <c r="K59" s="1">
        <v>0</v>
      </c>
      <c r="L59" s="7">
        <f t="shared" si="1"/>
        <v>0</v>
      </c>
      <c r="M59">
        <v>893973</v>
      </c>
      <c r="N59">
        <v>836331.55</v>
      </c>
      <c r="O59">
        <v>1</v>
      </c>
      <c r="P59">
        <v>1</v>
      </c>
      <c r="Q59">
        <v>1</v>
      </c>
      <c r="R59">
        <v>-1</v>
      </c>
      <c r="S59">
        <v>-1</v>
      </c>
      <c r="T59">
        <v>3.75</v>
      </c>
      <c r="U59" s="4">
        <v>31</v>
      </c>
      <c r="V59">
        <v>102</v>
      </c>
      <c r="X59" s="11">
        <v>889584</v>
      </c>
      <c r="Y59" s="11">
        <v>889584</v>
      </c>
      <c r="Z59" s="12" t="str">
        <f t="shared" si="0"/>
        <v/>
      </c>
      <c r="AB59" s="1">
        <v>2.54</v>
      </c>
      <c r="AC59" s="1">
        <v>0.45</v>
      </c>
      <c r="AD59" s="9">
        <f t="shared" si="2"/>
        <v>2.09</v>
      </c>
      <c r="AE59" s="9">
        <v>1.62</v>
      </c>
      <c r="AF59" s="10">
        <f t="shared" si="3"/>
        <v>29.012345679012331</v>
      </c>
    </row>
    <row r="60" spans="1:32" x14ac:dyDescent="0.25">
      <c r="A60" s="5" t="s">
        <v>65</v>
      </c>
      <c r="B60">
        <v>1</v>
      </c>
      <c r="C60">
        <v>1</v>
      </c>
      <c r="D60">
        <v>779883</v>
      </c>
      <c r="E60">
        <v>-1</v>
      </c>
      <c r="F60">
        <v>0</v>
      </c>
      <c r="G60">
        <v>0</v>
      </c>
      <c r="H60">
        <v>1920</v>
      </c>
      <c r="I60">
        <v>43968</v>
      </c>
      <c r="J60">
        <v>4224</v>
      </c>
      <c r="K60" s="1">
        <v>676</v>
      </c>
      <c r="L60" s="7">
        <f t="shared" si="1"/>
        <v>16.003787878787879</v>
      </c>
      <c r="M60">
        <v>779883</v>
      </c>
      <c r="N60">
        <v>776485</v>
      </c>
      <c r="O60">
        <v>1</v>
      </c>
      <c r="P60">
        <v>1</v>
      </c>
      <c r="Q60">
        <v>1</v>
      </c>
      <c r="R60">
        <v>-1</v>
      </c>
      <c r="S60">
        <v>-1</v>
      </c>
      <c r="T60">
        <v>3</v>
      </c>
      <c r="U60" s="4">
        <v>0</v>
      </c>
      <c r="V60">
        <v>1</v>
      </c>
      <c r="X60" s="11">
        <v>779883</v>
      </c>
      <c r="Y60" s="11">
        <v>779883</v>
      </c>
      <c r="Z60" s="12" t="str">
        <f t="shared" si="0"/>
        <v/>
      </c>
      <c r="AB60" s="1">
        <v>1.0900000000000001</v>
      </c>
      <c r="AC60" s="1">
        <v>0.64</v>
      </c>
      <c r="AD60" s="9">
        <f t="shared" si="2"/>
        <v>0.45000000000000007</v>
      </c>
      <c r="AE60" s="9">
        <v>0.56999999999999995</v>
      </c>
      <c r="AF60" s="10">
        <f t="shared" si="3"/>
        <v>-21.052631578947352</v>
      </c>
    </row>
    <row r="61" spans="1:32" x14ac:dyDescent="0.25">
      <c r="A61" s="5" t="s">
        <v>103</v>
      </c>
      <c r="B61">
        <v>1</v>
      </c>
      <c r="C61">
        <v>1</v>
      </c>
      <c r="D61">
        <v>586218</v>
      </c>
      <c r="E61">
        <v>-1</v>
      </c>
      <c r="F61">
        <v>0</v>
      </c>
      <c r="G61">
        <v>0</v>
      </c>
      <c r="H61">
        <v>1380</v>
      </c>
      <c r="I61">
        <v>43968</v>
      </c>
      <c r="J61">
        <v>4512</v>
      </c>
      <c r="K61" s="1">
        <v>7</v>
      </c>
      <c r="L61" s="7">
        <f t="shared" si="1"/>
        <v>0.15514184397163122</v>
      </c>
      <c r="M61">
        <v>586218</v>
      </c>
      <c r="N61">
        <v>569768.93999999994</v>
      </c>
      <c r="O61">
        <v>1</v>
      </c>
      <c r="P61">
        <v>1</v>
      </c>
      <c r="Q61">
        <v>1</v>
      </c>
      <c r="R61">
        <v>-1</v>
      </c>
      <c r="S61">
        <v>-1</v>
      </c>
      <c r="T61">
        <v>3</v>
      </c>
      <c r="U61" s="4">
        <v>0</v>
      </c>
      <c r="V61">
        <v>1</v>
      </c>
      <c r="X61" s="11">
        <v>586218</v>
      </c>
      <c r="Y61" s="11">
        <v>586218</v>
      </c>
      <c r="Z61" s="12" t="str">
        <f t="shared" si="0"/>
        <v/>
      </c>
      <c r="AB61" s="1">
        <v>0.94</v>
      </c>
      <c r="AC61" s="1">
        <v>0.52</v>
      </c>
      <c r="AD61" s="9">
        <f t="shared" si="2"/>
        <v>0.41999999999999993</v>
      </c>
      <c r="AE61" s="9">
        <v>0.39</v>
      </c>
      <c r="AF61" s="10">
        <f t="shared" si="3"/>
        <v>7.6923076923076703</v>
      </c>
    </row>
    <row r="62" spans="1:32" x14ac:dyDescent="0.25">
      <c r="A62" s="5" t="s">
        <v>66</v>
      </c>
      <c r="B62">
        <v>1</v>
      </c>
      <c r="C62">
        <v>1</v>
      </c>
      <c r="D62">
        <v>784819</v>
      </c>
      <c r="E62">
        <v>-1</v>
      </c>
      <c r="F62">
        <v>0</v>
      </c>
      <c r="G62">
        <v>0</v>
      </c>
      <c r="H62">
        <v>2460</v>
      </c>
      <c r="I62">
        <v>98340</v>
      </c>
      <c r="J62">
        <v>9300</v>
      </c>
      <c r="K62" s="1">
        <v>0</v>
      </c>
      <c r="L62" s="7">
        <f t="shared" si="1"/>
        <v>0</v>
      </c>
      <c r="M62">
        <v>784991</v>
      </c>
      <c r="N62">
        <v>725235.75</v>
      </c>
      <c r="O62">
        <v>1</v>
      </c>
      <c r="P62">
        <v>1</v>
      </c>
      <c r="Q62">
        <v>1</v>
      </c>
      <c r="R62">
        <v>-1</v>
      </c>
      <c r="S62">
        <v>-1</v>
      </c>
      <c r="T62">
        <v>5</v>
      </c>
      <c r="U62" s="4">
        <v>8338</v>
      </c>
      <c r="V62">
        <v>102</v>
      </c>
      <c r="X62" s="11">
        <v>784819</v>
      </c>
      <c r="Y62" s="11">
        <v>784819</v>
      </c>
      <c r="Z62" s="12" t="str">
        <f t="shared" si="0"/>
        <v/>
      </c>
      <c r="AB62" s="1">
        <v>130.66999999999999</v>
      </c>
      <c r="AC62" s="1">
        <v>1.61</v>
      </c>
      <c r="AD62" s="9">
        <f t="shared" si="2"/>
        <v>129.05999999999997</v>
      </c>
      <c r="AE62" s="9">
        <v>81.680000000000007</v>
      </c>
      <c r="AF62" s="10">
        <f t="shared" si="3"/>
        <v>58.006856023506323</v>
      </c>
    </row>
    <row r="63" spans="1:32" x14ac:dyDescent="0.25">
      <c r="A63" s="5" t="s">
        <v>67</v>
      </c>
      <c r="B63">
        <v>1</v>
      </c>
      <c r="C63">
        <v>1</v>
      </c>
      <c r="D63">
        <v>861493</v>
      </c>
      <c r="E63">
        <v>-1</v>
      </c>
      <c r="F63">
        <v>0</v>
      </c>
      <c r="G63">
        <v>0</v>
      </c>
      <c r="H63">
        <v>2436</v>
      </c>
      <c r="I63">
        <v>98340</v>
      </c>
      <c r="J63">
        <v>9540</v>
      </c>
      <c r="K63" s="1">
        <v>0</v>
      </c>
      <c r="L63" s="7">
        <f t="shared" si="1"/>
        <v>0</v>
      </c>
      <c r="M63">
        <v>862141</v>
      </c>
      <c r="N63">
        <v>780151.63</v>
      </c>
      <c r="O63">
        <v>1</v>
      </c>
      <c r="P63">
        <v>1</v>
      </c>
      <c r="Q63">
        <v>1</v>
      </c>
      <c r="R63">
        <v>-1</v>
      </c>
      <c r="S63">
        <v>-1</v>
      </c>
      <c r="T63">
        <v>5</v>
      </c>
      <c r="U63" s="4">
        <v>37175</v>
      </c>
      <c r="V63">
        <v>102</v>
      </c>
      <c r="X63" s="11">
        <v>861493</v>
      </c>
      <c r="Y63" s="11">
        <v>861493</v>
      </c>
      <c r="Z63" s="12" t="str">
        <f t="shared" si="0"/>
        <v/>
      </c>
      <c r="AB63" s="1">
        <v>526.44000000000005</v>
      </c>
      <c r="AC63" s="1">
        <v>1.59</v>
      </c>
      <c r="AD63" s="9">
        <f t="shared" si="2"/>
        <v>524.85</v>
      </c>
      <c r="AE63" s="9">
        <v>672.16</v>
      </c>
      <c r="AF63" s="10">
        <f t="shared" si="3"/>
        <v>-21.91591287788621</v>
      </c>
    </row>
    <row r="64" spans="1:32" x14ac:dyDescent="0.25">
      <c r="A64" s="5" t="s">
        <v>68</v>
      </c>
      <c r="B64">
        <v>1</v>
      </c>
      <c r="C64">
        <v>1</v>
      </c>
      <c r="D64">
        <v>977031</v>
      </c>
      <c r="E64">
        <v>-1</v>
      </c>
      <c r="F64">
        <v>0</v>
      </c>
      <c r="G64">
        <v>0</v>
      </c>
      <c r="H64">
        <v>2172</v>
      </c>
      <c r="I64">
        <v>98340</v>
      </c>
      <c r="J64">
        <v>8820</v>
      </c>
      <c r="K64" s="1">
        <v>0</v>
      </c>
      <c r="L64" s="7">
        <f t="shared" si="1"/>
        <v>0</v>
      </c>
      <c r="M64">
        <v>980050</v>
      </c>
      <c r="N64">
        <v>875411.95</v>
      </c>
      <c r="O64">
        <v>1</v>
      </c>
      <c r="P64">
        <v>1</v>
      </c>
      <c r="Q64">
        <v>1</v>
      </c>
      <c r="R64">
        <v>-1</v>
      </c>
      <c r="S64">
        <v>-1</v>
      </c>
      <c r="T64">
        <v>4.75</v>
      </c>
      <c r="U64" s="4">
        <v>5630</v>
      </c>
      <c r="V64">
        <v>102</v>
      </c>
      <c r="X64" s="11">
        <v>977031</v>
      </c>
      <c r="Y64" s="11">
        <v>977031</v>
      </c>
      <c r="Z64" s="12" t="str">
        <f t="shared" si="0"/>
        <v/>
      </c>
      <c r="AB64" s="1">
        <v>90.4</v>
      </c>
      <c r="AC64" s="1">
        <v>2.73</v>
      </c>
      <c r="AD64" s="9">
        <f t="shared" si="2"/>
        <v>87.67</v>
      </c>
      <c r="AE64" s="9">
        <v>94.44</v>
      </c>
      <c r="AF64" s="10">
        <f t="shared" si="3"/>
        <v>-7.1685726387124058</v>
      </c>
    </row>
    <row r="65" spans="1:32" x14ac:dyDescent="0.25">
      <c r="A65" s="5" t="s">
        <v>69</v>
      </c>
      <c r="B65">
        <v>1</v>
      </c>
      <c r="C65">
        <v>1</v>
      </c>
      <c r="D65">
        <v>818180</v>
      </c>
      <c r="E65">
        <v>-1</v>
      </c>
      <c r="F65">
        <v>0</v>
      </c>
      <c r="G65">
        <v>0</v>
      </c>
      <c r="H65">
        <v>2316</v>
      </c>
      <c r="I65">
        <v>98340</v>
      </c>
      <c r="J65">
        <v>9420</v>
      </c>
      <c r="K65" s="1">
        <v>0</v>
      </c>
      <c r="L65" s="7">
        <f t="shared" si="1"/>
        <v>0</v>
      </c>
      <c r="M65">
        <v>829155</v>
      </c>
      <c r="N65">
        <v>800397.72</v>
      </c>
      <c r="O65">
        <v>1</v>
      </c>
      <c r="P65">
        <v>1</v>
      </c>
      <c r="Q65">
        <v>1</v>
      </c>
      <c r="R65">
        <v>-1</v>
      </c>
      <c r="S65">
        <v>-1</v>
      </c>
      <c r="T65">
        <v>4.75</v>
      </c>
      <c r="U65" s="4">
        <v>291</v>
      </c>
      <c r="V65">
        <v>102</v>
      </c>
      <c r="X65" s="11">
        <v>818180</v>
      </c>
      <c r="Y65" s="11">
        <v>818180</v>
      </c>
      <c r="Z65" s="12" t="str">
        <f t="shared" si="0"/>
        <v/>
      </c>
      <c r="AB65" s="1">
        <v>8.6</v>
      </c>
      <c r="AC65" s="1">
        <v>2.39</v>
      </c>
      <c r="AD65" s="9">
        <f t="shared" si="2"/>
        <v>6.2099999999999991</v>
      </c>
      <c r="AE65" s="9">
        <v>6.29</v>
      </c>
      <c r="AF65" s="10">
        <f t="shared" si="3"/>
        <v>-1.2718600953895223</v>
      </c>
    </row>
    <row r="66" spans="1:32" x14ac:dyDescent="0.25">
      <c r="A66" s="5" t="s">
        <v>70</v>
      </c>
      <c r="B66">
        <v>1</v>
      </c>
      <c r="C66">
        <v>1</v>
      </c>
      <c r="D66">
        <v>619845</v>
      </c>
      <c r="E66">
        <v>-1</v>
      </c>
      <c r="F66">
        <v>0</v>
      </c>
      <c r="G66">
        <v>0</v>
      </c>
      <c r="H66">
        <v>2676</v>
      </c>
      <c r="I66">
        <v>98340</v>
      </c>
      <c r="J66">
        <v>8460</v>
      </c>
      <c r="K66" s="1">
        <v>0</v>
      </c>
      <c r="L66" s="7">
        <f t="shared" si="1"/>
        <v>0</v>
      </c>
      <c r="M66">
        <v>631066</v>
      </c>
      <c r="N66">
        <v>607724.81999999995</v>
      </c>
      <c r="O66">
        <v>1</v>
      </c>
      <c r="P66">
        <v>1</v>
      </c>
      <c r="Q66">
        <v>1</v>
      </c>
      <c r="R66">
        <v>-1</v>
      </c>
      <c r="S66">
        <v>-1</v>
      </c>
      <c r="T66">
        <v>4.83</v>
      </c>
      <c r="U66" s="4">
        <v>103</v>
      </c>
      <c r="V66">
        <v>102</v>
      </c>
      <c r="X66" s="11">
        <v>619845</v>
      </c>
      <c r="Y66" s="11">
        <v>619845</v>
      </c>
      <c r="Z66" s="12" t="str">
        <f t="shared" si="0"/>
        <v/>
      </c>
      <c r="AB66" s="1">
        <v>7.16</v>
      </c>
      <c r="AC66" s="1">
        <v>1.7</v>
      </c>
      <c r="AD66" s="9">
        <f t="shared" si="2"/>
        <v>5.46</v>
      </c>
      <c r="AE66" s="9">
        <v>6.8</v>
      </c>
      <c r="AF66" s="10">
        <f t="shared" si="3"/>
        <v>-19.705882352941178</v>
      </c>
    </row>
    <row r="67" spans="1:32" x14ac:dyDescent="0.25">
      <c r="A67" s="5" t="s">
        <v>71</v>
      </c>
      <c r="B67">
        <v>1</v>
      </c>
      <c r="C67">
        <v>1</v>
      </c>
      <c r="D67">
        <v>655111</v>
      </c>
      <c r="E67">
        <v>-1</v>
      </c>
      <c r="F67">
        <v>0</v>
      </c>
      <c r="G67">
        <v>0</v>
      </c>
      <c r="H67">
        <v>2136</v>
      </c>
      <c r="I67">
        <v>98340</v>
      </c>
      <c r="J67">
        <v>8820</v>
      </c>
      <c r="K67" s="1">
        <v>0</v>
      </c>
      <c r="L67" s="7">
        <f t="shared" si="1"/>
        <v>0</v>
      </c>
      <c r="M67">
        <v>666933</v>
      </c>
      <c r="N67">
        <v>612801.1</v>
      </c>
      <c r="O67">
        <v>1</v>
      </c>
      <c r="P67">
        <v>1</v>
      </c>
      <c r="Q67">
        <v>1</v>
      </c>
      <c r="R67">
        <v>-1</v>
      </c>
      <c r="S67">
        <v>-1</v>
      </c>
      <c r="T67">
        <v>4.75</v>
      </c>
      <c r="U67" s="4">
        <v>28750</v>
      </c>
      <c r="V67">
        <v>102</v>
      </c>
      <c r="X67" s="11">
        <v>655111</v>
      </c>
      <c r="Y67" s="11">
        <v>655111</v>
      </c>
      <c r="Z67" s="12" t="str">
        <f t="shared" ref="Z67:Z97" si="4">IF(OR(Y67=" *", X67=Y67), "", (Y67-X67)/X67*100)</f>
        <v/>
      </c>
      <c r="AB67" s="1">
        <v>1101.02</v>
      </c>
      <c r="AC67" s="1">
        <v>1.7</v>
      </c>
      <c r="AD67" s="9">
        <f t="shared" si="2"/>
        <v>1099.32</v>
      </c>
      <c r="AE67" s="9">
        <v>783.99</v>
      </c>
      <c r="AF67" s="10">
        <f t="shared" si="3"/>
        <v>40.221176290513903</v>
      </c>
    </row>
    <row r="68" spans="1:32" x14ac:dyDescent="0.25">
      <c r="A68" s="5" t="s">
        <v>72</v>
      </c>
      <c r="B68">
        <v>1</v>
      </c>
      <c r="C68">
        <v>1</v>
      </c>
      <c r="D68">
        <v>685280</v>
      </c>
      <c r="E68">
        <v>-1</v>
      </c>
      <c r="F68">
        <v>0</v>
      </c>
      <c r="G68">
        <v>0</v>
      </c>
      <c r="H68">
        <v>2640</v>
      </c>
      <c r="I68">
        <v>98340</v>
      </c>
      <c r="J68">
        <v>8100</v>
      </c>
      <c r="K68" s="1">
        <v>120</v>
      </c>
      <c r="L68" s="7">
        <f t="shared" ref="L68:L121" si="5">IF(K68=" *", "", K68/J68*100)</f>
        <v>1.4814814814814816</v>
      </c>
      <c r="M68">
        <v>686324</v>
      </c>
      <c r="N68">
        <v>673060.77</v>
      </c>
      <c r="O68">
        <v>1</v>
      </c>
      <c r="P68">
        <v>1</v>
      </c>
      <c r="Q68">
        <v>1</v>
      </c>
      <c r="R68">
        <v>-1</v>
      </c>
      <c r="S68">
        <v>-1</v>
      </c>
      <c r="T68">
        <v>4.92</v>
      </c>
      <c r="U68" s="4">
        <v>41</v>
      </c>
      <c r="V68">
        <v>102</v>
      </c>
      <c r="X68" s="11">
        <v>685280</v>
      </c>
      <c r="Y68" s="11">
        <v>685280</v>
      </c>
      <c r="Z68" s="12" t="str">
        <f t="shared" si="4"/>
        <v/>
      </c>
      <c r="AB68" s="1">
        <v>6.64</v>
      </c>
      <c r="AC68" s="1">
        <v>1.51</v>
      </c>
      <c r="AD68" s="9">
        <f t="shared" ref="AD68:AD121" si="6">IF(AB68="", "", AB68-AC68)</f>
        <v>5.13</v>
      </c>
      <c r="AE68" s="9">
        <v>3.98</v>
      </c>
      <c r="AF68" s="10">
        <f t="shared" ref="AF68:AF121" si="7">IF(AE68="", "", (AD68-AE68)/AE68*100)</f>
        <v>28.894472361809044</v>
      </c>
    </row>
    <row r="69" spans="1:32" x14ac:dyDescent="0.25">
      <c r="A69" s="5" t="s">
        <v>73</v>
      </c>
      <c r="B69">
        <v>1</v>
      </c>
      <c r="C69">
        <v>1</v>
      </c>
      <c r="D69">
        <v>687150</v>
      </c>
      <c r="E69">
        <v>-1</v>
      </c>
      <c r="F69">
        <v>0</v>
      </c>
      <c r="G69">
        <v>0</v>
      </c>
      <c r="H69">
        <v>3000</v>
      </c>
      <c r="I69">
        <v>98340</v>
      </c>
      <c r="J69">
        <v>8820</v>
      </c>
      <c r="K69" s="1">
        <v>101</v>
      </c>
      <c r="L69" s="7">
        <f t="shared" si="5"/>
        <v>1.1451247165532881</v>
      </c>
      <c r="M69">
        <v>691608</v>
      </c>
      <c r="N69">
        <v>678044.67</v>
      </c>
      <c r="O69">
        <v>1</v>
      </c>
      <c r="P69">
        <v>1</v>
      </c>
      <c r="Q69">
        <v>1</v>
      </c>
      <c r="R69">
        <v>-1</v>
      </c>
      <c r="S69">
        <v>-1</v>
      </c>
      <c r="T69">
        <v>4.67</v>
      </c>
      <c r="U69" s="4">
        <v>0</v>
      </c>
      <c r="V69">
        <v>102</v>
      </c>
      <c r="X69" s="11">
        <v>687150</v>
      </c>
      <c r="Y69" s="11">
        <v>687150</v>
      </c>
      <c r="Z69" s="12" t="str">
        <f t="shared" si="4"/>
        <v/>
      </c>
      <c r="AB69" s="1">
        <v>4.0199999999999996</v>
      </c>
      <c r="AC69" s="1">
        <v>1.48</v>
      </c>
      <c r="AD69" s="9">
        <f t="shared" si="6"/>
        <v>2.5399999999999996</v>
      </c>
      <c r="AE69" s="9">
        <v>2.56</v>
      </c>
      <c r="AF69" s="10">
        <f t="shared" si="7"/>
        <v>-0.78125000000001799</v>
      </c>
    </row>
    <row r="70" spans="1:32" x14ac:dyDescent="0.25">
      <c r="A70" s="5" t="s">
        <v>74</v>
      </c>
      <c r="B70">
        <v>1</v>
      </c>
      <c r="C70">
        <v>1</v>
      </c>
      <c r="D70">
        <v>524059</v>
      </c>
      <c r="E70">
        <v>-1</v>
      </c>
      <c r="F70">
        <v>0</v>
      </c>
      <c r="G70">
        <v>0</v>
      </c>
      <c r="H70">
        <v>2676</v>
      </c>
      <c r="I70">
        <v>98340</v>
      </c>
      <c r="J70">
        <v>8580</v>
      </c>
      <c r="K70" s="1">
        <v>4774</v>
      </c>
      <c r="L70" s="7">
        <f t="shared" si="5"/>
        <v>55.641025641025642</v>
      </c>
      <c r="M70">
        <v>524059</v>
      </c>
      <c r="N70">
        <v>523807</v>
      </c>
      <c r="O70">
        <v>1</v>
      </c>
      <c r="P70">
        <v>1</v>
      </c>
      <c r="Q70">
        <v>1</v>
      </c>
      <c r="R70">
        <v>-1</v>
      </c>
      <c r="S70">
        <v>-1</v>
      </c>
      <c r="T70">
        <v>3.92</v>
      </c>
      <c r="U70" s="4">
        <v>0</v>
      </c>
      <c r="V70">
        <v>1</v>
      </c>
      <c r="X70" s="11">
        <v>524059</v>
      </c>
      <c r="Y70" s="11">
        <v>524059</v>
      </c>
      <c r="Z70" s="12" t="str">
        <f t="shared" si="4"/>
        <v/>
      </c>
      <c r="AB70" s="1">
        <v>1.4</v>
      </c>
      <c r="AC70" s="1">
        <v>0.91</v>
      </c>
      <c r="AD70" s="9">
        <f t="shared" si="6"/>
        <v>0.48999999999999988</v>
      </c>
      <c r="AE70" s="9">
        <v>1.1200000000000001</v>
      </c>
      <c r="AF70" s="10">
        <f t="shared" si="7"/>
        <v>-56.250000000000014</v>
      </c>
    </row>
    <row r="71" spans="1:32" x14ac:dyDescent="0.25">
      <c r="A71" s="5" t="s">
        <v>75</v>
      </c>
      <c r="B71">
        <v>1</v>
      </c>
      <c r="C71">
        <v>1</v>
      </c>
      <c r="D71">
        <v>591784</v>
      </c>
      <c r="E71">
        <v>-1</v>
      </c>
      <c r="F71">
        <v>0</v>
      </c>
      <c r="G71">
        <v>0</v>
      </c>
      <c r="H71">
        <v>2304</v>
      </c>
      <c r="I71">
        <v>98340</v>
      </c>
      <c r="J71">
        <v>9300</v>
      </c>
      <c r="K71" s="1">
        <v>0</v>
      </c>
      <c r="L71" s="7">
        <f t="shared" si="5"/>
        <v>0</v>
      </c>
      <c r="M71">
        <v>594336</v>
      </c>
      <c r="N71">
        <v>566985.26</v>
      </c>
      <c r="O71">
        <v>1</v>
      </c>
      <c r="P71">
        <v>1</v>
      </c>
      <c r="Q71">
        <v>1</v>
      </c>
      <c r="R71">
        <v>-1</v>
      </c>
      <c r="S71">
        <v>-1</v>
      </c>
      <c r="T71">
        <v>4.92</v>
      </c>
      <c r="U71" s="4">
        <v>4164</v>
      </c>
      <c r="V71">
        <v>102</v>
      </c>
      <c r="X71" s="11">
        <v>591784</v>
      </c>
      <c r="Y71" s="11">
        <v>591784</v>
      </c>
      <c r="Z71" s="12" t="str">
        <f t="shared" si="4"/>
        <v/>
      </c>
      <c r="AB71" s="1">
        <v>112.04</v>
      </c>
      <c r="AC71" s="1">
        <v>2.3199999999999998</v>
      </c>
      <c r="AD71" s="9">
        <f t="shared" si="6"/>
        <v>109.72000000000001</v>
      </c>
      <c r="AE71" s="9">
        <v>65.47</v>
      </c>
      <c r="AF71" s="10">
        <f t="shared" si="7"/>
        <v>67.588208339697601</v>
      </c>
    </row>
    <row r="72" spans="1:32" x14ac:dyDescent="0.25">
      <c r="A72" s="5" t="s">
        <v>76</v>
      </c>
      <c r="B72">
        <v>1</v>
      </c>
      <c r="C72">
        <v>1</v>
      </c>
      <c r="D72">
        <v>771357</v>
      </c>
      <c r="E72">
        <v>-1</v>
      </c>
      <c r="F72">
        <v>0</v>
      </c>
      <c r="G72">
        <v>0</v>
      </c>
      <c r="H72">
        <v>2304</v>
      </c>
      <c r="I72">
        <v>98340</v>
      </c>
      <c r="J72">
        <v>9060</v>
      </c>
      <c r="K72" s="1">
        <v>0</v>
      </c>
      <c r="L72" s="7">
        <f t="shared" si="5"/>
        <v>0</v>
      </c>
      <c r="M72">
        <v>774630</v>
      </c>
      <c r="N72">
        <v>752998.88</v>
      </c>
      <c r="O72">
        <v>1</v>
      </c>
      <c r="P72">
        <v>1</v>
      </c>
      <c r="Q72">
        <v>1</v>
      </c>
      <c r="R72">
        <v>-1</v>
      </c>
      <c r="S72">
        <v>-1</v>
      </c>
      <c r="T72">
        <v>4.83</v>
      </c>
      <c r="U72" s="4">
        <v>874</v>
      </c>
      <c r="V72">
        <v>102</v>
      </c>
      <c r="X72" s="11">
        <v>771357</v>
      </c>
      <c r="Y72" s="11">
        <v>771357</v>
      </c>
      <c r="Z72" s="12" t="str">
        <f t="shared" si="4"/>
        <v/>
      </c>
      <c r="AB72" s="1">
        <v>13.26</v>
      </c>
      <c r="AC72" s="1">
        <v>1.94</v>
      </c>
      <c r="AD72" s="9">
        <f t="shared" si="6"/>
        <v>11.32</v>
      </c>
      <c r="AE72" s="9">
        <v>11.65</v>
      </c>
      <c r="AF72" s="10">
        <f t="shared" si="7"/>
        <v>-2.8326180257510734</v>
      </c>
    </row>
    <row r="73" spans="1:32" x14ac:dyDescent="0.25">
      <c r="A73" s="5" t="s">
        <v>77</v>
      </c>
      <c r="B73">
        <v>1</v>
      </c>
      <c r="C73">
        <v>1</v>
      </c>
      <c r="D73">
        <v>884930</v>
      </c>
      <c r="E73">
        <v>-1</v>
      </c>
      <c r="F73">
        <v>0</v>
      </c>
      <c r="G73">
        <v>0</v>
      </c>
      <c r="H73">
        <v>2784</v>
      </c>
      <c r="I73">
        <v>98340</v>
      </c>
      <c r="J73">
        <v>9900</v>
      </c>
      <c r="K73" s="1">
        <v>0</v>
      </c>
      <c r="L73" s="7">
        <f t="shared" si="5"/>
        <v>0</v>
      </c>
      <c r="M73">
        <v>884958</v>
      </c>
      <c r="N73">
        <v>835046.25</v>
      </c>
      <c r="O73">
        <v>1</v>
      </c>
      <c r="P73">
        <v>1</v>
      </c>
      <c r="Q73">
        <v>1</v>
      </c>
      <c r="R73">
        <v>-1</v>
      </c>
      <c r="S73">
        <v>-1</v>
      </c>
      <c r="T73">
        <v>4.58</v>
      </c>
      <c r="U73" s="4">
        <v>1334</v>
      </c>
      <c r="V73">
        <v>102</v>
      </c>
      <c r="X73" s="11">
        <v>884930</v>
      </c>
      <c r="Y73" s="11">
        <v>884930</v>
      </c>
      <c r="Z73" s="12" t="str">
        <f t="shared" si="4"/>
        <v/>
      </c>
      <c r="AB73" s="1">
        <v>18.059999999999999</v>
      </c>
      <c r="AC73" s="1">
        <v>2.73</v>
      </c>
      <c r="AD73" s="9">
        <f t="shared" si="6"/>
        <v>15.329999999999998</v>
      </c>
      <c r="AE73" s="9">
        <v>20.58</v>
      </c>
      <c r="AF73" s="10">
        <f t="shared" si="7"/>
        <v>-25.510204081632654</v>
      </c>
    </row>
    <row r="74" spans="1:32" x14ac:dyDescent="0.25">
      <c r="A74" s="5" t="s">
        <v>78</v>
      </c>
      <c r="B74">
        <v>1</v>
      </c>
      <c r="C74">
        <v>1</v>
      </c>
      <c r="D74">
        <v>1062748</v>
      </c>
      <c r="E74">
        <v>-1</v>
      </c>
      <c r="F74">
        <v>0</v>
      </c>
      <c r="G74">
        <v>0</v>
      </c>
      <c r="H74">
        <v>2292</v>
      </c>
      <c r="I74">
        <v>98340</v>
      </c>
      <c r="J74">
        <v>10020</v>
      </c>
      <c r="K74" s="1">
        <v>0</v>
      </c>
      <c r="L74" s="7">
        <f t="shared" si="5"/>
        <v>0</v>
      </c>
      <c r="M74">
        <v>1069568</v>
      </c>
      <c r="N74">
        <v>1006504.66</v>
      </c>
      <c r="O74">
        <v>1</v>
      </c>
      <c r="P74">
        <v>1</v>
      </c>
      <c r="Q74">
        <v>1</v>
      </c>
      <c r="R74">
        <v>-1</v>
      </c>
      <c r="S74">
        <v>-1</v>
      </c>
      <c r="T74">
        <v>4.83</v>
      </c>
      <c r="U74" s="4">
        <v>2179</v>
      </c>
      <c r="V74">
        <v>102</v>
      </c>
      <c r="X74" s="11">
        <v>1062748</v>
      </c>
      <c r="Y74" s="11">
        <v>1062748</v>
      </c>
      <c r="Z74" s="12" t="str">
        <f t="shared" si="4"/>
        <v/>
      </c>
      <c r="AB74" s="1">
        <v>28.69</v>
      </c>
      <c r="AC74" s="1">
        <v>3.15</v>
      </c>
      <c r="AD74" s="9">
        <f t="shared" si="6"/>
        <v>25.540000000000003</v>
      </c>
      <c r="AE74" s="9">
        <v>71.040000000000006</v>
      </c>
      <c r="AF74" s="10">
        <f t="shared" si="7"/>
        <v>-64.048423423423415</v>
      </c>
    </row>
    <row r="75" spans="1:32" x14ac:dyDescent="0.25">
      <c r="A75" s="5" t="s">
        <v>79</v>
      </c>
      <c r="B75">
        <v>1</v>
      </c>
      <c r="C75">
        <v>1</v>
      </c>
      <c r="D75">
        <v>772524</v>
      </c>
      <c r="E75">
        <v>-1</v>
      </c>
      <c r="F75">
        <v>0</v>
      </c>
      <c r="G75">
        <v>0</v>
      </c>
      <c r="H75">
        <v>2124</v>
      </c>
      <c r="I75">
        <v>98340</v>
      </c>
      <c r="J75">
        <v>8940</v>
      </c>
      <c r="K75" s="1">
        <v>0</v>
      </c>
      <c r="L75" s="7">
        <f t="shared" si="5"/>
        <v>0</v>
      </c>
      <c r="M75">
        <v>779714</v>
      </c>
      <c r="N75">
        <v>723250.93</v>
      </c>
      <c r="O75">
        <v>1</v>
      </c>
      <c r="P75">
        <v>1</v>
      </c>
      <c r="Q75">
        <v>1</v>
      </c>
      <c r="R75">
        <v>-1</v>
      </c>
      <c r="S75">
        <v>-1</v>
      </c>
      <c r="T75">
        <v>4.67</v>
      </c>
      <c r="U75" s="4">
        <v>235</v>
      </c>
      <c r="V75">
        <v>1</v>
      </c>
      <c r="X75" s="11">
        <v>772524</v>
      </c>
      <c r="Y75" s="11">
        <v>772524</v>
      </c>
      <c r="Z75" s="12" t="str">
        <f t="shared" si="4"/>
        <v/>
      </c>
      <c r="AB75" s="1">
        <v>12.62</v>
      </c>
      <c r="AC75" s="1">
        <v>1.76</v>
      </c>
      <c r="AD75" s="9">
        <f t="shared" si="6"/>
        <v>10.86</v>
      </c>
      <c r="AE75" s="9">
        <v>10.050000000000001</v>
      </c>
      <c r="AF75" s="10">
        <f t="shared" si="7"/>
        <v>8.0597014925373003</v>
      </c>
    </row>
    <row r="76" spans="1:32" x14ac:dyDescent="0.25">
      <c r="A76" s="5" t="s">
        <v>80</v>
      </c>
      <c r="B76">
        <v>1</v>
      </c>
      <c r="C76">
        <v>1</v>
      </c>
      <c r="D76">
        <v>562608</v>
      </c>
      <c r="E76">
        <v>-1</v>
      </c>
      <c r="F76">
        <v>0</v>
      </c>
      <c r="G76">
        <v>0</v>
      </c>
      <c r="H76">
        <v>2412</v>
      </c>
      <c r="I76">
        <v>98340</v>
      </c>
      <c r="J76">
        <v>7980</v>
      </c>
      <c r="K76" s="1">
        <v>0</v>
      </c>
      <c r="L76" s="7">
        <f t="shared" si="5"/>
        <v>0</v>
      </c>
      <c r="M76">
        <v>562622</v>
      </c>
      <c r="N76">
        <v>549483.52000000002</v>
      </c>
      <c r="O76">
        <v>1</v>
      </c>
      <c r="P76">
        <v>1</v>
      </c>
      <c r="Q76">
        <v>1</v>
      </c>
      <c r="R76">
        <v>-1</v>
      </c>
      <c r="S76">
        <v>-1</v>
      </c>
      <c r="T76">
        <v>4.58</v>
      </c>
      <c r="U76" s="4">
        <v>56</v>
      </c>
      <c r="V76">
        <v>1</v>
      </c>
      <c r="X76" s="11">
        <v>562608</v>
      </c>
      <c r="Y76" s="11">
        <v>562608</v>
      </c>
      <c r="Z76" s="12" t="str">
        <f t="shared" si="4"/>
        <v/>
      </c>
      <c r="AB76" s="1">
        <v>7.35</v>
      </c>
      <c r="AC76" s="1">
        <v>2.34</v>
      </c>
      <c r="AD76" s="9">
        <f t="shared" si="6"/>
        <v>5.01</v>
      </c>
      <c r="AE76" s="9">
        <v>4.95</v>
      </c>
      <c r="AF76" s="10">
        <f t="shared" si="7"/>
        <v>1.2121212121212042</v>
      </c>
    </row>
    <row r="77" spans="1:32" x14ac:dyDescent="0.25">
      <c r="A77" s="5" t="s">
        <v>81</v>
      </c>
      <c r="B77">
        <v>1</v>
      </c>
      <c r="C77">
        <v>1</v>
      </c>
      <c r="D77">
        <v>824827</v>
      </c>
      <c r="E77">
        <v>-1</v>
      </c>
      <c r="F77">
        <v>0</v>
      </c>
      <c r="G77">
        <v>0</v>
      </c>
      <c r="H77">
        <v>2316</v>
      </c>
      <c r="I77">
        <v>98340</v>
      </c>
      <c r="J77">
        <v>9300</v>
      </c>
      <c r="K77" s="1">
        <v>0</v>
      </c>
      <c r="L77" s="7">
        <f t="shared" si="5"/>
        <v>0</v>
      </c>
      <c r="M77">
        <v>830473</v>
      </c>
      <c r="N77">
        <v>777300.71</v>
      </c>
      <c r="O77">
        <v>1</v>
      </c>
      <c r="P77">
        <v>1</v>
      </c>
      <c r="Q77">
        <v>1</v>
      </c>
      <c r="R77">
        <v>-1</v>
      </c>
      <c r="S77">
        <v>-1</v>
      </c>
      <c r="T77">
        <v>4</v>
      </c>
      <c r="U77" s="4">
        <v>604</v>
      </c>
      <c r="V77">
        <v>1</v>
      </c>
      <c r="X77" s="11">
        <v>824827</v>
      </c>
      <c r="Y77" s="11">
        <v>824827</v>
      </c>
      <c r="Z77" s="12" t="str">
        <f t="shared" si="4"/>
        <v/>
      </c>
      <c r="AB77" s="1">
        <v>17.440000000000001</v>
      </c>
      <c r="AC77" s="1">
        <v>1.83</v>
      </c>
      <c r="AD77" s="9">
        <f t="shared" si="6"/>
        <v>15.610000000000001</v>
      </c>
      <c r="AE77" s="9">
        <v>16.329999999999998</v>
      </c>
      <c r="AF77" s="10">
        <f t="shared" si="7"/>
        <v>-4.4090630740967374</v>
      </c>
    </row>
    <row r="78" spans="1:32" x14ac:dyDescent="0.25">
      <c r="A78" s="5" t="s">
        <v>82</v>
      </c>
      <c r="B78">
        <v>1</v>
      </c>
      <c r="C78">
        <v>1</v>
      </c>
      <c r="D78">
        <v>1001072</v>
      </c>
      <c r="E78">
        <v>-1</v>
      </c>
      <c r="F78">
        <v>0</v>
      </c>
      <c r="G78">
        <v>0</v>
      </c>
      <c r="H78">
        <v>2724</v>
      </c>
      <c r="I78">
        <v>98340</v>
      </c>
      <c r="J78">
        <v>9420</v>
      </c>
      <c r="K78" s="1">
        <v>0</v>
      </c>
      <c r="L78" s="7">
        <f t="shared" si="5"/>
        <v>0</v>
      </c>
      <c r="M78">
        <v>1003591</v>
      </c>
      <c r="N78">
        <v>884989.72</v>
      </c>
      <c r="O78">
        <v>1</v>
      </c>
      <c r="P78">
        <v>1</v>
      </c>
      <c r="Q78">
        <v>1</v>
      </c>
      <c r="R78">
        <v>-1</v>
      </c>
      <c r="S78">
        <v>-1</v>
      </c>
      <c r="T78">
        <v>4.83</v>
      </c>
      <c r="U78" s="4">
        <v>4107</v>
      </c>
      <c r="V78">
        <v>102</v>
      </c>
      <c r="X78" s="11">
        <v>1001072</v>
      </c>
      <c r="Y78" s="11">
        <v>1001072</v>
      </c>
      <c r="Z78" s="12" t="str">
        <f t="shared" si="4"/>
        <v/>
      </c>
      <c r="AB78" s="1">
        <v>135.81</v>
      </c>
      <c r="AC78" s="1">
        <v>3.78</v>
      </c>
      <c r="AD78" s="9">
        <f t="shared" si="6"/>
        <v>132.03</v>
      </c>
      <c r="AE78" s="9">
        <v>117.55</v>
      </c>
      <c r="AF78" s="10">
        <f t="shared" si="7"/>
        <v>12.318162484049344</v>
      </c>
    </row>
    <row r="79" spans="1:32" x14ac:dyDescent="0.25">
      <c r="A79" s="5" t="s">
        <v>83</v>
      </c>
      <c r="B79">
        <v>1</v>
      </c>
      <c r="C79">
        <v>1</v>
      </c>
      <c r="D79">
        <v>717281</v>
      </c>
      <c r="E79">
        <v>-1</v>
      </c>
      <c r="F79">
        <v>0</v>
      </c>
      <c r="G79">
        <v>0</v>
      </c>
      <c r="H79">
        <v>2892</v>
      </c>
      <c r="I79">
        <v>98340</v>
      </c>
      <c r="J79">
        <v>8220</v>
      </c>
      <c r="K79" s="1">
        <v>0</v>
      </c>
      <c r="L79" s="7">
        <f t="shared" si="5"/>
        <v>0</v>
      </c>
      <c r="M79">
        <v>721179</v>
      </c>
      <c r="N79">
        <v>698418.44</v>
      </c>
      <c r="O79">
        <v>1</v>
      </c>
      <c r="P79">
        <v>1</v>
      </c>
      <c r="Q79">
        <v>1</v>
      </c>
      <c r="R79">
        <v>-1</v>
      </c>
      <c r="S79">
        <v>-1</v>
      </c>
      <c r="T79">
        <v>4.67</v>
      </c>
      <c r="U79" s="4">
        <v>992</v>
      </c>
      <c r="V79">
        <v>102</v>
      </c>
      <c r="X79" s="11">
        <v>717281</v>
      </c>
      <c r="Y79" s="11">
        <v>717281</v>
      </c>
      <c r="Z79" s="12" t="str">
        <f t="shared" si="4"/>
        <v/>
      </c>
      <c r="AB79" s="1">
        <v>14.41</v>
      </c>
      <c r="AC79" s="1">
        <v>1.08</v>
      </c>
      <c r="AD79" s="9">
        <f t="shared" si="6"/>
        <v>13.33</v>
      </c>
      <c r="AE79" s="9">
        <v>8.8000000000000007</v>
      </c>
      <c r="AF79" s="10">
        <f t="shared" si="7"/>
        <v>51.47727272727272</v>
      </c>
    </row>
    <row r="80" spans="1:32" x14ac:dyDescent="0.25">
      <c r="A80" s="5" t="s">
        <v>84</v>
      </c>
      <c r="B80">
        <v>1</v>
      </c>
      <c r="C80">
        <v>1</v>
      </c>
      <c r="D80">
        <v>1262228</v>
      </c>
      <c r="E80">
        <v>-1</v>
      </c>
      <c r="F80">
        <v>0</v>
      </c>
      <c r="G80">
        <v>0</v>
      </c>
      <c r="H80">
        <v>2436</v>
      </c>
      <c r="I80">
        <v>98340</v>
      </c>
      <c r="J80">
        <v>9180</v>
      </c>
      <c r="K80" s="1">
        <v>0</v>
      </c>
      <c r="L80" s="7">
        <f t="shared" si="5"/>
        <v>0</v>
      </c>
      <c r="M80">
        <v>1265815</v>
      </c>
      <c r="N80">
        <v>1145623.04</v>
      </c>
      <c r="O80">
        <v>1</v>
      </c>
      <c r="P80">
        <v>1</v>
      </c>
      <c r="Q80">
        <v>1</v>
      </c>
      <c r="R80">
        <v>-1</v>
      </c>
      <c r="S80">
        <v>-1</v>
      </c>
      <c r="T80">
        <v>3.92</v>
      </c>
      <c r="U80" s="4">
        <v>274</v>
      </c>
      <c r="V80">
        <v>102</v>
      </c>
      <c r="X80" s="11">
        <v>1262228</v>
      </c>
      <c r="Y80" s="11">
        <v>1262228</v>
      </c>
      <c r="Z80" s="12" t="str">
        <f t="shared" si="4"/>
        <v/>
      </c>
      <c r="AB80" s="1">
        <v>10.56</v>
      </c>
      <c r="AC80" s="1">
        <v>1.78</v>
      </c>
      <c r="AD80" s="9">
        <f t="shared" si="6"/>
        <v>8.7800000000000011</v>
      </c>
      <c r="AE80" s="9">
        <v>9.9499999999999993</v>
      </c>
      <c r="AF80" s="10">
        <f t="shared" si="7"/>
        <v>-11.758793969849227</v>
      </c>
    </row>
    <row r="81" spans="1:32" x14ac:dyDescent="0.25">
      <c r="A81" s="5" t="s">
        <v>104</v>
      </c>
      <c r="B81">
        <v>1</v>
      </c>
      <c r="C81">
        <v>1</v>
      </c>
      <c r="D81">
        <v>784094</v>
      </c>
      <c r="E81">
        <v>-1</v>
      </c>
      <c r="F81">
        <v>0</v>
      </c>
      <c r="G81">
        <v>0</v>
      </c>
      <c r="H81">
        <v>2652</v>
      </c>
      <c r="I81">
        <v>98340</v>
      </c>
      <c r="J81">
        <v>8940</v>
      </c>
      <c r="K81" s="1">
        <v>2</v>
      </c>
      <c r="L81" s="7">
        <f t="shared" si="5"/>
        <v>2.2371364653243849E-2</v>
      </c>
      <c r="M81">
        <v>786200</v>
      </c>
      <c r="N81">
        <v>766632.69</v>
      </c>
      <c r="O81">
        <v>1</v>
      </c>
      <c r="P81">
        <v>1</v>
      </c>
      <c r="Q81">
        <v>1</v>
      </c>
      <c r="R81">
        <v>-1</v>
      </c>
      <c r="S81">
        <v>-1</v>
      </c>
      <c r="T81">
        <v>4.92</v>
      </c>
      <c r="U81" s="4">
        <v>417</v>
      </c>
      <c r="V81">
        <v>102</v>
      </c>
      <c r="X81" s="11">
        <v>784094</v>
      </c>
      <c r="Y81" s="11">
        <v>784094</v>
      </c>
      <c r="Z81" s="12" t="str">
        <f t="shared" si="4"/>
        <v/>
      </c>
      <c r="AB81" s="1">
        <v>8.5299999999999994</v>
      </c>
      <c r="AC81" s="1">
        <v>2.59</v>
      </c>
      <c r="AD81" s="9">
        <f t="shared" si="6"/>
        <v>5.9399999999999995</v>
      </c>
      <c r="AE81" s="9">
        <v>4.43</v>
      </c>
      <c r="AF81" s="10">
        <f t="shared" si="7"/>
        <v>34.085778781038371</v>
      </c>
    </row>
    <row r="82" spans="1:32" x14ac:dyDescent="0.25">
      <c r="AD82" s="9" t="str">
        <f t="shared" si="6"/>
        <v/>
      </c>
      <c r="AF82" s="10" t="str">
        <f t="shared" si="7"/>
        <v/>
      </c>
    </row>
    <row r="83" spans="1:32" x14ac:dyDescent="0.25">
      <c r="AD83" s="9" t="str">
        <f t="shared" si="6"/>
        <v/>
      </c>
      <c r="AF83" s="10" t="str">
        <f t="shared" si="7"/>
        <v/>
      </c>
    </row>
    <row r="84" spans="1:32" x14ac:dyDescent="0.25">
      <c r="AD84" s="9" t="str">
        <f t="shared" si="6"/>
        <v/>
      </c>
      <c r="AF84" s="10" t="str">
        <f t="shared" si="7"/>
        <v/>
      </c>
    </row>
    <row r="85" spans="1:32" x14ac:dyDescent="0.25">
      <c r="A85" s="5" t="s">
        <v>85</v>
      </c>
      <c r="B85">
        <v>1</v>
      </c>
      <c r="C85">
        <v>1</v>
      </c>
      <c r="D85">
        <v>935106</v>
      </c>
      <c r="E85">
        <v>-1</v>
      </c>
      <c r="F85">
        <v>0</v>
      </c>
      <c r="G85">
        <v>0</v>
      </c>
      <c r="H85">
        <v>2520</v>
      </c>
      <c r="I85">
        <v>133620</v>
      </c>
      <c r="J85">
        <v>10560</v>
      </c>
      <c r="K85" s="1">
        <v>0</v>
      </c>
      <c r="L85" s="7">
        <f t="shared" si="5"/>
        <v>0</v>
      </c>
      <c r="M85">
        <v>948898</v>
      </c>
      <c r="N85">
        <v>906417.61</v>
      </c>
      <c r="O85">
        <v>1</v>
      </c>
      <c r="P85">
        <v>1</v>
      </c>
      <c r="Q85">
        <v>1</v>
      </c>
      <c r="R85">
        <v>-1</v>
      </c>
      <c r="S85">
        <v>-1</v>
      </c>
      <c r="T85">
        <v>4.92</v>
      </c>
      <c r="U85" s="4">
        <v>2897</v>
      </c>
      <c r="V85">
        <v>102</v>
      </c>
      <c r="X85" s="11">
        <v>935106</v>
      </c>
      <c r="Y85" s="11">
        <v>935106</v>
      </c>
      <c r="Z85" s="12" t="str">
        <f t="shared" si="4"/>
        <v/>
      </c>
      <c r="AB85" s="1">
        <v>99.29</v>
      </c>
      <c r="AC85" s="1">
        <v>0.98</v>
      </c>
      <c r="AD85" s="9">
        <f t="shared" si="6"/>
        <v>98.31</v>
      </c>
      <c r="AE85" s="9">
        <v>110.95</v>
      </c>
      <c r="AF85" s="10">
        <f t="shared" si="7"/>
        <v>-11.392519152771518</v>
      </c>
    </row>
    <row r="86" spans="1:32" x14ac:dyDescent="0.25">
      <c r="A86" s="5" t="s">
        <v>86</v>
      </c>
      <c r="B86">
        <v>1</v>
      </c>
      <c r="C86">
        <v>1</v>
      </c>
      <c r="D86">
        <v>889899</v>
      </c>
      <c r="E86">
        <v>-1</v>
      </c>
      <c r="F86">
        <v>0</v>
      </c>
      <c r="G86">
        <v>0</v>
      </c>
      <c r="H86">
        <v>2820</v>
      </c>
      <c r="I86">
        <v>133620</v>
      </c>
      <c r="J86">
        <v>11880</v>
      </c>
      <c r="K86" s="1">
        <v>0</v>
      </c>
      <c r="L86" s="7">
        <f t="shared" si="5"/>
        <v>0</v>
      </c>
      <c r="M86">
        <v>904102</v>
      </c>
      <c r="N86">
        <v>873711.48</v>
      </c>
      <c r="O86">
        <v>1</v>
      </c>
      <c r="P86">
        <v>1</v>
      </c>
      <c r="Q86">
        <v>1</v>
      </c>
      <c r="R86">
        <v>-1</v>
      </c>
      <c r="S86">
        <v>-1</v>
      </c>
      <c r="T86">
        <v>4.83</v>
      </c>
      <c r="U86" s="4">
        <v>7174</v>
      </c>
      <c r="V86">
        <v>102</v>
      </c>
      <c r="X86" s="11">
        <v>889899</v>
      </c>
      <c r="Y86" s="11">
        <v>889899</v>
      </c>
      <c r="Z86" s="12" t="str">
        <f t="shared" si="4"/>
        <v/>
      </c>
      <c r="AB86" s="1">
        <v>59.87</v>
      </c>
      <c r="AC86" s="1">
        <v>0.95</v>
      </c>
      <c r="AD86" s="9">
        <f t="shared" si="6"/>
        <v>58.919999999999995</v>
      </c>
      <c r="AE86" s="9">
        <v>23.1</v>
      </c>
      <c r="AF86" s="10">
        <f t="shared" si="7"/>
        <v>155.06493506493501</v>
      </c>
    </row>
    <row r="87" spans="1:32" x14ac:dyDescent="0.25">
      <c r="AD87" s="9" t="str">
        <f t="shared" si="6"/>
        <v/>
      </c>
      <c r="AF87" s="10" t="str">
        <f t="shared" si="7"/>
        <v/>
      </c>
    </row>
    <row r="88" spans="1:32" x14ac:dyDescent="0.25">
      <c r="AD88" s="9" t="str">
        <f t="shared" si="6"/>
        <v/>
      </c>
      <c r="AF88" s="10" t="str">
        <f t="shared" si="7"/>
        <v/>
      </c>
    </row>
    <row r="89" spans="1:32" x14ac:dyDescent="0.25">
      <c r="A89" s="5" t="s">
        <v>87</v>
      </c>
      <c r="B89">
        <v>1</v>
      </c>
      <c r="C89">
        <v>1</v>
      </c>
      <c r="D89">
        <v>1114549</v>
      </c>
      <c r="E89">
        <v>-1</v>
      </c>
      <c r="F89">
        <v>0</v>
      </c>
      <c r="G89">
        <v>0</v>
      </c>
      <c r="H89">
        <v>2868</v>
      </c>
      <c r="I89">
        <v>133620</v>
      </c>
      <c r="J89">
        <v>11640</v>
      </c>
      <c r="K89" s="1">
        <v>0</v>
      </c>
      <c r="L89" s="7">
        <f t="shared" si="5"/>
        <v>0</v>
      </c>
      <c r="M89">
        <v>1120825</v>
      </c>
      <c r="N89">
        <v>1058096.7</v>
      </c>
      <c r="O89">
        <v>1</v>
      </c>
      <c r="P89">
        <v>1</v>
      </c>
      <c r="Q89">
        <v>1</v>
      </c>
      <c r="R89">
        <v>-1</v>
      </c>
      <c r="S89">
        <v>-1</v>
      </c>
      <c r="T89">
        <v>4.83</v>
      </c>
      <c r="U89" s="4">
        <v>14680</v>
      </c>
      <c r="V89">
        <v>102</v>
      </c>
      <c r="X89" s="11">
        <v>1114549</v>
      </c>
      <c r="Y89" s="11">
        <v>1114549</v>
      </c>
      <c r="Z89" s="12" t="str">
        <f t="shared" si="4"/>
        <v/>
      </c>
      <c r="AB89" s="1">
        <v>536.04999999999995</v>
      </c>
      <c r="AC89" s="1">
        <v>6.65</v>
      </c>
      <c r="AD89" s="9">
        <f t="shared" si="6"/>
        <v>529.4</v>
      </c>
      <c r="AE89" s="9">
        <v>415.19</v>
      </c>
      <c r="AF89" s="10">
        <f t="shared" si="7"/>
        <v>27.507887954912203</v>
      </c>
    </row>
    <row r="90" spans="1:32" x14ac:dyDescent="0.25">
      <c r="AD90" s="9" t="str">
        <f t="shared" si="6"/>
        <v/>
      </c>
      <c r="AF90" s="10" t="str">
        <f t="shared" si="7"/>
        <v/>
      </c>
    </row>
    <row r="91" spans="1:32" x14ac:dyDescent="0.25">
      <c r="A91" s="5" t="s">
        <v>88</v>
      </c>
      <c r="B91">
        <v>1</v>
      </c>
      <c r="C91">
        <v>1</v>
      </c>
      <c r="D91">
        <v>774366</v>
      </c>
      <c r="E91">
        <v>-1</v>
      </c>
      <c r="F91">
        <v>0</v>
      </c>
      <c r="G91">
        <v>0</v>
      </c>
      <c r="H91">
        <v>3012</v>
      </c>
      <c r="I91">
        <v>133620</v>
      </c>
      <c r="J91">
        <v>11040</v>
      </c>
      <c r="K91" s="1">
        <v>0</v>
      </c>
      <c r="L91" s="7">
        <f t="shared" si="5"/>
        <v>0</v>
      </c>
      <c r="M91">
        <v>780493</v>
      </c>
      <c r="N91">
        <v>735600.07</v>
      </c>
      <c r="O91">
        <v>1</v>
      </c>
      <c r="P91">
        <v>1</v>
      </c>
      <c r="Q91">
        <v>0</v>
      </c>
      <c r="R91">
        <v>-1</v>
      </c>
      <c r="S91">
        <v>1</v>
      </c>
      <c r="T91">
        <v>4.92</v>
      </c>
      <c r="U91" s="4">
        <v>26336</v>
      </c>
      <c r="V91">
        <v>111</v>
      </c>
      <c r="X91" s="11">
        <v>774366</v>
      </c>
      <c r="Y91" s="11">
        <v>778363</v>
      </c>
      <c r="Z91" s="12">
        <f t="shared" si="4"/>
        <v>0.51616419109310063</v>
      </c>
      <c r="AB91" s="1">
        <v>645.79999999999995</v>
      </c>
      <c r="AC91" s="1">
        <v>3.82</v>
      </c>
      <c r="AD91" s="9">
        <f t="shared" si="6"/>
        <v>641.9799999999999</v>
      </c>
      <c r="AE91" s="9">
        <v>757.19</v>
      </c>
      <c r="AF91" s="10">
        <f t="shared" si="7"/>
        <v>-15.215467716161088</v>
      </c>
    </row>
    <row r="92" spans="1:32" x14ac:dyDescent="0.25">
      <c r="A92" s="5" t="s">
        <v>89</v>
      </c>
      <c r="B92">
        <v>1</v>
      </c>
      <c r="C92">
        <v>1</v>
      </c>
      <c r="D92">
        <v>1315218</v>
      </c>
      <c r="E92">
        <v>-1</v>
      </c>
      <c r="F92">
        <v>0</v>
      </c>
      <c r="G92">
        <v>0</v>
      </c>
      <c r="H92">
        <v>3696</v>
      </c>
      <c r="I92">
        <v>133620</v>
      </c>
      <c r="J92">
        <v>11640</v>
      </c>
      <c r="K92" s="1">
        <v>0</v>
      </c>
      <c r="L92" s="7">
        <f t="shared" si="5"/>
        <v>0</v>
      </c>
      <c r="M92">
        <v>1360047</v>
      </c>
      <c r="N92">
        <v>1233531.78</v>
      </c>
      <c r="O92">
        <v>1</v>
      </c>
      <c r="P92">
        <v>1</v>
      </c>
      <c r="Q92">
        <v>0</v>
      </c>
      <c r="R92">
        <v>1</v>
      </c>
      <c r="S92">
        <v>-1</v>
      </c>
      <c r="T92">
        <v>5</v>
      </c>
      <c r="U92" s="4">
        <v>33313</v>
      </c>
      <c r="V92">
        <v>11</v>
      </c>
      <c r="X92" s="11">
        <v>1315218</v>
      </c>
      <c r="Y92" s="11">
        <v>1329410</v>
      </c>
      <c r="Z92" s="12">
        <f t="shared" si="4"/>
        <v>1.0790606576248196</v>
      </c>
      <c r="AB92" s="1">
        <v>1803.99</v>
      </c>
      <c r="AC92" s="1">
        <v>3.59</v>
      </c>
      <c r="AD92" s="9">
        <f t="shared" si="6"/>
        <v>1800.4</v>
      </c>
      <c r="AE92" s="9">
        <v>1765.22</v>
      </c>
      <c r="AF92" s="10">
        <f t="shared" si="7"/>
        <v>1.9929527197743091</v>
      </c>
    </row>
    <row r="93" spans="1:32" x14ac:dyDescent="0.25">
      <c r="A93" s="5" t="s">
        <v>90</v>
      </c>
      <c r="B93">
        <v>1</v>
      </c>
      <c r="C93">
        <v>1</v>
      </c>
      <c r="D93">
        <v>915068</v>
      </c>
      <c r="E93">
        <v>-1</v>
      </c>
      <c r="F93">
        <v>0</v>
      </c>
      <c r="G93">
        <v>0</v>
      </c>
      <c r="H93">
        <v>2976</v>
      </c>
      <c r="I93">
        <v>133620</v>
      </c>
      <c r="J93">
        <v>10320</v>
      </c>
      <c r="K93" s="1">
        <v>0</v>
      </c>
      <c r="L93" s="7">
        <f t="shared" si="5"/>
        <v>0</v>
      </c>
      <c r="M93">
        <v>924495</v>
      </c>
      <c r="N93">
        <v>885778.69</v>
      </c>
      <c r="O93">
        <v>1</v>
      </c>
      <c r="P93">
        <v>1</v>
      </c>
      <c r="Q93">
        <v>1</v>
      </c>
      <c r="R93">
        <v>-1</v>
      </c>
      <c r="S93">
        <v>-1</v>
      </c>
      <c r="T93">
        <v>4.75</v>
      </c>
      <c r="U93" s="4">
        <v>25638</v>
      </c>
      <c r="V93">
        <v>102</v>
      </c>
      <c r="X93" s="11">
        <v>915068</v>
      </c>
      <c r="Y93" s="11">
        <v>915068</v>
      </c>
      <c r="Z93" s="12" t="str">
        <f t="shared" si="4"/>
        <v/>
      </c>
      <c r="AB93" s="1">
        <v>787.44</v>
      </c>
      <c r="AC93" s="1">
        <v>1.84</v>
      </c>
      <c r="AD93" s="9">
        <f t="shared" si="6"/>
        <v>785.6</v>
      </c>
      <c r="AE93" s="9">
        <v>769.13</v>
      </c>
      <c r="AF93" s="10">
        <f t="shared" si="7"/>
        <v>2.1413805208482346</v>
      </c>
    </row>
    <row r="94" spans="1:32" x14ac:dyDescent="0.25">
      <c r="A94" s="5" t="s">
        <v>91</v>
      </c>
      <c r="B94">
        <v>1</v>
      </c>
      <c r="C94">
        <v>1</v>
      </c>
      <c r="D94">
        <v>969380</v>
      </c>
      <c r="E94">
        <v>-1</v>
      </c>
      <c r="F94">
        <v>0</v>
      </c>
      <c r="G94">
        <v>0</v>
      </c>
      <c r="H94">
        <v>3360</v>
      </c>
      <c r="I94">
        <v>133620</v>
      </c>
      <c r="J94">
        <v>11760</v>
      </c>
      <c r="K94" s="1">
        <v>0</v>
      </c>
      <c r="L94" s="7">
        <f t="shared" si="5"/>
        <v>0</v>
      </c>
      <c r="M94">
        <v>977110</v>
      </c>
      <c r="N94">
        <v>945875.04</v>
      </c>
      <c r="O94">
        <v>1</v>
      </c>
      <c r="P94">
        <v>1</v>
      </c>
      <c r="Q94">
        <v>1</v>
      </c>
      <c r="R94">
        <v>-1</v>
      </c>
      <c r="S94">
        <v>-1</v>
      </c>
      <c r="T94">
        <v>4.83</v>
      </c>
      <c r="U94" s="4">
        <v>1831</v>
      </c>
      <c r="V94">
        <v>102</v>
      </c>
      <c r="X94" s="11">
        <v>969380</v>
      </c>
      <c r="Y94" s="11">
        <v>969380</v>
      </c>
      <c r="Z94" s="12" t="str">
        <f t="shared" si="4"/>
        <v/>
      </c>
      <c r="AB94" s="1">
        <v>96.38</v>
      </c>
      <c r="AC94" s="1">
        <v>1.92</v>
      </c>
      <c r="AD94" s="9">
        <f t="shared" si="6"/>
        <v>94.46</v>
      </c>
      <c r="AE94" s="9">
        <v>68.13</v>
      </c>
      <c r="AF94" s="10">
        <f t="shared" si="7"/>
        <v>38.646704829003376</v>
      </c>
    </row>
    <row r="95" spans="1:32" x14ac:dyDescent="0.25">
      <c r="A95" s="5" t="s">
        <v>92</v>
      </c>
      <c r="B95">
        <v>1</v>
      </c>
      <c r="C95">
        <v>1</v>
      </c>
      <c r="D95">
        <v>1113345</v>
      </c>
      <c r="E95">
        <v>-1</v>
      </c>
      <c r="F95">
        <v>0</v>
      </c>
      <c r="G95">
        <v>0</v>
      </c>
      <c r="H95">
        <v>3144</v>
      </c>
      <c r="I95">
        <v>133620</v>
      </c>
      <c r="J95">
        <v>11280</v>
      </c>
      <c r="K95" s="1">
        <v>0</v>
      </c>
      <c r="L95" s="7">
        <f t="shared" si="5"/>
        <v>0</v>
      </c>
      <c r="M95">
        <v>1198215</v>
      </c>
      <c r="N95">
        <v>1015109.13</v>
      </c>
      <c r="O95">
        <v>1</v>
      </c>
      <c r="P95">
        <v>1</v>
      </c>
      <c r="Q95">
        <v>0</v>
      </c>
      <c r="R95">
        <v>1</v>
      </c>
      <c r="S95">
        <v>-1</v>
      </c>
      <c r="T95">
        <v>5</v>
      </c>
      <c r="U95" s="4">
        <v>17680</v>
      </c>
      <c r="V95">
        <v>11</v>
      </c>
      <c r="X95" s="11">
        <v>1113345</v>
      </c>
      <c r="Y95" s="11">
        <v>1113345</v>
      </c>
      <c r="Z95" s="12" t="str">
        <f t="shared" si="4"/>
        <v/>
      </c>
      <c r="AB95" s="1">
        <v>1803.25</v>
      </c>
      <c r="AC95" s="1">
        <v>2.9</v>
      </c>
      <c r="AD95" s="9">
        <f t="shared" si="6"/>
        <v>1800.35</v>
      </c>
      <c r="AE95" s="9">
        <v>1516.04</v>
      </c>
      <c r="AF95" s="10">
        <f t="shared" si="7"/>
        <v>18.753462969314789</v>
      </c>
    </row>
    <row r="96" spans="1:32" x14ac:dyDescent="0.25">
      <c r="AD96" s="9" t="str">
        <f t="shared" si="6"/>
        <v/>
      </c>
      <c r="AF96" s="10" t="str">
        <f t="shared" si="7"/>
        <v/>
      </c>
    </row>
    <row r="97" spans="1:32" x14ac:dyDescent="0.25">
      <c r="A97" s="5" t="s">
        <v>93</v>
      </c>
      <c r="B97">
        <v>1</v>
      </c>
      <c r="C97">
        <v>1</v>
      </c>
      <c r="D97">
        <v>911205</v>
      </c>
      <c r="E97">
        <v>-1</v>
      </c>
      <c r="F97">
        <v>0</v>
      </c>
      <c r="G97">
        <v>0</v>
      </c>
      <c r="H97">
        <v>3312</v>
      </c>
      <c r="I97">
        <v>133620</v>
      </c>
      <c r="J97">
        <v>12240</v>
      </c>
      <c r="K97" s="1">
        <v>0</v>
      </c>
      <c r="L97" s="7">
        <f t="shared" si="5"/>
        <v>0</v>
      </c>
      <c r="M97">
        <v>919921</v>
      </c>
      <c r="N97">
        <v>866585.55</v>
      </c>
      <c r="O97">
        <v>1</v>
      </c>
      <c r="P97">
        <v>1</v>
      </c>
      <c r="Q97">
        <v>1</v>
      </c>
      <c r="R97">
        <v>-1</v>
      </c>
      <c r="S97">
        <v>-1</v>
      </c>
      <c r="T97">
        <v>4.58</v>
      </c>
      <c r="U97" s="4">
        <v>40001</v>
      </c>
      <c r="V97">
        <v>102</v>
      </c>
      <c r="X97" s="11">
        <v>911205</v>
      </c>
      <c r="Y97" s="11">
        <v>911205</v>
      </c>
      <c r="Z97" s="12" t="str">
        <f t="shared" si="4"/>
        <v/>
      </c>
      <c r="AB97" s="1">
        <v>266.17</v>
      </c>
      <c r="AC97" s="1">
        <v>2.42</v>
      </c>
      <c r="AD97" s="9">
        <f t="shared" si="6"/>
        <v>263.75</v>
      </c>
      <c r="AE97" s="9">
        <v>245.98</v>
      </c>
      <c r="AF97" s="10">
        <f t="shared" si="7"/>
        <v>7.2241645662249017</v>
      </c>
    </row>
    <row r="98" spans="1:32" x14ac:dyDescent="0.25">
      <c r="AD98" s="9" t="str">
        <f t="shared" si="6"/>
        <v/>
      </c>
      <c r="AF98" s="10" t="str">
        <f t="shared" si="7"/>
        <v/>
      </c>
    </row>
    <row r="99" spans="1:32" x14ac:dyDescent="0.25">
      <c r="A99" s="5" t="s">
        <v>94</v>
      </c>
      <c r="B99">
        <v>1</v>
      </c>
      <c r="C99">
        <v>1</v>
      </c>
      <c r="D99">
        <v>914947</v>
      </c>
      <c r="E99">
        <v>-1</v>
      </c>
      <c r="F99">
        <v>0</v>
      </c>
      <c r="G99">
        <v>0</v>
      </c>
      <c r="H99">
        <v>3684</v>
      </c>
      <c r="I99">
        <v>133620</v>
      </c>
      <c r="J99">
        <v>12240</v>
      </c>
      <c r="K99" s="1">
        <v>0</v>
      </c>
      <c r="L99" s="7">
        <f t="shared" si="5"/>
        <v>0</v>
      </c>
      <c r="M99">
        <v>925217</v>
      </c>
      <c r="N99">
        <v>853429.32</v>
      </c>
      <c r="O99">
        <v>1</v>
      </c>
      <c r="P99">
        <v>1</v>
      </c>
      <c r="Q99">
        <v>1</v>
      </c>
      <c r="R99">
        <v>-1</v>
      </c>
      <c r="S99">
        <v>-1</v>
      </c>
      <c r="T99">
        <v>4.75</v>
      </c>
      <c r="U99" s="4">
        <v>3071</v>
      </c>
      <c r="V99">
        <v>102</v>
      </c>
      <c r="X99" s="11">
        <v>914947</v>
      </c>
      <c r="Y99" s="11">
        <v>914947</v>
      </c>
      <c r="Z99" s="12" t="str">
        <f>IF(OR(Y99=" *", X99=Y99), "", (Y99-X99)/X99*100)</f>
        <v/>
      </c>
      <c r="AB99" s="1">
        <v>267.73</v>
      </c>
      <c r="AC99" s="1">
        <v>2.09</v>
      </c>
      <c r="AD99" s="9">
        <f t="shared" si="6"/>
        <v>265.64000000000004</v>
      </c>
      <c r="AE99" s="9">
        <v>340.2</v>
      </c>
      <c r="AF99" s="10">
        <f t="shared" si="7"/>
        <v>-21.916519694297456</v>
      </c>
    </row>
    <row r="100" spans="1:32" x14ac:dyDescent="0.25">
      <c r="AD100" s="9" t="str">
        <f t="shared" si="6"/>
        <v/>
      </c>
      <c r="AF100" s="10" t="str">
        <f t="shared" si="7"/>
        <v/>
      </c>
    </row>
    <row r="101" spans="1:32" x14ac:dyDescent="0.25">
      <c r="AD101" s="9" t="str">
        <f t="shared" si="6"/>
        <v/>
      </c>
      <c r="AF101" s="10" t="str">
        <f t="shared" si="7"/>
        <v/>
      </c>
    </row>
    <row r="102" spans="1:32" x14ac:dyDescent="0.25">
      <c r="AD102" s="9" t="str">
        <f t="shared" si="6"/>
        <v/>
      </c>
      <c r="AF102" s="10" t="str">
        <f t="shared" si="7"/>
        <v/>
      </c>
    </row>
    <row r="103" spans="1:32" x14ac:dyDescent="0.25">
      <c r="AD103" s="9" t="str">
        <f t="shared" si="6"/>
        <v/>
      </c>
      <c r="AF103" s="10" t="str">
        <f t="shared" si="7"/>
        <v/>
      </c>
    </row>
    <row r="104" spans="1:32" x14ac:dyDescent="0.25">
      <c r="AD104" s="9" t="str">
        <f t="shared" si="6"/>
        <v/>
      </c>
      <c r="AF104" s="10" t="str">
        <f t="shared" si="7"/>
        <v/>
      </c>
    </row>
    <row r="105" spans="1:32" x14ac:dyDescent="0.25">
      <c r="AD105" s="9" t="str">
        <f t="shared" si="6"/>
        <v/>
      </c>
      <c r="AF105" s="10" t="str">
        <f t="shared" si="7"/>
        <v/>
      </c>
    </row>
    <row r="106" spans="1:32" x14ac:dyDescent="0.25">
      <c r="AD106" s="9" t="str">
        <f t="shared" si="6"/>
        <v/>
      </c>
      <c r="AF106" s="10" t="str">
        <f t="shared" si="7"/>
        <v/>
      </c>
    </row>
    <row r="107" spans="1:32" x14ac:dyDescent="0.25">
      <c r="A107" s="5" t="s">
        <v>95</v>
      </c>
      <c r="B107">
        <v>1</v>
      </c>
      <c r="C107">
        <v>1</v>
      </c>
      <c r="D107">
        <v>1305201</v>
      </c>
      <c r="E107">
        <v>-1</v>
      </c>
      <c r="F107">
        <v>0</v>
      </c>
      <c r="G107">
        <v>0</v>
      </c>
      <c r="H107">
        <v>4692</v>
      </c>
      <c r="I107">
        <v>250632</v>
      </c>
      <c r="J107">
        <v>18900</v>
      </c>
      <c r="K107" s="1">
        <v>0</v>
      </c>
      <c r="L107" s="7">
        <f t="shared" si="5"/>
        <v>0</v>
      </c>
      <c r="M107">
        <v>1309111</v>
      </c>
      <c r="N107">
        <v>1221152.73</v>
      </c>
      <c r="O107">
        <v>1</v>
      </c>
      <c r="P107">
        <v>1</v>
      </c>
      <c r="Q107">
        <v>1</v>
      </c>
      <c r="R107">
        <v>-1</v>
      </c>
      <c r="S107">
        <v>-1</v>
      </c>
      <c r="T107">
        <v>5.83</v>
      </c>
      <c r="U107" s="4">
        <v>6816</v>
      </c>
      <c r="V107">
        <v>102</v>
      </c>
      <c r="X107" s="11">
        <v>1305201</v>
      </c>
      <c r="Y107" s="11">
        <v>1305201</v>
      </c>
      <c r="Z107" s="12" t="str">
        <f t="shared" ref="Z107:Z134" si="8">IF(OR(Y107=" *", X107=Y107), "", (Y107-X107)/X107*100)</f>
        <v/>
      </c>
      <c r="AB107" s="1">
        <v>172.74</v>
      </c>
      <c r="AC107" s="1">
        <v>5.69</v>
      </c>
      <c r="AD107" s="9">
        <f t="shared" si="6"/>
        <v>167.05</v>
      </c>
      <c r="AE107" s="9">
        <v>124.91</v>
      </c>
      <c r="AF107" s="10">
        <f t="shared" si="7"/>
        <v>33.736290128892819</v>
      </c>
    </row>
    <row r="108" spans="1:32" x14ac:dyDescent="0.25">
      <c r="AD108" s="9" t="str">
        <f t="shared" si="6"/>
        <v/>
      </c>
      <c r="AF108" s="10" t="str">
        <f t="shared" si="7"/>
        <v/>
      </c>
    </row>
    <row r="109" spans="1:32" x14ac:dyDescent="0.25">
      <c r="AD109" s="9" t="str">
        <f t="shared" si="6"/>
        <v/>
      </c>
      <c r="AF109" s="10" t="str">
        <f t="shared" si="7"/>
        <v/>
      </c>
    </row>
    <row r="110" spans="1:32" x14ac:dyDescent="0.25">
      <c r="AD110" s="9" t="str">
        <f t="shared" si="6"/>
        <v/>
      </c>
      <c r="AF110" s="10" t="str">
        <f t="shared" si="7"/>
        <v/>
      </c>
    </row>
    <row r="111" spans="1:32" x14ac:dyDescent="0.25">
      <c r="AD111" s="9" t="str">
        <f t="shared" si="6"/>
        <v/>
      </c>
      <c r="AF111" s="10" t="str">
        <f t="shared" si="7"/>
        <v/>
      </c>
    </row>
    <row r="112" spans="1:32" x14ac:dyDescent="0.25">
      <c r="A112" s="5" t="s">
        <v>96</v>
      </c>
      <c r="B112">
        <v>1</v>
      </c>
      <c r="C112">
        <v>1</v>
      </c>
      <c r="D112">
        <v>1442880</v>
      </c>
      <c r="E112">
        <v>-1</v>
      </c>
      <c r="F112">
        <v>0</v>
      </c>
      <c r="G112">
        <v>0</v>
      </c>
      <c r="H112">
        <v>4860</v>
      </c>
      <c r="I112">
        <v>250632</v>
      </c>
      <c r="J112">
        <v>19440</v>
      </c>
      <c r="K112" s="1">
        <v>0</v>
      </c>
      <c r="L112" s="7">
        <f t="shared" si="5"/>
        <v>0</v>
      </c>
      <c r="M112">
        <v>1465775</v>
      </c>
      <c r="N112">
        <v>1390372.45</v>
      </c>
      <c r="O112">
        <v>1</v>
      </c>
      <c r="P112">
        <v>1</v>
      </c>
      <c r="Q112">
        <v>1</v>
      </c>
      <c r="R112">
        <v>-1</v>
      </c>
      <c r="S112">
        <v>-1</v>
      </c>
      <c r="T112">
        <v>6</v>
      </c>
      <c r="U112" s="4">
        <v>10468</v>
      </c>
      <c r="V112">
        <v>102</v>
      </c>
      <c r="X112" s="11">
        <v>1442880</v>
      </c>
      <c r="Y112" s="11">
        <v>1442880</v>
      </c>
      <c r="Z112" s="12" t="str">
        <f t="shared" si="8"/>
        <v/>
      </c>
      <c r="AB112" s="1">
        <v>358.29</v>
      </c>
      <c r="AC112" s="1">
        <v>5.24</v>
      </c>
      <c r="AD112" s="9">
        <f t="shared" si="6"/>
        <v>353.05</v>
      </c>
      <c r="AE112" s="9">
        <v>456.08</v>
      </c>
      <c r="AF112" s="10">
        <f t="shared" si="7"/>
        <v>-22.590335028942285</v>
      </c>
    </row>
    <row r="113" spans="1:32" x14ac:dyDescent="0.25">
      <c r="A113" s="5" t="s">
        <v>97</v>
      </c>
      <c r="B113">
        <v>1</v>
      </c>
      <c r="C113">
        <v>1</v>
      </c>
      <c r="D113">
        <v>1201386</v>
      </c>
      <c r="E113">
        <v>-1</v>
      </c>
      <c r="F113">
        <v>0</v>
      </c>
      <c r="G113">
        <v>0</v>
      </c>
      <c r="H113">
        <v>4404</v>
      </c>
      <c r="I113">
        <v>250632</v>
      </c>
      <c r="J113">
        <v>18720</v>
      </c>
      <c r="K113" s="1">
        <v>105</v>
      </c>
      <c r="L113" s="7">
        <f t="shared" si="5"/>
        <v>0.5608974358974359</v>
      </c>
      <c r="M113">
        <v>1218077</v>
      </c>
      <c r="N113">
        <v>1140094.95</v>
      </c>
      <c r="O113">
        <v>1</v>
      </c>
      <c r="P113">
        <v>1</v>
      </c>
      <c r="Q113">
        <v>1</v>
      </c>
      <c r="R113">
        <v>-1</v>
      </c>
      <c r="S113">
        <v>-1</v>
      </c>
      <c r="T113">
        <v>5.42</v>
      </c>
      <c r="U113" s="4">
        <v>8838</v>
      </c>
      <c r="V113">
        <v>102</v>
      </c>
      <c r="X113" s="11">
        <v>1201386</v>
      </c>
      <c r="Y113" s="11">
        <v>1201386</v>
      </c>
      <c r="Z113" s="12" t="str">
        <f t="shared" si="8"/>
        <v/>
      </c>
      <c r="AB113" s="1">
        <v>161.9</v>
      </c>
      <c r="AC113" s="1">
        <v>5.13</v>
      </c>
      <c r="AD113" s="9">
        <f t="shared" si="6"/>
        <v>156.77000000000001</v>
      </c>
      <c r="AE113" s="9">
        <v>136.76</v>
      </c>
      <c r="AF113" s="10">
        <f t="shared" si="7"/>
        <v>14.631471190406566</v>
      </c>
    </row>
    <row r="114" spans="1:32" x14ac:dyDescent="0.25">
      <c r="AD114" s="9" t="str">
        <f t="shared" si="6"/>
        <v/>
      </c>
      <c r="AF114" s="10" t="str">
        <f t="shared" si="7"/>
        <v/>
      </c>
    </row>
    <row r="115" spans="1:32" x14ac:dyDescent="0.25">
      <c r="AD115" s="9" t="str">
        <f t="shared" si="6"/>
        <v/>
      </c>
      <c r="AF115" s="10" t="str">
        <f t="shared" si="7"/>
        <v/>
      </c>
    </row>
    <row r="116" spans="1:32" x14ac:dyDescent="0.25">
      <c r="AD116" s="9" t="str">
        <f t="shared" si="6"/>
        <v/>
      </c>
      <c r="AF116" s="10" t="str">
        <f t="shared" si="7"/>
        <v/>
      </c>
    </row>
    <row r="117" spans="1:32" x14ac:dyDescent="0.25">
      <c r="A117" s="5" t="s">
        <v>98</v>
      </c>
      <c r="B117">
        <v>1</v>
      </c>
      <c r="C117">
        <v>1</v>
      </c>
      <c r="D117">
        <v>1510037</v>
      </c>
      <c r="E117">
        <v>-1</v>
      </c>
      <c r="F117">
        <v>0</v>
      </c>
      <c r="G117">
        <v>0</v>
      </c>
      <c r="H117">
        <v>4308</v>
      </c>
      <c r="I117">
        <v>250632</v>
      </c>
      <c r="J117">
        <v>20880</v>
      </c>
      <c r="K117" s="1">
        <v>0</v>
      </c>
      <c r="L117" s="7">
        <f t="shared" si="5"/>
        <v>0</v>
      </c>
      <c r="M117">
        <v>1591547</v>
      </c>
      <c r="N117">
        <v>1419474.89</v>
      </c>
      <c r="O117">
        <v>1</v>
      </c>
      <c r="P117">
        <v>1</v>
      </c>
      <c r="Q117">
        <v>1</v>
      </c>
      <c r="R117">
        <v>-1</v>
      </c>
      <c r="S117">
        <v>-1</v>
      </c>
      <c r="T117">
        <v>5.92</v>
      </c>
      <c r="U117" s="4">
        <v>11930</v>
      </c>
      <c r="V117">
        <v>102</v>
      </c>
      <c r="X117" s="11">
        <v>1510037</v>
      </c>
      <c r="Y117" s="11">
        <v>1510037</v>
      </c>
      <c r="Z117" s="12" t="str">
        <f t="shared" si="8"/>
        <v/>
      </c>
      <c r="AB117" s="1">
        <v>1322.16</v>
      </c>
      <c r="AC117" s="1">
        <v>9.08</v>
      </c>
      <c r="AD117" s="9">
        <f t="shared" si="6"/>
        <v>1313.0800000000002</v>
      </c>
      <c r="AE117" s="9">
        <v>1788.43</v>
      </c>
      <c r="AF117" s="10">
        <f t="shared" si="7"/>
        <v>-26.579178385511309</v>
      </c>
    </row>
    <row r="118" spans="1:32" x14ac:dyDescent="0.25">
      <c r="AD118" s="9" t="str">
        <f t="shared" si="6"/>
        <v/>
      </c>
      <c r="AF118" s="10" t="str">
        <f t="shared" si="7"/>
        <v/>
      </c>
    </row>
    <row r="119" spans="1:32" x14ac:dyDescent="0.25">
      <c r="A119" s="5" t="s">
        <v>99</v>
      </c>
      <c r="B119">
        <v>1</v>
      </c>
      <c r="C119">
        <v>1</v>
      </c>
      <c r="D119">
        <v>1102621</v>
      </c>
      <c r="E119">
        <v>-1</v>
      </c>
      <c r="F119">
        <v>0</v>
      </c>
      <c r="G119">
        <v>0</v>
      </c>
      <c r="H119">
        <v>3780</v>
      </c>
      <c r="I119">
        <v>250632</v>
      </c>
      <c r="J119">
        <v>18720</v>
      </c>
      <c r="K119" s="1">
        <v>0</v>
      </c>
      <c r="L119" s="7">
        <f t="shared" si="5"/>
        <v>0</v>
      </c>
      <c r="M119">
        <v>1108512</v>
      </c>
      <c r="N119">
        <v>1009454.56</v>
      </c>
      <c r="O119">
        <v>1</v>
      </c>
      <c r="P119">
        <v>1</v>
      </c>
      <c r="Q119">
        <v>1</v>
      </c>
      <c r="R119">
        <v>-1</v>
      </c>
      <c r="S119">
        <v>-1</v>
      </c>
      <c r="T119">
        <v>5.92</v>
      </c>
      <c r="U119" s="4">
        <v>7272</v>
      </c>
      <c r="V119">
        <v>102</v>
      </c>
      <c r="X119" s="11">
        <v>1102621</v>
      </c>
      <c r="Y119" s="11">
        <v>1102621</v>
      </c>
      <c r="Z119" s="12" t="str">
        <f t="shared" si="8"/>
        <v/>
      </c>
      <c r="AB119" s="1">
        <v>345.59</v>
      </c>
      <c r="AC119" s="1">
        <v>19.079999999999998</v>
      </c>
      <c r="AD119" s="9">
        <f t="shared" si="6"/>
        <v>326.51</v>
      </c>
      <c r="AE119" s="9">
        <v>193.47</v>
      </c>
      <c r="AF119" s="10">
        <f t="shared" si="7"/>
        <v>68.765183232542498</v>
      </c>
    </row>
    <row r="120" spans="1:32" x14ac:dyDescent="0.25">
      <c r="AD120" s="9" t="str">
        <f t="shared" si="6"/>
        <v/>
      </c>
      <c r="AF120" s="10" t="str">
        <f t="shared" si="7"/>
        <v/>
      </c>
    </row>
    <row r="121" spans="1:32" x14ac:dyDescent="0.25">
      <c r="A121" s="5" t="s">
        <v>105</v>
      </c>
      <c r="B121">
        <v>1</v>
      </c>
      <c r="C121">
        <v>1</v>
      </c>
      <c r="D121">
        <v>1439883</v>
      </c>
      <c r="E121">
        <v>-1</v>
      </c>
      <c r="F121">
        <v>0</v>
      </c>
      <c r="G121">
        <v>0</v>
      </c>
      <c r="H121">
        <v>4044</v>
      </c>
      <c r="I121">
        <v>250632</v>
      </c>
      <c r="J121">
        <v>20880</v>
      </c>
      <c r="K121" s="1">
        <v>0</v>
      </c>
      <c r="L121" s="7">
        <f t="shared" si="5"/>
        <v>0</v>
      </c>
      <c r="M121">
        <v>1458148</v>
      </c>
      <c r="N121">
        <v>1378646</v>
      </c>
      <c r="O121">
        <v>1</v>
      </c>
      <c r="P121">
        <v>1</v>
      </c>
      <c r="Q121">
        <v>1</v>
      </c>
      <c r="R121">
        <v>-1</v>
      </c>
      <c r="S121">
        <v>-1</v>
      </c>
      <c r="T121">
        <v>5.67</v>
      </c>
      <c r="U121" s="4">
        <v>4009</v>
      </c>
      <c r="V121">
        <v>102</v>
      </c>
      <c r="X121" s="11">
        <v>1439883</v>
      </c>
      <c r="Y121" s="11">
        <v>1439883</v>
      </c>
      <c r="Z121" s="12" t="str">
        <f t="shared" si="8"/>
        <v/>
      </c>
      <c r="AB121" s="1">
        <v>274.17</v>
      </c>
      <c r="AC121" s="1">
        <v>9.25</v>
      </c>
      <c r="AD121" s="9">
        <f t="shared" si="6"/>
        <v>264.92</v>
      </c>
      <c r="AE121" s="9">
        <v>215.97</v>
      </c>
      <c r="AF121" s="10">
        <f t="shared" si="7"/>
        <v>22.665184979395296</v>
      </c>
    </row>
    <row r="124" spans="1:32" ht="14.25" customHeight="1" x14ac:dyDescent="0.25"/>
    <row r="125" spans="1:32" ht="14.25" customHeight="1" x14ac:dyDescent="0.25"/>
    <row r="126" spans="1:32" ht="14.25" customHeight="1" x14ac:dyDescent="0.25"/>
    <row r="127" spans="1:32" ht="14.25" customHeight="1" x14ac:dyDescent="0.25"/>
    <row r="128" spans="1:32" ht="14.25" customHeight="1" x14ac:dyDescent="0.25"/>
    <row r="129" spans="1:32" ht="14.25" customHeight="1" x14ac:dyDescent="0.25"/>
    <row r="130" spans="1:32" ht="14.25" customHeight="1" x14ac:dyDescent="0.25"/>
    <row r="131" spans="1:32" ht="14.25" customHeight="1" x14ac:dyDescent="0.25"/>
    <row r="132" spans="1:32" ht="14.25" customHeight="1" x14ac:dyDescent="0.25"/>
    <row r="133" spans="1:32" ht="14.25" customHeight="1" x14ac:dyDescent="0.25"/>
    <row r="134" spans="1:32" x14ac:dyDescent="0.25">
      <c r="A134" s="5" t="s">
        <v>100</v>
      </c>
      <c r="B134">
        <v>1</v>
      </c>
      <c r="C134">
        <v>1</v>
      </c>
      <c r="D134">
        <v>1227285</v>
      </c>
      <c r="E134">
        <v>-1</v>
      </c>
      <c r="F134">
        <v>0</v>
      </c>
      <c r="G134">
        <v>0</v>
      </c>
      <c r="H134">
        <v>4932</v>
      </c>
      <c r="I134">
        <v>316944</v>
      </c>
      <c r="J134">
        <v>21816</v>
      </c>
      <c r="K134" s="1">
        <v>0</v>
      </c>
      <c r="L134" s="7">
        <f t="shared" ref="L134" si="9">IF(K134=" *", "", K134/J134*100)</f>
        <v>0</v>
      </c>
      <c r="M134">
        <v>1242888</v>
      </c>
      <c r="N134">
        <v>1188451.67</v>
      </c>
      <c r="O134">
        <v>1</v>
      </c>
      <c r="P134">
        <v>1</v>
      </c>
      <c r="Q134">
        <v>0</v>
      </c>
      <c r="R134">
        <v>-1</v>
      </c>
      <c r="S134">
        <v>1</v>
      </c>
      <c r="T134">
        <v>5.67</v>
      </c>
      <c r="U134" s="4">
        <v>26034</v>
      </c>
      <c r="V134">
        <v>111</v>
      </c>
      <c r="X134" s="11">
        <v>1227285</v>
      </c>
      <c r="Y134" s="11">
        <v>1227285</v>
      </c>
      <c r="Z134" s="12" t="str">
        <f t="shared" si="8"/>
        <v/>
      </c>
      <c r="AB134" s="1">
        <v>546.79999999999995</v>
      </c>
      <c r="AC134" s="1">
        <v>16.57</v>
      </c>
      <c r="AD134" s="9">
        <v>546.79999999999995</v>
      </c>
      <c r="AE134" s="9">
        <v>947.95</v>
      </c>
      <c r="AF134" s="10">
        <f>IF(OR(AD134=" *", AE134=AD134), "", (AD134-AE134)/AE134*100)</f>
        <v>-42.317632786539384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2014-03-13T07:53:55Z</dcterms:created>
  <dcterms:modified xsi:type="dcterms:W3CDTF">2014-03-13T13:49:53Z</dcterms:modified>
</cp:coreProperties>
</file>