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cts\PFE\MyWork\PFE\Tests\TestCases_Preprocessing\Cauchemar\"/>
    </mc:Choice>
  </mc:AlternateContent>
  <bookViews>
    <workbookView xWindow="0" yWindow="0" windowWidth="12720" windowHeight="5115" activeTab="3"/>
  </bookViews>
  <sheets>
    <sheet name="mip" sheetId="1" r:id="rId1"/>
    <sheet name="h2" sheetId="7" r:id="rId2"/>
    <sheet name="nos" sheetId="2" r:id="rId3"/>
    <sheet name="s1" sheetId="3" r:id="rId4"/>
    <sheet name="s2" sheetId="4" r:id="rId5"/>
    <sheet name="ams1" sheetId="5" r:id="rId6"/>
    <sheet name="ams2" sheetId="6" r:id="rId7"/>
  </sheets>
  <calcPr calcId="152511"/>
</workbook>
</file>

<file path=xl/calcChain.xml><?xml version="1.0" encoding="utf-8"?>
<calcChain xmlns="http://schemas.openxmlformats.org/spreadsheetml/2006/main">
  <c r="N8" i="3" l="1"/>
  <c r="M8" i="3"/>
  <c r="O8" i="3" l="1"/>
  <c r="L8" i="3"/>
  <c r="K8" i="3" s="1"/>
  <c r="O7" i="3"/>
  <c r="N7" i="3"/>
  <c r="M7" i="3"/>
  <c r="L7" i="3"/>
  <c r="K7" i="3"/>
  <c r="O6" i="3"/>
  <c r="N6" i="3"/>
  <c r="M6" i="3"/>
  <c r="L6" i="3"/>
  <c r="K6" i="3" s="1"/>
  <c r="O5" i="3"/>
  <c r="N5" i="3"/>
  <c r="M5" i="3"/>
  <c r="L5" i="3"/>
  <c r="K5" i="3"/>
  <c r="O4" i="3"/>
  <c r="N4" i="3"/>
  <c r="M4" i="3"/>
  <c r="L4" i="3"/>
  <c r="K4" i="3" s="1"/>
  <c r="O3" i="3"/>
  <c r="N3" i="3"/>
  <c r="M3" i="3"/>
  <c r="L3" i="3"/>
  <c r="K3" i="3"/>
  <c r="O8" i="4"/>
  <c r="N8" i="4"/>
  <c r="M8" i="4"/>
  <c r="L8" i="4"/>
  <c r="K8" i="4"/>
  <c r="O7" i="4"/>
  <c r="N7" i="4"/>
  <c r="M7" i="4"/>
  <c r="L7" i="4"/>
  <c r="K7" i="4" s="1"/>
  <c r="O6" i="4"/>
  <c r="N6" i="4"/>
  <c r="M6" i="4"/>
  <c r="L6" i="4"/>
  <c r="K6" i="4"/>
  <c r="O5" i="4"/>
  <c r="N5" i="4"/>
  <c r="M5" i="4"/>
  <c r="L5" i="4"/>
  <c r="K5" i="4" s="1"/>
  <c r="O4" i="4"/>
  <c r="N4" i="4"/>
  <c r="M4" i="4"/>
  <c r="L4" i="4"/>
  <c r="K4" i="4"/>
  <c r="O3" i="4"/>
  <c r="N3" i="4"/>
  <c r="M3" i="4"/>
  <c r="L3" i="4"/>
  <c r="K3" i="4" s="1"/>
  <c r="O8" i="6"/>
  <c r="N8" i="6"/>
  <c r="M8" i="6"/>
  <c r="L8" i="6"/>
  <c r="K8" i="6" s="1"/>
  <c r="O7" i="6"/>
  <c r="N7" i="6"/>
  <c r="M7" i="6"/>
  <c r="L7" i="6"/>
  <c r="K7" i="6"/>
  <c r="O6" i="6"/>
  <c r="N6" i="6"/>
  <c r="M6" i="6"/>
  <c r="L6" i="6"/>
  <c r="K6" i="6" s="1"/>
  <c r="O5" i="6"/>
  <c r="N5" i="6"/>
  <c r="M5" i="6"/>
  <c r="L5" i="6"/>
  <c r="K5" i="6"/>
  <c r="O4" i="6"/>
  <c r="N4" i="6"/>
  <c r="M4" i="6"/>
  <c r="L4" i="6"/>
  <c r="K4" i="6" s="1"/>
  <c r="O3" i="6"/>
  <c r="N3" i="6"/>
  <c r="M3" i="6"/>
  <c r="L3" i="6"/>
  <c r="K3" i="6"/>
  <c r="K4" i="5"/>
  <c r="K5" i="5"/>
  <c r="K6" i="5"/>
  <c r="K7" i="5"/>
  <c r="K8" i="5"/>
  <c r="O8" i="5"/>
  <c r="N8" i="5"/>
  <c r="M8" i="5"/>
  <c r="L8" i="5"/>
  <c r="O7" i="5"/>
  <c r="N7" i="5"/>
  <c r="M7" i="5"/>
  <c r="L7" i="5"/>
  <c r="O6" i="5"/>
  <c r="N6" i="5"/>
  <c r="M6" i="5"/>
  <c r="L6" i="5"/>
  <c r="O5" i="5"/>
  <c r="N5" i="5"/>
  <c r="M5" i="5"/>
  <c r="L5" i="5"/>
  <c r="O4" i="5"/>
  <c r="N4" i="5"/>
  <c r="M4" i="5"/>
  <c r="L4" i="5"/>
  <c r="O3" i="5"/>
  <c r="N3" i="5"/>
  <c r="M3" i="5"/>
  <c r="L3" i="5"/>
  <c r="K3" i="5" s="1"/>
  <c r="Q3" i="1" l="1"/>
  <c r="Q8" i="1"/>
  <c r="Q7" i="1"/>
  <c r="Q6" i="1"/>
  <c r="Q5" i="1"/>
  <c r="Q4" i="1"/>
  <c r="R8" i="1"/>
  <c r="P8" i="1"/>
  <c r="R7" i="1"/>
  <c r="P7" i="1"/>
  <c r="R6" i="1"/>
  <c r="P6" i="1"/>
  <c r="R5" i="1"/>
  <c r="P5" i="1"/>
  <c r="R4" i="1"/>
  <c r="P4" i="1"/>
  <c r="R3" i="1"/>
  <c r="P3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2" i="1"/>
  <c r="F4" i="7"/>
  <c r="F5" i="7"/>
  <c r="F6" i="7"/>
  <c r="F7" i="7"/>
  <c r="F8" i="7"/>
  <c r="F9" i="7"/>
  <c r="O5" i="1"/>
  <c r="O6" i="1"/>
  <c r="O7" i="1"/>
  <c r="N3" i="1"/>
  <c r="O3" i="1"/>
  <c r="N4" i="1"/>
  <c r="O4" i="1"/>
  <c r="N5" i="1"/>
  <c r="N6" i="1"/>
  <c r="N7" i="1"/>
  <c r="N8" i="1"/>
  <c r="O8" i="1"/>
  <c r="M3" i="1"/>
  <c r="M4" i="1"/>
  <c r="M5" i="1"/>
  <c r="M6" i="1"/>
  <c r="M7" i="1"/>
  <c r="M8" i="1"/>
  <c r="L8" i="1"/>
  <c r="L3" i="1"/>
  <c r="L4" i="1"/>
  <c r="L5" i="1"/>
  <c r="L6" i="1"/>
  <c r="L7" i="1"/>
  <c r="K3" i="1"/>
  <c r="E90" i="1" l="1"/>
  <c r="E103" i="1"/>
  <c r="E109" i="1"/>
  <c r="E110" i="1"/>
  <c r="E115" i="1"/>
</calcChain>
</file>

<file path=xl/sharedStrings.xml><?xml version="1.0" encoding="utf-8"?>
<sst xmlns="http://schemas.openxmlformats.org/spreadsheetml/2006/main" count="1638" uniqueCount="319">
  <si>
    <t>Sc(N/M)</t>
  </si>
  <si>
    <t xml:space="preserve"> isFea(E)</t>
  </si>
  <si>
    <t xml:space="preserve"> isOpt(E)</t>
  </si>
  <si>
    <t xml:space="preserve"> sol(E)</t>
  </si>
  <si>
    <t xml:space="preserve"> time(E)</t>
  </si>
  <si>
    <t xml:space="preserve"> isOptNoPre</t>
  </si>
  <si>
    <t xml:space="preserve"> isAllFixed</t>
  </si>
  <si>
    <t xml:space="preserve"> LB</t>
  </si>
  <si>
    <t xml:space="preserve"> UB</t>
  </si>
  <si>
    <t xml:space="preserve"> nbFixed</t>
  </si>
  <si>
    <t>Sc1-1</t>
  </si>
  <si>
    <t xml:space="preserve"> 0.02</t>
  </si>
  <si>
    <t>Sc1-2</t>
  </si>
  <si>
    <t xml:space="preserve"> 515201.00</t>
  </si>
  <si>
    <t>Sc1-3</t>
  </si>
  <si>
    <t xml:space="preserve"> 377075.00</t>
  </si>
  <si>
    <t xml:space="preserve"> 0.03</t>
  </si>
  <si>
    <t>Sc1-4</t>
  </si>
  <si>
    <t xml:space="preserve"> 235565.00</t>
  </si>
  <si>
    <t>Sc1-5</t>
  </si>
  <si>
    <t xml:space="preserve"> 0.04</t>
  </si>
  <si>
    <t>Sc1-6</t>
  </si>
  <si>
    <t xml:space="preserve"> 320438.00</t>
  </si>
  <si>
    <t>Sc1-7</t>
  </si>
  <si>
    <t xml:space="preserve"> 367405.00</t>
  </si>
  <si>
    <t>Sc1-8</t>
  </si>
  <si>
    <t xml:space="preserve"> 195980.00</t>
  </si>
  <si>
    <t>Sc1-9</t>
  </si>
  <si>
    <t xml:space="preserve"> 164420.00</t>
  </si>
  <si>
    <t>Sc1-10</t>
  </si>
  <si>
    <t xml:space="preserve"> 195094.00</t>
  </si>
  <si>
    <t>Sc1-11</t>
  </si>
  <si>
    <t xml:space="preserve"> 279463.00</t>
  </si>
  <si>
    <t>Sc1-12</t>
  </si>
  <si>
    <t xml:space="preserve"> 465172.00</t>
  </si>
  <si>
    <t>Sc1-13</t>
  </si>
  <si>
    <t xml:space="preserve"> 272844.00</t>
  </si>
  <si>
    <t>Sc1-14</t>
  </si>
  <si>
    <t xml:space="preserve"> 306268.00</t>
  </si>
  <si>
    <t>Sc1-15</t>
  </si>
  <si>
    <t xml:space="preserve"> 247693.00</t>
  </si>
  <si>
    <t>Sc1-16</t>
  </si>
  <si>
    <t xml:space="preserve"> 288443.00</t>
  </si>
  <si>
    <t>Sc1-17</t>
  </si>
  <si>
    <t>Sc1-18</t>
  </si>
  <si>
    <t xml:space="preserve"> 445751.00</t>
  </si>
  <si>
    <t>Sc1-19</t>
  </si>
  <si>
    <t xml:space="preserve"> 252595.00</t>
  </si>
  <si>
    <t>Sc1-20</t>
  </si>
  <si>
    <t xml:space="preserve"> 202776.00</t>
  </si>
  <si>
    <t>Sc2-1</t>
  </si>
  <si>
    <t>Sc2-2</t>
  </si>
  <si>
    <t>Sc2-3</t>
  </si>
  <si>
    <t>Sc2-4</t>
  </si>
  <si>
    <t>Sc2-5</t>
  </si>
  <si>
    <t>Sc2-6</t>
  </si>
  <si>
    <t xml:space="preserve"> 340442.00</t>
  </si>
  <si>
    <t>Sc2-7</t>
  </si>
  <si>
    <t xml:space="preserve"> 515934.00</t>
  </si>
  <si>
    <t xml:space="preserve"> 0.26</t>
  </si>
  <si>
    <t>Sc2-8</t>
  </si>
  <si>
    <t>Sc2-9</t>
  </si>
  <si>
    <t xml:space="preserve"> 218447.00</t>
  </si>
  <si>
    <t xml:space="preserve"> 0.45</t>
  </si>
  <si>
    <t xml:space="preserve"> 0.64</t>
  </si>
  <si>
    <t>Sc2-10</t>
  </si>
  <si>
    <t>Sc2-11</t>
  </si>
  <si>
    <t xml:space="preserve"> 371170.00</t>
  </si>
  <si>
    <t xml:space="preserve"> 0.11</t>
  </si>
  <si>
    <t>Sc2-12</t>
  </si>
  <si>
    <t xml:space="preserve"> 336176.00</t>
  </si>
  <si>
    <t>Sc2-13</t>
  </si>
  <si>
    <t xml:space="preserve"> 196254.00</t>
  </si>
  <si>
    <t>Sc2-14</t>
  </si>
  <si>
    <t xml:space="preserve"> 299215.00</t>
  </si>
  <si>
    <t xml:space="preserve"> 0.58</t>
  </si>
  <si>
    <t>Sc2-15</t>
  </si>
  <si>
    <t xml:space="preserve"> 448360.00</t>
  </si>
  <si>
    <t xml:space="preserve"> 0.13</t>
  </si>
  <si>
    <t>Sc2-16</t>
  </si>
  <si>
    <t>Sc2-17</t>
  </si>
  <si>
    <t xml:space="preserve"> 765950.00</t>
  </si>
  <si>
    <t>Sc2-18</t>
  </si>
  <si>
    <t xml:space="preserve"> 483841.00</t>
  </si>
  <si>
    <t xml:space="preserve"> 0.08</t>
  </si>
  <si>
    <t>Sc2-19</t>
  </si>
  <si>
    <t xml:space="preserve"> 211334.00</t>
  </si>
  <si>
    <t xml:space="preserve"> 0.22</t>
  </si>
  <si>
    <t>Sc2-20</t>
  </si>
  <si>
    <t>Sc3-1</t>
  </si>
  <si>
    <t xml:space="preserve"> 697406.00</t>
  </si>
  <si>
    <t xml:space="preserve"> 1.45</t>
  </si>
  <si>
    <t>Sc3-2</t>
  </si>
  <si>
    <t xml:space="preserve"> 1061265.00</t>
  </si>
  <si>
    <t>Sc3-3</t>
  </si>
  <si>
    <t xml:space="preserve"> 0.36</t>
  </si>
  <si>
    <t>Sc3-4</t>
  </si>
  <si>
    <t xml:space="preserve"> 685407.00</t>
  </si>
  <si>
    <t xml:space="preserve"> 0.83</t>
  </si>
  <si>
    <t>Sc3-5</t>
  </si>
  <si>
    <t xml:space="preserve"> 0.63</t>
  </si>
  <si>
    <t xml:space="preserve"> 649468.00</t>
  </si>
  <si>
    <t>Sc3-6</t>
  </si>
  <si>
    <t xml:space="preserve"> 650804.00</t>
  </si>
  <si>
    <t>Sc3-7</t>
  </si>
  <si>
    <t xml:space="preserve"> 697925.00</t>
  </si>
  <si>
    <t>Sc3-8</t>
  </si>
  <si>
    <t xml:space="preserve"> 693681.00</t>
  </si>
  <si>
    <t>Sc3-9</t>
  </si>
  <si>
    <t xml:space="preserve"> 478191.00</t>
  </si>
  <si>
    <t xml:space="preserve"> 0.75</t>
  </si>
  <si>
    <t>Sc3-10</t>
  </si>
  <si>
    <t xml:space="preserve"> 578628.00</t>
  </si>
  <si>
    <t xml:space="preserve"> 0.30</t>
  </si>
  <si>
    <t>Sc3-11</t>
  </si>
  <si>
    <t xml:space="preserve"> 621243.00</t>
  </si>
  <si>
    <t>Sc3-12</t>
  </si>
  <si>
    <t xml:space="preserve"> 856078.00</t>
  </si>
  <si>
    <t>Sc3-13</t>
  </si>
  <si>
    <t xml:space="preserve"> 538648.00</t>
  </si>
  <si>
    <t>Sc3-14</t>
  </si>
  <si>
    <t xml:space="preserve"> 768176.00</t>
  </si>
  <si>
    <t>Sc3-15</t>
  </si>
  <si>
    <t xml:space="preserve"> 656760.00</t>
  </si>
  <si>
    <t xml:space="preserve"> 0.53</t>
  </si>
  <si>
    <t>Sc3-16</t>
  </si>
  <si>
    <t xml:space="preserve"> 426840.00</t>
  </si>
  <si>
    <t>Sc3-17</t>
  </si>
  <si>
    <t xml:space="preserve"> 614073.00</t>
  </si>
  <si>
    <t xml:space="preserve"> 2.43</t>
  </si>
  <si>
    <t>Sc3-18</t>
  </si>
  <si>
    <t xml:space="preserve"> 893973.00</t>
  </si>
  <si>
    <t>Sc3-19</t>
  </si>
  <si>
    <t xml:space="preserve"> 779883.00</t>
  </si>
  <si>
    <t>Sc3-20</t>
  </si>
  <si>
    <t xml:space="preserve"> 586218.00</t>
  </si>
  <si>
    <t>Sc4-1</t>
  </si>
  <si>
    <t xml:space="preserve"> 784991.00</t>
  </si>
  <si>
    <t>Sc4-2</t>
  </si>
  <si>
    <t xml:space="preserve"> 862141.00</t>
  </si>
  <si>
    <t>Sc4-3</t>
  </si>
  <si>
    <t xml:space="preserve"> 980050.00</t>
  </si>
  <si>
    <t>Sc4-4</t>
  </si>
  <si>
    <t xml:space="preserve"> 829155.00</t>
  </si>
  <si>
    <t>Sc4-5</t>
  </si>
  <si>
    <t xml:space="preserve"> 631066.00</t>
  </si>
  <si>
    <t>Sc4-6</t>
  </si>
  <si>
    <t>Sc4-7</t>
  </si>
  <si>
    <t xml:space="preserve"> 686324.00</t>
  </si>
  <si>
    <t>Sc4-8</t>
  </si>
  <si>
    <t xml:space="preserve"> 691608.00</t>
  </si>
  <si>
    <t xml:space="preserve"> 1.03</t>
  </si>
  <si>
    <t>Sc4-9</t>
  </si>
  <si>
    <t xml:space="preserve"> 524059.00</t>
  </si>
  <si>
    <t>Sc4-10</t>
  </si>
  <si>
    <t xml:space="preserve"> 594336.00</t>
  </si>
  <si>
    <t>Sc4-11</t>
  </si>
  <si>
    <t xml:space="preserve"> 774630.00</t>
  </si>
  <si>
    <t>Sc4-12</t>
  </si>
  <si>
    <t xml:space="preserve"> 884958.00</t>
  </si>
  <si>
    <t>Sc4-13</t>
  </si>
  <si>
    <t xml:space="preserve"> 1069568.00</t>
  </si>
  <si>
    <t>Sc4-14</t>
  </si>
  <si>
    <t xml:space="preserve"> 779714.00</t>
  </si>
  <si>
    <t>Sc4-15</t>
  </si>
  <si>
    <t xml:space="preserve"> 562622.00</t>
  </si>
  <si>
    <t>Sc4-16</t>
  </si>
  <si>
    <t xml:space="preserve"> 830473.00</t>
  </si>
  <si>
    <t>Sc4-17</t>
  </si>
  <si>
    <t xml:space="preserve"> 1003591.00</t>
  </si>
  <si>
    <t>Sc4-18</t>
  </si>
  <si>
    <t xml:space="preserve"> 721179.00</t>
  </si>
  <si>
    <t xml:space="preserve"> 1.92</t>
  </si>
  <si>
    <t>Sc4-19</t>
  </si>
  <si>
    <t xml:space="preserve"> 1265815.00</t>
  </si>
  <si>
    <t>Sc4-20</t>
  </si>
  <si>
    <t xml:space="preserve"> 786200.00</t>
  </si>
  <si>
    <t>Sc5-1</t>
  </si>
  <si>
    <t>Sc5-2</t>
  </si>
  <si>
    <t>Sc5-3</t>
  </si>
  <si>
    <t>Sc5-4</t>
  </si>
  <si>
    <t xml:space="preserve"> 948898.00</t>
  </si>
  <si>
    <t>Sc5-5</t>
  </si>
  <si>
    <t xml:space="preserve"> 904102.00</t>
  </si>
  <si>
    <t>Sc5-6</t>
  </si>
  <si>
    <t>Sc5-7</t>
  </si>
  <si>
    <t>Sc5-8</t>
  </si>
  <si>
    <t xml:space="preserve"> 1120825.00</t>
  </si>
  <si>
    <t>Sc5-9</t>
  </si>
  <si>
    <t>Sc5-10</t>
  </si>
  <si>
    <t xml:space="preserve"> 780493.00</t>
  </si>
  <si>
    <t>Sc5-11</t>
  </si>
  <si>
    <t xml:space="preserve"> 1360047.00</t>
  </si>
  <si>
    <t>Sc5-12</t>
  </si>
  <si>
    <t xml:space="preserve"> 924495.00</t>
  </si>
  <si>
    <t>Sc5-13</t>
  </si>
  <si>
    <t xml:space="preserve"> 977110.00</t>
  </si>
  <si>
    <t>Sc5-14</t>
  </si>
  <si>
    <t xml:space="preserve"> 1198215.00</t>
  </si>
  <si>
    <t>Sc5-15</t>
  </si>
  <si>
    <t>Sc5-16</t>
  </si>
  <si>
    <t xml:space="preserve"> 919921.00</t>
  </si>
  <si>
    <t>Sc5-17</t>
  </si>
  <si>
    <t>Sc5-18</t>
  </si>
  <si>
    <t xml:space="preserve"> 925217.00</t>
  </si>
  <si>
    <t>Sc5-19</t>
  </si>
  <si>
    <t>Sc5-20</t>
  </si>
  <si>
    <t>Sc6-1</t>
  </si>
  <si>
    <t>Sc6-2</t>
  </si>
  <si>
    <t>Sc6-3</t>
  </si>
  <si>
    <t>Sc6-4</t>
  </si>
  <si>
    <t>Sc6-5</t>
  </si>
  <si>
    <t>Sc6-6</t>
  </si>
  <si>
    <t xml:space="preserve"> 1309111.00</t>
  </si>
  <si>
    <t>Sc6-7</t>
  </si>
  <si>
    <t>Sc6-8</t>
  </si>
  <si>
    <t>Sc6-9</t>
  </si>
  <si>
    <t>Sc6-10</t>
  </si>
  <si>
    <t>Sc6-11</t>
  </si>
  <si>
    <t xml:space="preserve"> 1465775.00</t>
  </si>
  <si>
    <t>Sc6-12</t>
  </si>
  <si>
    <t xml:space="preserve"> 1218077.00</t>
  </si>
  <si>
    <t>Sc6-13</t>
  </si>
  <si>
    <t>Sc6-14</t>
  </si>
  <si>
    <t>Sc6-15</t>
  </si>
  <si>
    <t>Sc6-16</t>
  </si>
  <si>
    <t xml:space="preserve"> 1591547.00</t>
  </si>
  <si>
    <t>Sc6-17</t>
  </si>
  <si>
    <t>Sc6-18</t>
  </si>
  <si>
    <t xml:space="preserve"> 1108512.00</t>
  </si>
  <si>
    <t>Sc6-19</t>
  </si>
  <si>
    <t>Sc6-20</t>
  </si>
  <si>
    <t xml:space="preserve"> 1458148.00</t>
  </si>
  <si>
    <t>isTim</t>
  </si>
  <si>
    <t>isMem</t>
  </si>
  <si>
    <t xml:space="preserve"> nbVarValid</t>
  </si>
  <si>
    <t xml:space="preserve"> *</t>
  </si>
  <si>
    <t xml:space="preserve"> isFea</t>
  </si>
  <si>
    <t xml:space="preserve"> isOpt</t>
  </si>
  <si>
    <t xml:space="preserve"> TimLim</t>
  </si>
  <si>
    <t xml:space="preserve"> MemLim</t>
  </si>
  <si>
    <t xml:space="preserve"> sol</t>
  </si>
  <si>
    <t xml:space="preserve"> tempsTotal</t>
  </si>
  <si>
    <t xml:space="preserve"> 1-cutSeuil</t>
  </si>
  <si>
    <t xml:space="preserve"> sol_nopre</t>
  </si>
  <si>
    <t xml:space="preserve"> isMipExecuted</t>
  </si>
  <si>
    <t xml:space="preserve"> sol_pre</t>
  </si>
  <si>
    <t xml:space="preserve"> statusCode</t>
  </si>
  <si>
    <t xml:space="preserve"> nbVar</t>
  </si>
  <si>
    <t xml:space="preserve"> nbNode</t>
  </si>
  <si>
    <t xml:space="preserve"> nbConCut2</t>
  </si>
  <si>
    <t xml:space="preserve"> 0.19</t>
  </si>
  <si>
    <t xml:space="preserve"> 1.25</t>
  </si>
  <si>
    <t xml:space="preserve"> $T_{max}$ </t>
  </si>
  <si>
    <t xml:space="preserve">Sc(N/M)	</t>
  </si>
  <si>
    <t xml:space="preserve"> \#Infeas </t>
  </si>
  <si>
    <t xml:space="preserve"> \#Opt	</t>
  </si>
  <si>
    <t xml:space="preserve"> \#Mem </t>
  </si>
  <si>
    <t xml:space="preserve"> \#Tim </t>
  </si>
  <si>
    <t xml:space="preserve"> $T_{min}$ </t>
  </si>
  <si>
    <t xml:space="preserve"> $T_{avg}$	</t>
  </si>
  <si>
    <t xml:space="preserve">		Sc1(8/2) </t>
  </si>
  <si>
    <t xml:space="preserve">		Sc2(11/3) </t>
  </si>
  <si>
    <t xml:space="preserve">		Sc3(15/4) </t>
  </si>
  <si>
    <t xml:space="preserve">		Sc4(18/5) </t>
  </si>
  <si>
    <t xml:space="preserve">		Sc5(21/5) </t>
  </si>
  <si>
    <t xml:space="preserve">		Sc6(24/6) </t>
  </si>
  <si>
    <t>\#Fea</t>
  </si>
  <si>
    <t>Table 5.1</t>
  </si>
  <si>
    <t xml:space="preserve"> isFea(H2)</t>
  </si>
  <si>
    <t xml:space="preserve"> sol(H2)</t>
  </si>
  <si>
    <t xml:space="preserve"> time(H2)</t>
  </si>
  <si>
    <t xml:space="preserve"> 0.00</t>
  </si>
  <si>
    <t xml:space="preserve"> 150480.00</t>
  </si>
  <si>
    <t xml:space="preserve"> 0.41</t>
  </si>
  <si>
    <t xml:space="preserve"> 0.48</t>
  </si>
  <si>
    <t xml:space="preserve"> 0.77</t>
  </si>
  <si>
    <t xml:space="preserve"> 0.78</t>
  </si>
  <si>
    <t xml:space="preserve"> 0.38</t>
  </si>
  <si>
    <t xml:space="preserve"> 0.44</t>
  </si>
  <si>
    <t xml:space="preserve"> 0.72</t>
  </si>
  <si>
    <t xml:space="preserve"> 2.00</t>
  </si>
  <si>
    <t xml:space="preserve"> 0.52</t>
  </si>
  <si>
    <t xml:space="preserve"> 0.56</t>
  </si>
  <si>
    <t xml:space="preserve"> 18.43</t>
  </si>
  <si>
    <t xml:space="preserve"> 200.21</t>
  </si>
  <si>
    <t xml:space="preserve"> 23.26</t>
  </si>
  <si>
    <t xml:space="preserve"> 2.45</t>
  </si>
  <si>
    <t xml:space="preserve"> 3.81</t>
  </si>
  <si>
    <t xml:space="preserve"> 666933.00</t>
  </si>
  <si>
    <t xml:space="preserve"> 200.16</t>
  </si>
  <si>
    <t xml:space="preserve"> 0.87</t>
  </si>
  <si>
    <t xml:space="preserve"> 29.45</t>
  </si>
  <si>
    <t xml:space="preserve"> 5.55</t>
  </si>
  <si>
    <t xml:space="preserve"> 4.52</t>
  </si>
  <si>
    <t xml:space="preserve"> 15.83</t>
  </si>
  <si>
    <t xml:space="preserve"> 7.63</t>
  </si>
  <si>
    <t xml:space="preserve"> 1.95</t>
  </si>
  <si>
    <t xml:space="preserve"> 13.10</t>
  </si>
  <si>
    <t xml:space="preserve"> 69.53</t>
  </si>
  <si>
    <t xml:space="preserve"> 7.85</t>
  </si>
  <si>
    <t xml:space="preserve"> 2.12</t>
  </si>
  <si>
    <t xml:space="preserve"> 23.04</t>
  </si>
  <si>
    <t xml:space="preserve"> 10.72</t>
  </si>
  <si>
    <t xml:space="preserve"> 39.55</t>
  </si>
  <si>
    <t xml:space="preserve"> 200.26</t>
  </si>
  <si>
    <t xml:space="preserve"> 38.77</t>
  </si>
  <si>
    <t xml:space="preserve"> 13.06</t>
  </si>
  <si>
    <t xml:space="preserve"> 200.23</t>
  </si>
  <si>
    <t xml:space="preserve"> 24.20</t>
  </si>
  <si>
    <t xml:space="preserve"> 200.24</t>
  </si>
  <si>
    <t xml:space="preserve"> 34.90</t>
  </si>
  <si>
    <t xml:space="preserve"> 50.17</t>
  </si>
  <si>
    <t xml:space="preserve"> 21.90</t>
  </si>
  <si>
    <t xml:space="preserve"> 200.43</t>
  </si>
  <si>
    <t xml:space="preserve"> 66.02</t>
  </si>
  <si>
    <t xml:space="preserve"> 143.57</t>
  </si>
  <si>
    <t>time_no_infea</t>
  </si>
  <si>
    <t>without_infea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</si>
</sst>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9" fillId="5" borderId="4" xfId="9"/>
    <xf numFmtId="0" fontId="7" fillId="3" borderId="0" xfId="7"/>
    <xf numFmtId="0" fontId="0" fillId="33" borderId="0" xfId="0" applyFill="1"/>
    <xf numFmtId="0" fontId="0" fillId="0" borderId="0" xfId="0" applyFill="1"/>
    <xf numFmtId="2" fontId="0" fillId="0" borderId="0" xfId="0" applyNumberFormat="1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1"/>
  <sheetViews>
    <sheetView topLeftCell="A97" workbookViewId="0">
      <selection activeCell="K2" sqref="K2:O8"/>
    </sheetView>
  </sheetViews>
  <sheetFormatPr defaultRowHeight="15" x14ac:dyDescent="0.25"/>
  <cols>
    <col min="6" max="6" width="12.5703125" customWidth="1"/>
    <col min="8" max="9" width="11.5703125" customWidth="1"/>
    <col min="16" max="16" width="12.28515625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233</v>
      </c>
      <c r="E1" t="s">
        <v>234</v>
      </c>
      <c r="F1" t="s">
        <v>3</v>
      </c>
      <c r="G1" t="s">
        <v>4</v>
      </c>
      <c r="H1" t="s">
        <v>317</v>
      </c>
      <c r="J1" t="s">
        <v>268</v>
      </c>
      <c r="P1" s="6" t="s">
        <v>318</v>
      </c>
      <c r="Q1" s="6"/>
      <c r="R1" s="6"/>
    </row>
    <row r="2" spans="1:18" x14ac:dyDescent="0.25">
      <c r="A2" t="s">
        <v>10</v>
      </c>
      <c r="B2">
        <v>0</v>
      </c>
      <c r="C2">
        <v>0</v>
      </c>
      <c r="D2">
        <v>0</v>
      </c>
      <c r="E2">
        <v>0</v>
      </c>
      <c r="F2">
        <v>9999999</v>
      </c>
      <c r="G2">
        <v>0.02</v>
      </c>
      <c r="H2" t="str">
        <f>IF(B2=1, G2, "")</f>
        <v/>
      </c>
      <c r="J2" t="s">
        <v>254</v>
      </c>
      <c r="K2" t="s">
        <v>255</v>
      </c>
      <c r="L2" t="s">
        <v>267</v>
      </c>
      <c r="M2" t="s">
        <v>256</v>
      </c>
      <c r="N2" t="s">
        <v>258</v>
      </c>
      <c r="O2" t="s">
        <v>257</v>
      </c>
      <c r="P2" t="s">
        <v>259</v>
      </c>
      <c r="Q2" t="s">
        <v>260</v>
      </c>
      <c r="R2" t="s">
        <v>253</v>
      </c>
    </row>
    <row r="3" spans="1:18" x14ac:dyDescent="0.25">
      <c r="A3" t="s">
        <v>12</v>
      </c>
      <c r="B3">
        <v>1</v>
      </c>
      <c r="C3">
        <v>1</v>
      </c>
      <c r="D3">
        <v>0</v>
      </c>
      <c r="E3">
        <v>0</v>
      </c>
      <c r="F3">
        <v>515201</v>
      </c>
      <c r="G3">
        <v>0.02</v>
      </c>
      <c r="H3">
        <f t="shared" ref="H3:H66" si="0">IF(B3=1, G3, "")</f>
        <v>0.02</v>
      </c>
      <c r="J3" t="s">
        <v>261</v>
      </c>
      <c r="K3">
        <f>20-L3</f>
        <v>2</v>
      </c>
      <c r="L3">
        <f>SUM(B2:B21)</f>
        <v>18</v>
      </c>
      <c r="M3">
        <f>SUM(C2:C21)</f>
        <v>18</v>
      </c>
      <c r="N3">
        <f>SUM(D2:D21)</f>
        <v>0</v>
      </c>
      <c r="O3">
        <f>SUM(E2:E21)</f>
        <v>0</v>
      </c>
      <c r="P3" s="5">
        <f>MIN(H2:H21)</f>
        <v>0.02</v>
      </c>
      <c r="Q3" s="5">
        <f>AVERAGE(H2:H21)</f>
        <v>3.0555555555555565E-2</v>
      </c>
      <c r="R3" s="5">
        <f>MAX(H2:H21)</f>
        <v>0.04</v>
      </c>
    </row>
    <row r="4" spans="1:18" x14ac:dyDescent="0.25">
      <c r="A4" t="s">
        <v>14</v>
      </c>
      <c r="B4">
        <v>1</v>
      </c>
      <c r="C4">
        <v>1</v>
      </c>
      <c r="D4">
        <v>0</v>
      </c>
      <c r="E4">
        <v>0</v>
      </c>
      <c r="F4">
        <v>377075</v>
      </c>
      <c r="G4">
        <v>0.03</v>
      </c>
      <c r="H4">
        <f t="shared" si="0"/>
        <v>0.03</v>
      </c>
      <c r="J4" t="s">
        <v>262</v>
      </c>
      <c r="K4">
        <v>9</v>
      </c>
      <c r="L4">
        <f>SUM(B22:B41)</f>
        <v>11</v>
      </c>
      <c r="M4">
        <f>SUM(C22:C41)</f>
        <v>11</v>
      </c>
      <c r="N4">
        <f>SUM(D22:D41)</f>
        <v>0</v>
      </c>
      <c r="O4">
        <f>SUM(E22:E41)</f>
        <v>0</v>
      </c>
      <c r="P4" s="5">
        <f>MIN(H22:H41)</f>
        <v>0.1</v>
      </c>
      <c r="Q4" s="5">
        <f>AVERAGE(H22:H41)</f>
        <v>0.27727272727272728</v>
      </c>
      <c r="R4" s="5">
        <f>MAX(H22:H41)</f>
        <v>0.59</v>
      </c>
    </row>
    <row r="5" spans="1:18" x14ac:dyDescent="0.25">
      <c r="A5" t="s">
        <v>17</v>
      </c>
      <c r="B5">
        <v>1</v>
      </c>
      <c r="C5">
        <v>1</v>
      </c>
      <c r="D5">
        <v>0</v>
      </c>
      <c r="E5">
        <v>0</v>
      </c>
      <c r="F5">
        <v>235565</v>
      </c>
      <c r="G5">
        <v>0.02</v>
      </c>
      <c r="H5">
        <f t="shared" si="0"/>
        <v>0.02</v>
      </c>
      <c r="J5" t="s">
        <v>263</v>
      </c>
      <c r="K5">
        <v>1</v>
      </c>
      <c r="L5">
        <f>SUM(B42:B61)</f>
        <v>19</v>
      </c>
      <c r="M5">
        <f>SUM(C42:C61)</f>
        <v>19</v>
      </c>
      <c r="N5">
        <f>SUM(D42:D61)</f>
        <v>0</v>
      </c>
      <c r="O5">
        <f>SUM(E42:E61)</f>
        <v>0</v>
      </c>
      <c r="P5" s="5">
        <f>MIN(H42:H61)</f>
        <v>0.31</v>
      </c>
      <c r="Q5" s="5">
        <f>AVERAGE(H42:H61)</f>
        <v>2.554736842105263</v>
      </c>
      <c r="R5" s="5">
        <f>MAX(H42:H61)</f>
        <v>30.09</v>
      </c>
    </row>
    <row r="6" spans="1:18" x14ac:dyDescent="0.25">
      <c r="A6" t="s">
        <v>19</v>
      </c>
      <c r="B6">
        <v>1</v>
      </c>
      <c r="C6">
        <v>1</v>
      </c>
      <c r="D6">
        <v>0</v>
      </c>
      <c r="E6">
        <v>0</v>
      </c>
      <c r="F6">
        <v>149514</v>
      </c>
      <c r="G6">
        <v>0.04</v>
      </c>
      <c r="H6">
        <f t="shared" si="0"/>
        <v>0.04</v>
      </c>
      <c r="J6" t="s">
        <v>264</v>
      </c>
      <c r="K6">
        <v>0</v>
      </c>
      <c r="L6">
        <f>SUM(B62:B81)</f>
        <v>20</v>
      </c>
      <c r="M6">
        <f>SUM(C62:C81)</f>
        <v>20</v>
      </c>
      <c r="N6">
        <f>SUM(D62:D81)</f>
        <v>0</v>
      </c>
      <c r="O6">
        <f>SUM(E62:E81)</f>
        <v>0</v>
      </c>
      <c r="P6" s="5">
        <f>MIN(H62:H81)</f>
        <v>1.1200000000000001</v>
      </c>
      <c r="Q6" s="5">
        <f>AVERAGE(H62:H81)</f>
        <v>99.690999999999988</v>
      </c>
      <c r="R6" s="5">
        <f>MAX(H62:H81)</f>
        <v>783.99</v>
      </c>
    </row>
    <row r="7" spans="1:18" x14ac:dyDescent="0.25">
      <c r="A7" t="s">
        <v>21</v>
      </c>
      <c r="B7">
        <v>1</v>
      </c>
      <c r="C7">
        <v>1</v>
      </c>
      <c r="D7">
        <v>0</v>
      </c>
      <c r="E7">
        <v>0</v>
      </c>
      <c r="F7">
        <v>320438</v>
      </c>
      <c r="G7">
        <v>0.04</v>
      </c>
      <c r="H7">
        <f t="shared" si="0"/>
        <v>0.04</v>
      </c>
      <c r="J7" t="s">
        <v>265</v>
      </c>
      <c r="K7">
        <v>3</v>
      </c>
      <c r="L7">
        <f>SUM(B82:B101)</f>
        <v>17</v>
      </c>
      <c r="M7">
        <f>SUM(C82:C101)</f>
        <v>10</v>
      </c>
      <c r="N7">
        <f>SUM(D82:D101)</f>
        <v>6</v>
      </c>
      <c r="O7">
        <f>SUM(E82:E101)</f>
        <v>1</v>
      </c>
      <c r="P7" s="5">
        <f>MIN(H82:H101)</f>
        <v>23.1</v>
      </c>
      <c r="Q7" s="5">
        <f>AVERAGE(H82:H101)</f>
        <v>1048.4988235294118</v>
      </c>
      <c r="R7" s="5">
        <f>MAX(H82:H101)</f>
        <v>1800.31</v>
      </c>
    </row>
    <row r="8" spans="1:18" x14ac:dyDescent="0.25">
      <c r="A8" t="s">
        <v>23</v>
      </c>
      <c r="B8">
        <v>1</v>
      </c>
      <c r="C8">
        <v>1</v>
      </c>
      <c r="D8">
        <v>0</v>
      </c>
      <c r="E8">
        <v>0</v>
      </c>
      <c r="F8">
        <v>367405</v>
      </c>
      <c r="G8">
        <v>0.04</v>
      </c>
      <c r="H8">
        <f t="shared" si="0"/>
        <v>0.04</v>
      </c>
      <c r="J8" t="s">
        <v>266</v>
      </c>
      <c r="K8">
        <v>2</v>
      </c>
      <c r="L8">
        <f>SUM(B102:B121)</f>
        <v>18</v>
      </c>
      <c r="M8">
        <f>SUM(C102:C121)</f>
        <v>6</v>
      </c>
      <c r="N8">
        <f>SUM(D102:D121)</f>
        <v>8</v>
      </c>
      <c r="O8">
        <f>SUM(E102:E121)</f>
        <v>4</v>
      </c>
      <c r="P8" s="5">
        <f>MIN(H102:H121)</f>
        <v>124.91</v>
      </c>
      <c r="Q8" s="5">
        <f>AVERAGE(H102:H121)</f>
        <v>1188.1833333333334</v>
      </c>
      <c r="R8" s="5">
        <f>MAX(H102:H121)</f>
        <v>1800.49</v>
      </c>
    </row>
    <row r="9" spans="1:18" x14ac:dyDescent="0.25">
      <c r="A9" t="s">
        <v>25</v>
      </c>
      <c r="B9">
        <v>1</v>
      </c>
      <c r="C9">
        <v>1</v>
      </c>
      <c r="D9">
        <v>0</v>
      </c>
      <c r="E9">
        <v>0</v>
      </c>
      <c r="F9">
        <v>195980</v>
      </c>
      <c r="G9">
        <v>0.04</v>
      </c>
      <c r="H9">
        <f t="shared" si="0"/>
        <v>0.04</v>
      </c>
    </row>
    <row r="10" spans="1:18" x14ac:dyDescent="0.25">
      <c r="A10" t="s">
        <v>27</v>
      </c>
      <c r="B10">
        <v>1</v>
      </c>
      <c r="C10">
        <v>1</v>
      </c>
      <c r="D10">
        <v>0</v>
      </c>
      <c r="E10">
        <v>0</v>
      </c>
      <c r="F10">
        <v>164420</v>
      </c>
      <c r="G10">
        <v>0.04</v>
      </c>
      <c r="H10">
        <f t="shared" si="0"/>
        <v>0.04</v>
      </c>
    </row>
    <row r="11" spans="1:18" x14ac:dyDescent="0.25">
      <c r="A11" t="s">
        <v>29</v>
      </c>
      <c r="B11">
        <v>1</v>
      </c>
      <c r="C11">
        <v>1</v>
      </c>
      <c r="D11">
        <v>0</v>
      </c>
      <c r="E11">
        <v>0</v>
      </c>
      <c r="F11">
        <v>195094</v>
      </c>
      <c r="G11">
        <v>0.04</v>
      </c>
      <c r="H11">
        <f t="shared" si="0"/>
        <v>0.04</v>
      </c>
    </row>
    <row r="12" spans="1:18" x14ac:dyDescent="0.25">
      <c r="A12" t="s">
        <v>31</v>
      </c>
      <c r="B12">
        <v>1</v>
      </c>
      <c r="C12">
        <v>1</v>
      </c>
      <c r="D12">
        <v>0</v>
      </c>
      <c r="E12">
        <v>0</v>
      </c>
      <c r="F12">
        <v>279463</v>
      </c>
      <c r="G12">
        <v>0.02</v>
      </c>
      <c r="H12">
        <f t="shared" si="0"/>
        <v>0.02</v>
      </c>
    </row>
    <row r="13" spans="1:18" x14ac:dyDescent="0.25">
      <c r="A13" t="s">
        <v>33</v>
      </c>
      <c r="B13">
        <v>1</v>
      </c>
      <c r="C13">
        <v>1</v>
      </c>
      <c r="D13">
        <v>0</v>
      </c>
      <c r="E13">
        <v>0</v>
      </c>
      <c r="F13">
        <v>465172</v>
      </c>
      <c r="G13">
        <v>0.02</v>
      </c>
      <c r="H13">
        <f t="shared" si="0"/>
        <v>0.02</v>
      </c>
    </row>
    <row r="14" spans="1:18" x14ac:dyDescent="0.25">
      <c r="A14" t="s">
        <v>35</v>
      </c>
      <c r="B14">
        <v>1</v>
      </c>
      <c r="C14">
        <v>1</v>
      </c>
      <c r="D14">
        <v>0</v>
      </c>
      <c r="E14">
        <v>0</v>
      </c>
      <c r="F14">
        <v>272844</v>
      </c>
      <c r="G14">
        <v>0.04</v>
      </c>
      <c r="H14">
        <f t="shared" si="0"/>
        <v>0.04</v>
      </c>
    </row>
    <row r="15" spans="1:18" x14ac:dyDescent="0.25">
      <c r="A15" t="s">
        <v>37</v>
      </c>
      <c r="B15">
        <v>1</v>
      </c>
      <c r="C15">
        <v>1</v>
      </c>
      <c r="D15">
        <v>0</v>
      </c>
      <c r="E15">
        <v>0</v>
      </c>
      <c r="F15">
        <v>306268</v>
      </c>
      <c r="G15">
        <v>0.03</v>
      </c>
      <c r="H15">
        <f t="shared" si="0"/>
        <v>0.03</v>
      </c>
    </row>
    <row r="16" spans="1:18" x14ac:dyDescent="0.25">
      <c r="A16" t="s">
        <v>39</v>
      </c>
      <c r="B16">
        <v>1</v>
      </c>
      <c r="C16">
        <v>1</v>
      </c>
      <c r="D16">
        <v>0</v>
      </c>
      <c r="E16">
        <v>0</v>
      </c>
      <c r="F16">
        <v>247693</v>
      </c>
      <c r="G16">
        <v>0.02</v>
      </c>
      <c r="H16">
        <f t="shared" si="0"/>
        <v>0.02</v>
      </c>
    </row>
    <row r="17" spans="1:8" x14ac:dyDescent="0.25">
      <c r="A17" t="s">
        <v>41</v>
      </c>
      <c r="B17">
        <v>1</v>
      </c>
      <c r="C17">
        <v>1</v>
      </c>
      <c r="D17">
        <v>0</v>
      </c>
      <c r="E17">
        <v>0</v>
      </c>
      <c r="F17">
        <v>288443</v>
      </c>
      <c r="G17">
        <v>0.02</v>
      </c>
      <c r="H17">
        <f t="shared" si="0"/>
        <v>0.02</v>
      </c>
    </row>
    <row r="18" spans="1:8" x14ac:dyDescent="0.25">
      <c r="A18" t="s">
        <v>43</v>
      </c>
      <c r="B18">
        <v>0</v>
      </c>
      <c r="C18">
        <v>0</v>
      </c>
      <c r="D18">
        <v>0</v>
      </c>
      <c r="E18">
        <v>0</v>
      </c>
      <c r="F18">
        <v>9999999</v>
      </c>
      <c r="G18">
        <v>0.01</v>
      </c>
      <c r="H18" t="str">
        <f t="shared" si="0"/>
        <v/>
      </c>
    </row>
    <row r="19" spans="1:8" x14ac:dyDescent="0.25">
      <c r="A19" t="s">
        <v>44</v>
      </c>
      <c r="B19">
        <v>1</v>
      </c>
      <c r="C19">
        <v>1</v>
      </c>
      <c r="D19">
        <v>0</v>
      </c>
      <c r="E19">
        <v>0</v>
      </c>
      <c r="F19">
        <v>445751</v>
      </c>
      <c r="G19">
        <v>0.04</v>
      </c>
      <c r="H19">
        <f t="shared" si="0"/>
        <v>0.04</v>
      </c>
    </row>
    <row r="20" spans="1:8" x14ac:dyDescent="0.25">
      <c r="A20" t="s">
        <v>46</v>
      </c>
      <c r="B20">
        <v>1</v>
      </c>
      <c r="C20">
        <v>1</v>
      </c>
      <c r="D20">
        <v>0</v>
      </c>
      <c r="E20">
        <v>0</v>
      </c>
      <c r="F20">
        <v>252595</v>
      </c>
      <c r="G20">
        <v>0.03</v>
      </c>
      <c r="H20">
        <f t="shared" si="0"/>
        <v>0.03</v>
      </c>
    </row>
    <row r="21" spans="1:8" x14ac:dyDescent="0.25">
      <c r="A21" t="s">
        <v>48</v>
      </c>
      <c r="B21">
        <v>1</v>
      </c>
      <c r="C21">
        <v>1</v>
      </c>
      <c r="D21">
        <v>0</v>
      </c>
      <c r="E21">
        <v>0</v>
      </c>
      <c r="F21">
        <v>202776</v>
      </c>
      <c r="G21">
        <v>0.02</v>
      </c>
      <c r="H21">
        <f t="shared" si="0"/>
        <v>0.02</v>
      </c>
    </row>
    <row r="22" spans="1:8" x14ac:dyDescent="0.25">
      <c r="A22" t="s">
        <v>50</v>
      </c>
      <c r="B22">
        <v>0</v>
      </c>
      <c r="C22">
        <v>0</v>
      </c>
      <c r="D22">
        <v>0</v>
      </c>
      <c r="E22">
        <v>0</v>
      </c>
      <c r="F22">
        <v>9999999</v>
      </c>
      <c r="G22">
        <v>0.05</v>
      </c>
      <c r="H22" t="str">
        <f t="shared" si="0"/>
        <v/>
      </c>
    </row>
    <row r="23" spans="1:8" x14ac:dyDescent="0.25">
      <c r="A23" t="s">
        <v>51</v>
      </c>
      <c r="B23">
        <v>0</v>
      </c>
      <c r="C23">
        <v>0</v>
      </c>
      <c r="D23">
        <v>0</v>
      </c>
      <c r="E23">
        <v>0</v>
      </c>
      <c r="F23">
        <v>9999999</v>
      </c>
      <c r="G23">
        <v>0.05</v>
      </c>
      <c r="H23" t="str">
        <f t="shared" si="0"/>
        <v/>
      </c>
    </row>
    <row r="24" spans="1:8" x14ac:dyDescent="0.25">
      <c r="A24" t="s">
        <v>52</v>
      </c>
      <c r="B24">
        <v>0</v>
      </c>
      <c r="C24">
        <v>0</v>
      </c>
      <c r="D24">
        <v>0</v>
      </c>
      <c r="E24">
        <v>0</v>
      </c>
      <c r="F24">
        <v>9999999</v>
      </c>
      <c r="G24">
        <v>0.04</v>
      </c>
      <c r="H24" t="str">
        <f t="shared" si="0"/>
        <v/>
      </c>
    </row>
    <row r="25" spans="1:8" x14ac:dyDescent="0.25">
      <c r="A25" t="s">
        <v>53</v>
      </c>
      <c r="B25">
        <v>0</v>
      </c>
      <c r="C25">
        <v>0</v>
      </c>
      <c r="D25">
        <v>0</v>
      </c>
      <c r="E25">
        <v>0</v>
      </c>
      <c r="F25">
        <v>9999999</v>
      </c>
      <c r="G25">
        <v>0.04</v>
      </c>
      <c r="H25" t="str">
        <f t="shared" si="0"/>
        <v/>
      </c>
    </row>
    <row r="26" spans="1:8" x14ac:dyDescent="0.25">
      <c r="A26" t="s">
        <v>54</v>
      </c>
      <c r="B26">
        <v>0</v>
      </c>
      <c r="C26">
        <v>0</v>
      </c>
      <c r="D26">
        <v>0</v>
      </c>
      <c r="E26">
        <v>0</v>
      </c>
      <c r="F26">
        <v>9999999</v>
      </c>
      <c r="G26">
        <v>0.04</v>
      </c>
      <c r="H26" t="str">
        <f t="shared" si="0"/>
        <v/>
      </c>
    </row>
    <row r="27" spans="1:8" x14ac:dyDescent="0.25">
      <c r="A27" t="s">
        <v>55</v>
      </c>
      <c r="B27">
        <v>1</v>
      </c>
      <c r="C27">
        <v>1</v>
      </c>
      <c r="D27">
        <v>0</v>
      </c>
      <c r="E27">
        <v>0</v>
      </c>
      <c r="F27">
        <v>340442</v>
      </c>
      <c r="G27">
        <v>0.2</v>
      </c>
      <c r="H27">
        <f t="shared" si="0"/>
        <v>0.2</v>
      </c>
    </row>
    <row r="28" spans="1:8" x14ac:dyDescent="0.25">
      <c r="A28" t="s">
        <v>57</v>
      </c>
      <c r="B28">
        <v>1</v>
      </c>
      <c r="C28">
        <v>1</v>
      </c>
      <c r="D28">
        <v>0</v>
      </c>
      <c r="E28">
        <v>0</v>
      </c>
      <c r="F28">
        <v>515906</v>
      </c>
      <c r="G28">
        <v>0.37</v>
      </c>
      <c r="H28">
        <f t="shared" si="0"/>
        <v>0.37</v>
      </c>
    </row>
    <row r="29" spans="1:8" x14ac:dyDescent="0.25">
      <c r="A29" t="s">
        <v>60</v>
      </c>
      <c r="B29">
        <v>0</v>
      </c>
      <c r="C29">
        <v>0</v>
      </c>
      <c r="D29">
        <v>0</v>
      </c>
      <c r="E29">
        <v>0</v>
      </c>
      <c r="F29">
        <v>9999999</v>
      </c>
      <c r="G29">
        <v>0.04</v>
      </c>
      <c r="H29" t="str">
        <f t="shared" si="0"/>
        <v/>
      </c>
    </row>
    <row r="30" spans="1:8" x14ac:dyDescent="0.25">
      <c r="A30" t="s">
        <v>61</v>
      </c>
      <c r="B30">
        <v>1</v>
      </c>
      <c r="C30">
        <v>1</v>
      </c>
      <c r="D30">
        <v>0</v>
      </c>
      <c r="E30">
        <v>0</v>
      </c>
      <c r="F30">
        <v>218447</v>
      </c>
      <c r="G30">
        <v>0.45</v>
      </c>
      <c r="H30">
        <f t="shared" si="0"/>
        <v>0.45</v>
      </c>
    </row>
    <row r="31" spans="1:8" x14ac:dyDescent="0.25">
      <c r="A31" t="s">
        <v>65</v>
      </c>
      <c r="B31">
        <v>0</v>
      </c>
      <c r="C31">
        <v>0</v>
      </c>
      <c r="D31">
        <v>0</v>
      </c>
      <c r="E31">
        <v>0</v>
      </c>
      <c r="F31">
        <v>9999999</v>
      </c>
      <c r="G31">
        <v>0.04</v>
      </c>
      <c r="H31" t="str">
        <f t="shared" si="0"/>
        <v/>
      </c>
    </row>
    <row r="32" spans="1:8" x14ac:dyDescent="0.25">
      <c r="A32" t="s">
        <v>66</v>
      </c>
      <c r="B32">
        <v>1</v>
      </c>
      <c r="C32">
        <v>1</v>
      </c>
      <c r="D32">
        <v>0</v>
      </c>
      <c r="E32">
        <v>0</v>
      </c>
      <c r="F32">
        <v>371170</v>
      </c>
      <c r="G32">
        <v>0.1</v>
      </c>
      <c r="H32">
        <f t="shared" si="0"/>
        <v>0.1</v>
      </c>
    </row>
    <row r="33" spans="1:8" x14ac:dyDescent="0.25">
      <c r="A33" t="s">
        <v>69</v>
      </c>
      <c r="B33">
        <v>1</v>
      </c>
      <c r="C33">
        <v>1</v>
      </c>
      <c r="D33">
        <v>0</v>
      </c>
      <c r="E33">
        <v>0</v>
      </c>
      <c r="F33">
        <v>336176</v>
      </c>
      <c r="G33">
        <v>0.59</v>
      </c>
      <c r="H33">
        <f t="shared" si="0"/>
        <v>0.59</v>
      </c>
    </row>
    <row r="34" spans="1:8" x14ac:dyDescent="0.25">
      <c r="A34" t="s">
        <v>71</v>
      </c>
      <c r="B34">
        <v>1</v>
      </c>
      <c r="C34">
        <v>1</v>
      </c>
      <c r="D34">
        <v>0</v>
      </c>
      <c r="E34">
        <v>0</v>
      </c>
      <c r="F34">
        <v>196254</v>
      </c>
      <c r="G34">
        <v>0.2</v>
      </c>
      <c r="H34">
        <f t="shared" si="0"/>
        <v>0.2</v>
      </c>
    </row>
    <row r="35" spans="1:8" x14ac:dyDescent="0.25">
      <c r="A35" t="s">
        <v>73</v>
      </c>
      <c r="B35">
        <v>1</v>
      </c>
      <c r="C35">
        <v>1</v>
      </c>
      <c r="D35">
        <v>0</v>
      </c>
      <c r="E35">
        <v>0</v>
      </c>
      <c r="F35">
        <v>299215</v>
      </c>
      <c r="G35">
        <v>0.57999999999999996</v>
      </c>
      <c r="H35">
        <f t="shared" si="0"/>
        <v>0.57999999999999996</v>
      </c>
    </row>
    <row r="36" spans="1:8" x14ac:dyDescent="0.25">
      <c r="A36" t="s">
        <v>76</v>
      </c>
      <c r="B36">
        <v>1</v>
      </c>
      <c r="C36">
        <v>1</v>
      </c>
      <c r="D36">
        <v>0</v>
      </c>
      <c r="E36">
        <v>0</v>
      </c>
      <c r="F36">
        <v>448360</v>
      </c>
      <c r="G36">
        <v>0.13</v>
      </c>
      <c r="H36">
        <f t="shared" si="0"/>
        <v>0.13</v>
      </c>
    </row>
    <row r="37" spans="1:8" x14ac:dyDescent="0.25">
      <c r="A37" t="s">
        <v>79</v>
      </c>
      <c r="B37">
        <v>0</v>
      </c>
      <c r="C37">
        <v>0</v>
      </c>
      <c r="D37">
        <v>0</v>
      </c>
      <c r="E37">
        <v>0</v>
      </c>
      <c r="F37">
        <v>9999999</v>
      </c>
      <c r="G37">
        <v>0.05</v>
      </c>
      <c r="H37" t="str">
        <f t="shared" si="0"/>
        <v/>
      </c>
    </row>
    <row r="38" spans="1:8" x14ac:dyDescent="0.25">
      <c r="A38" t="s">
        <v>80</v>
      </c>
      <c r="B38">
        <v>1</v>
      </c>
      <c r="C38">
        <v>1</v>
      </c>
      <c r="D38">
        <v>0</v>
      </c>
      <c r="E38">
        <v>0</v>
      </c>
      <c r="F38">
        <v>765950</v>
      </c>
      <c r="G38">
        <v>0.11</v>
      </c>
      <c r="H38">
        <f t="shared" si="0"/>
        <v>0.11</v>
      </c>
    </row>
    <row r="39" spans="1:8" x14ac:dyDescent="0.25">
      <c r="A39" t="s">
        <v>82</v>
      </c>
      <c r="B39">
        <v>1</v>
      </c>
      <c r="C39">
        <v>1</v>
      </c>
      <c r="D39">
        <v>0</v>
      </c>
      <c r="E39">
        <v>0</v>
      </c>
      <c r="F39">
        <v>480257</v>
      </c>
      <c r="G39">
        <v>0.1</v>
      </c>
      <c r="H39">
        <f t="shared" si="0"/>
        <v>0.1</v>
      </c>
    </row>
    <row r="40" spans="1:8" x14ac:dyDescent="0.25">
      <c r="A40" t="s">
        <v>85</v>
      </c>
      <c r="B40">
        <v>1</v>
      </c>
      <c r="C40">
        <v>1</v>
      </c>
      <c r="D40">
        <v>0</v>
      </c>
      <c r="E40">
        <v>0</v>
      </c>
      <c r="F40">
        <v>211334</v>
      </c>
      <c r="G40">
        <v>0.22</v>
      </c>
      <c r="H40">
        <f t="shared" si="0"/>
        <v>0.22</v>
      </c>
    </row>
    <row r="41" spans="1:8" x14ac:dyDescent="0.25">
      <c r="A41" t="s">
        <v>88</v>
      </c>
      <c r="B41">
        <v>0</v>
      </c>
      <c r="C41">
        <v>0</v>
      </c>
      <c r="D41">
        <v>0</v>
      </c>
      <c r="E41">
        <v>0</v>
      </c>
      <c r="F41">
        <v>9999999</v>
      </c>
      <c r="G41">
        <v>0.04</v>
      </c>
      <c r="H41" t="str">
        <f t="shared" si="0"/>
        <v/>
      </c>
    </row>
    <row r="42" spans="1:8" x14ac:dyDescent="0.25">
      <c r="A42" t="s">
        <v>89</v>
      </c>
      <c r="B42">
        <v>1</v>
      </c>
      <c r="C42">
        <v>1</v>
      </c>
      <c r="D42">
        <v>0</v>
      </c>
      <c r="E42">
        <v>0</v>
      </c>
      <c r="F42">
        <v>697406</v>
      </c>
      <c r="G42">
        <v>1.45</v>
      </c>
      <c r="H42">
        <f t="shared" si="0"/>
        <v>1.45</v>
      </c>
    </row>
    <row r="43" spans="1:8" x14ac:dyDescent="0.25">
      <c r="A43" t="s">
        <v>92</v>
      </c>
      <c r="B43">
        <v>1</v>
      </c>
      <c r="C43">
        <v>1</v>
      </c>
      <c r="D43">
        <v>0</v>
      </c>
      <c r="E43">
        <v>0</v>
      </c>
      <c r="F43">
        <v>1046434</v>
      </c>
      <c r="G43">
        <v>1</v>
      </c>
      <c r="H43">
        <f t="shared" si="0"/>
        <v>1</v>
      </c>
    </row>
    <row r="44" spans="1:8" x14ac:dyDescent="0.25">
      <c r="A44" t="s">
        <v>94</v>
      </c>
      <c r="B44">
        <v>0</v>
      </c>
      <c r="C44">
        <v>0</v>
      </c>
      <c r="D44">
        <v>0</v>
      </c>
      <c r="E44">
        <v>0</v>
      </c>
      <c r="F44">
        <v>9999999</v>
      </c>
      <c r="G44">
        <v>0.36</v>
      </c>
      <c r="H44" t="str">
        <f t="shared" si="0"/>
        <v/>
      </c>
    </row>
    <row r="45" spans="1:8" x14ac:dyDescent="0.25">
      <c r="A45" t="s">
        <v>96</v>
      </c>
      <c r="B45">
        <v>1</v>
      </c>
      <c r="C45">
        <v>1</v>
      </c>
      <c r="D45">
        <v>0</v>
      </c>
      <c r="E45">
        <v>0</v>
      </c>
      <c r="F45">
        <v>681550</v>
      </c>
      <c r="G45">
        <v>1.39</v>
      </c>
      <c r="H45">
        <f t="shared" si="0"/>
        <v>1.39</v>
      </c>
    </row>
    <row r="46" spans="1:8" x14ac:dyDescent="0.25">
      <c r="A46" t="s">
        <v>99</v>
      </c>
      <c r="B46">
        <v>1</v>
      </c>
      <c r="C46">
        <v>1</v>
      </c>
      <c r="D46">
        <v>0</v>
      </c>
      <c r="E46">
        <v>0</v>
      </c>
      <c r="F46">
        <v>642969</v>
      </c>
      <c r="G46">
        <v>0.63</v>
      </c>
      <c r="H46">
        <f t="shared" si="0"/>
        <v>0.63</v>
      </c>
    </row>
    <row r="47" spans="1:8" x14ac:dyDescent="0.25">
      <c r="A47" t="s">
        <v>102</v>
      </c>
      <c r="B47">
        <v>1</v>
      </c>
      <c r="C47">
        <v>1</v>
      </c>
      <c r="D47">
        <v>0</v>
      </c>
      <c r="E47">
        <v>0</v>
      </c>
      <c r="F47">
        <v>649678</v>
      </c>
      <c r="G47">
        <v>1.64</v>
      </c>
      <c r="H47">
        <f t="shared" si="0"/>
        <v>1.64</v>
      </c>
    </row>
    <row r="48" spans="1:8" x14ac:dyDescent="0.25">
      <c r="A48" t="s">
        <v>104</v>
      </c>
      <c r="B48">
        <v>1</v>
      </c>
      <c r="C48">
        <v>1</v>
      </c>
      <c r="D48">
        <v>0</v>
      </c>
      <c r="E48">
        <v>0</v>
      </c>
      <c r="F48">
        <v>685571</v>
      </c>
      <c r="G48">
        <v>0.68</v>
      </c>
      <c r="H48">
        <f t="shared" si="0"/>
        <v>0.68</v>
      </c>
    </row>
    <row r="49" spans="1:8" x14ac:dyDescent="0.25">
      <c r="A49" t="s">
        <v>106</v>
      </c>
      <c r="B49">
        <v>1</v>
      </c>
      <c r="C49">
        <v>1</v>
      </c>
      <c r="D49">
        <v>0</v>
      </c>
      <c r="E49">
        <v>0</v>
      </c>
      <c r="F49">
        <v>691744</v>
      </c>
      <c r="G49">
        <v>1.43</v>
      </c>
      <c r="H49">
        <f t="shared" si="0"/>
        <v>1.43</v>
      </c>
    </row>
    <row r="50" spans="1:8" x14ac:dyDescent="0.25">
      <c r="A50" t="s">
        <v>108</v>
      </c>
      <c r="B50">
        <v>1</v>
      </c>
      <c r="C50">
        <v>1</v>
      </c>
      <c r="D50">
        <v>0</v>
      </c>
      <c r="E50">
        <v>0</v>
      </c>
      <c r="F50">
        <v>478191</v>
      </c>
      <c r="G50">
        <v>0.76</v>
      </c>
      <c r="H50">
        <f t="shared" si="0"/>
        <v>0.76</v>
      </c>
    </row>
    <row r="51" spans="1:8" x14ac:dyDescent="0.25">
      <c r="A51" t="s">
        <v>111</v>
      </c>
      <c r="B51">
        <v>1</v>
      </c>
      <c r="C51">
        <v>1</v>
      </c>
      <c r="D51">
        <v>0</v>
      </c>
      <c r="E51">
        <v>0</v>
      </c>
      <c r="F51">
        <v>578628</v>
      </c>
      <c r="G51">
        <v>0.31</v>
      </c>
      <c r="H51">
        <f t="shared" si="0"/>
        <v>0.31</v>
      </c>
    </row>
    <row r="52" spans="1:8" x14ac:dyDescent="0.25">
      <c r="A52" t="s">
        <v>114</v>
      </c>
      <c r="B52">
        <v>1</v>
      </c>
      <c r="C52">
        <v>1</v>
      </c>
      <c r="D52">
        <v>0</v>
      </c>
      <c r="E52">
        <v>0</v>
      </c>
      <c r="F52">
        <v>620056</v>
      </c>
      <c r="G52">
        <v>0.49</v>
      </c>
      <c r="H52">
        <f t="shared" si="0"/>
        <v>0.49</v>
      </c>
    </row>
    <row r="53" spans="1:8" x14ac:dyDescent="0.25">
      <c r="A53" t="s">
        <v>116</v>
      </c>
      <c r="B53">
        <v>1</v>
      </c>
      <c r="C53">
        <v>1</v>
      </c>
      <c r="D53">
        <v>0</v>
      </c>
      <c r="E53">
        <v>0</v>
      </c>
      <c r="F53">
        <v>854297</v>
      </c>
      <c r="G53">
        <v>1.4</v>
      </c>
      <c r="H53">
        <f t="shared" si="0"/>
        <v>1.4</v>
      </c>
    </row>
    <row r="54" spans="1:8" x14ac:dyDescent="0.25">
      <c r="A54" t="s">
        <v>118</v>
      </c>
      <c r="B54">
        <v>1</v>
      </c>
      <c r="C54">
        <v>1</v>
      </c>
      <c r="D54">
        <v>0</v>
      </c>
      <c r="E54">
        <v>0</v>
      </c>
      <c r="F54">
        <v>534848</v>
      </c>
      <c r="G54">
        <v>1.59</v>
      </c>
      <c r="H54">
        <f t="shared" si="0"/>
        <v>1.59</v>
      </c>
    </row>
    <row r="55" spans="1:8" x14ac:dyDescent="0.25">
      <c r="A55" t="s">
        <v>120</v>
      </c>
      <c r="B55">
        <v>1</v>
      </c>
      <c r="C55">
        <v>1</v>
      </c>
      <c r="D55">
        <v>0</v>
      </c>
      <c r="E55">
        <v>0</v>
      </c>
      <c r="F55">
        <v>768176</v>
      </c>
      <c r="G55">
        <v>2.02</v>
      </c>
      <c r="H55">
        <f t="shared" si="0"/>
        <v>2.02</v>
      </c>
    </row>
    <row r="56" spans="1:8" x14ac:dyDescent="0.25">
      <c r="A56" t="s">
        <v>122</v>
      </c>
      <c r="B56">
        <v>1</v>
      </c>
      <c r="C56">
        <v>1</v>
      </c>
      <c r="D56">
        <v>0</v>
      </c>
      <c r="E56">
        <v>0</v>
      </c>
      <c r="F56">
        <v>656760</v>
      </c>
      <c r="G56">
        <v>0.55000000000000004</v>
      </c>
      <c r="H56">
        <f t="shared" si="0"/>
        <v>0.55000000000000004</v>
      </c>
    </row>
    <row r="57" spans="1:8" x14ac:dyDescent="0.25">
      <c r="A57" t="s">
        <v>125</v>
      </c>
      <c r="B57">
        <v>1</v>
      </c>
      <c r="C57">
        <v>1</v>
      </c>
      <c r="D57">
        <v>0</v>
      </c>
      <c r="E57">
        <v>0</v>
      </c>
      <c r="F57">
        <v>426840</v>
      </c>
      <c r="G57">
        <v>0.53</v>
      </c>
      <c r="H57">
        <f t="shared" si="0"/>
        <v>0.53</v>
      </c>
    </row>
    <row r="58" spans="1:8" x14ac:dyDescent="0.25">
      <c r="A58" t="s">
        <v>127</v>
      </c>
      <c r="B58">
        <v>1</v>
      </c>
      <c r="C58">
        <v>1</v>
      </c>
      <c r="D58">
        <v>0</v>
      </c>
      <c r="E58">
        <v>0</v>
      </c>
      <c r="F58">
        <v>614073</v>
      </c>
      <c r="G58">
        <v>30.09</v>
      </c>
      <c r="H58">
        <f t="shared" si="0"/>
        <v>30.09</v>
      </c>
    </row>
    <row r="59" spans="1:8" x14ac:dyDescent="0.25">
      <c r="A59" t="s">
        <v>130</v>
      </c>
      <c r="B59">
        <v>1</v>
      </c>
      <c r="C59">
        <v>1</v>
      </c>
      <c r="D59">
        <v>0</v>
      </c>
      <c r="E59">
        <v>0</v>
      </c>
      <c r="F59">
        <v>889584</v>
      </c>
      <c r="G59">
        <v>1.62</v>
      </c>
      <c r="H59">
        <f t="shared" si="0"/>
        <v>1.62</v>
      </c>
    </row>
    <row r="60" spans="1:8" x14ac:dyDescent="0.25">
      <c r="A60" t="s">
        <v>132</v>
      </c>
      <c r="B60">
        <v>1</v>
      </c>
      <c r="C60">
        <v>1</v>
      </c>
      <c r="D60">
        <v>0</v>
      </c>
      <c r="E60">
        <v>0</v>
      </c>
      <c r="F60">
        <v>779883</v>
      </c>
      <c r="G60">
        <v>0.56999999999999995</v>
      </c>
      <c r="H60">
        <f t="shared" si="0"/>
        <v>0.56999999999999995</v>
      </c>
    </row>
    <row r="61" spans="1:8" x14ac:dyDescent="0.25">
      <c r="A61" t="s">
        <v>134</v>
      </c>
      <c r="B61">
        <v>1</v>
      </c>
      <c r="C61">
        <v>1</v>
      </c>
      <c r="D61">
        <v>0</v>
      </c>
      <c r="E61">
        <v>0</v>
      </c>
      <c r="F61">
        <v>586218</v>
      </c>
      <c r="G61">
        <v>0.39</v>
      </c>
      <c r="H61">
        <f t="shared" si="0"/>
        <v>0.39</v>
      </c>
    </row>
    <row r="62" spans="1:8" x14ac:dyDescent="0.25">
      <c r="A62" t="s">
        <v>136</v>
      </c>
      <c r="B62">
        <v>1</v>
      </c>
      <c r="C62">
        <v>1</v>
      </c>
      <c r="D62">
        <v>0</v>
      </c>
      <c r="E62">
        <v>0</v>
      </c>
      <c r="F62">
        <v>784819</v>
      </c>
      <c r="G62">
        <v>81.680000000000007</v>
      </c>
      <c r="H62">
        <f t="shared" si="0"/>
        <v>81.680000000000007</v>
      </c>
    </row>
    <row r="63" spans="1:8" x14ac:dyDescent="0.25">
      <c r="A63" t="s">
        <v>138</v>
      </c>
      <c r="B63">
        <v>1</v>
      </c>
      <c r="C63">
        <v>1</v>
      </c>
      <c r="D63">
        <v>0</v>
      </c>
      <c r="E63">
        <v>0</v>
      </c>
      <c r="F63">
        <v>861493</v>
      </c>
      <c r="G63">
        <v>672.16</v>
      </c>
      <c r="H63">
        <f t="shared" si="0"/>
        <v>672.16</v>
      </c>
    </row>
    <row r="64" spans="1:8" x14ac:dyDescent="0.25">
      <c r="A64" t="s">
        <v>140</v>
      </c>
      <c r="B64">
        <v>1</v>
      </c>
      <c r="C64">
        <v>1</v>
      </c>
      <c r="D64">
        <v>0</v>
      </c>
      <c r="E64">
        <v>0</v>
      </c>
      <c r="F64">
        <v>977031</v>
      </c>
      <c r="G64">
        <v>94.44</v>
      </c>
      <c r="H64">
        <f t="shared" si="0"/>
        <v>94.44</v>
      </c>
    </row>
    <row r="65" spans="1:8" x14ac:dyDescent="0.25">
      <c r="A65" t="s">
        <v>142</v>
      </c>
      <c r="B65">
        <v>1</v>
      </c>
      <c r="C65">
        <v>1</v>
      </c>
      <c r="D65">
        <v>0</v>
      </c>
      <c r="E65">
        <v>0</v>
      </c>
      <c r="F65">
        <v>818180</v>
      </c>
      <c r="G65">
        <v>6.29</v>
      </c>
      <c r="H65">
        <f t="shared" si="0"/>
        <v>6.29</v>
      </c>
    </row>
    <row r="66" spans="1:8" x14ac:dyDescent="0.25">
      <c r="A66" t="s">
        <v>144</v>
      </c>
      <c r="B66">
        <v>1</v>
      </c>
      <c r="C66">
        <v>1</v>
      </c>
      <c r="D66">
        <v>0</v>
      </c>
      <c r="E66">
        <v>0</v>
      </c>
      <c r="F66">
        <v>619845</v>
      </c>
      <c r="G66">
        <v>6.8</v>
      </c>
      <c r="H66">
        <f t="shared" si="0"/>
        <v>6.8</v>
      </c>
    </row>
    <row r="67" spans="1:8" x14ac:dyDescent="0.25">
      <c r="A67" t="s">
        <v>146</v>
      </c>
      <c r="B67">
        <v>1</v>
      </c>
      <c r="C67">
        <v>1</v>
      </c>
      <c r="D67">
        <v>0</v>
      </c>
      <c r="E67">
        <v>0</v>
      </c>
      <c r="F67">
        <v>655111</v>
      </c>
      <c r="G67">
        <v>783.99</v>
      </c>
      <c r="H67">
        <f t="shared" ref="H67:H121" si="1">IF(B67=1, G67, "")</f>
        <v>783.99</v>
      </c>
    </row>
    <row r="68" spans="1:8" x14ac:dyDescent="0.25">
      <c r="A68" t="s">
        <v>147</v>
      </c>
      <c r="B68">
        <v>1</v>
      </c>
      <c r="C68">
        <v>1</v>
      </c>
      <c r="D68">
        <v>0</v>
      </c>
      <c r="E68">
        <v>0</v>
      </c>
      <c r="F68">
        <v>685280</v>
      </c>
      <c r="G68">
        <v>3.98</v>
      </c>
      <c r="H68">
        <f t="shared" si="1"/>
        <v>3.98</v>
      </c>
    </row>
    <row r="69" spans="1:8" x14ac:dyDescent="0.25">
      <c r="A69" t="s">
        <v>149</v>
      </c>
      <c r="B69">
        <v>1</v>
      </c>
      <c r="C69">
        <v>1</v>
      </c>
      <c r="D69">
        <v>0</v>
      </c>
      <c r="E69">
        <v>0</v>
      </c>
      <c r="F69">
        <v>687150</v>
      </c>
      <c r="G69">
        <v>2.56</v>
      </c>
      <c r="H69">
        <f t="shared" si="1"/>
        <v>2.56</v>
      </c>
    </row>
    <row r="70" spans="1:8" x14ac:dyDescent="0.25">
      <c r="A70" t="s">
        <v>152</v>
      </c>
      <c r="B70">
        <v>1</v>
      </c>
      <c r="C70">
        <v>1</v>
      </c>
      <c r="D70">
        <v>0</v>
      </c>
      <c r="E70">
        <v>0</v>
      </c>
      <c r="F70">
        <v>524059</v>
      </c>
      <c r="G70">
        <v>1.1200000000000001</v>
      </c>
      <c r="H70">
        <f t="shared" si="1"/>
        <v>1.1200000000000001</v>
      </c>
    </row>
    <row r="71" spans="1:8" x14ac:dyDescent="0.25">
      <c r="A71" t="s">
        <v>154</v>
      </c>
      <c r="B71">
        <v>1</v>
      </c>
      <c r="C71">
        <v>1</v>
      </c>
      <c r="D71">
        <v>0</v>
      </c>
      <c r="E71">
        <v>0</v>
      </c>
      <c r="F71">
        <v>591784</v>
      </c>
      <c r="G71">
        <v>65.47</v>
      </c>
      <c r="H71">
        <f t="shared" si="1"/>
        <v>65.47</v>
      </c>
    </row>
    <row r="72" spans="1:8" x14ac:dyDescent="0.25">
      <c r="A72" t="s">
        <v>156</v>
      </c>
      <c r="B72">
        <v>1</v>
      </c>
      <c r="C72">
        <v>1</v>
      </c>
      <c r="D72">
        <v>0</v>
      </c>
      <c r="E72">
        <v>0</v>
      </c>
      <c r="F72">
        <v>771357</v>
      </c>
      <c r="G72">
        <v>11.65</v>
      </c>
      <c r="H72">
        <f t="shared" si="1"/>
        <v>11.65</v>
      </c>
    </row>
    <row r="73" spans="1:8" x14ac:dyDescent="0.25">
      <c r="A73" t="s">
        <v>158</v>
      </c>
      <c r="B73">
        <v>1</v>
      </c>
      <c r="C73">
        <v>1</v>
      </c>
      <c r="D73">
        <v>0</v>
      </c>
      <c r="E73">
        <v>0</v>
      </c>
      <c r="F73">
        <v>884930</v>
      </c>
      <c r="G73">
        <v>20.58</v>
      </c>
      <c r="H73">
        <f t="shared" si="1"/>
        <v>20.58</v>
      </c>
    </row>
    <row r="74" spans="1:8" x14ac:dyDescent="0.25">
      <c r="A74" t="s">
        <v>160</v>
      </c>
      <c r="B74">
        <v>1</v>
      </c>
      <c r="C74">
        <v>1</v>
      </c>
      <c r="D74">
        <v>0</v>
      </c>
      <c r="E74">
        <v>0</v>
      </c>
      <c r="F74">
        <v>1062748</v>
      </c>
      <c r="G74">
        <v>71.040000000000006</v>
      </c>
      <c r="H74">
        <f t="shared" si="1"/>
        <v>71.040000000000006</v>
      </c>
    </row>
    <row r="75" spans="1:8" x14ac:dyDescent="0.25">
      <c r="A75" t="s">
        <v>162</v>
      </c>
      <c r="B75">
        <v>1</v>
      </c>
      <c r="C75">
        <v>1</v>
      </c>
      <c r="D75">
        <v>0</v>
      </c>
      <c r="E75">
        <v>0</v>
      </c>
      <c r="F75">
        <v>772524</v>
      </c>
      <c r="G75">
        <v>10.050000000000001</v>
      </c>
      <c r="H75">
        <f t="shared" si="1"/>
        <v>10.050000000000001</v>
      </c>
    </row>
    <row r="76" spans="1:8" x14ac:dyDescent="0.25">
      <c r="A76" t="s">
        <v>164</v>
      </c>
      <c r="B76">
        <v>1</v>
      </c>
      <c r="C76">
        <v>1</v>
      </c>
      <c r="D76">
        <v>0</v>
      </c>
      <c r="E76">
        <v>0</v>
      </c>
      <c r="F76">
        <v>562608</v>
      </c>
      <c r="G76">
        <v>4.95</v>
      </c>
      <c r="H76">
        <f t="shared" si="1"/>
        <v>4.95</v>
      </c>
    </row>
    <row r="77" spans="1:8" x14ac:dyDescent="0.25">
      <c r="A77" t="s">
        <v>166</v>
      </c>
      <c r="B77">
        <v>1</v>
      </c>
      <c r="C77">
        <v>1</v>
      </c>
      <c r="D77">
        <v>0</v>
      </c>
      <c r="E77">
        <v>0</v>
      </c>
      <c r="F77">
        <v>824827</v>
      </c>
      <c r="G77">
        <v>16.329999999999998</v>
      </c>
      <c r="H77">
        <f t="shared" si="1"/>
        <v>16.329999999999998</v>
      </c>
    </row>
    <row r="78" spans="1:8" x14ac:dyDescent="0.25">
      <c r="A78" t="s">
        <v>168</v>
      </c>
      <c r="B78">
        <v>1</v>
      </c>
      <c r="C78">
        <v>1</v>
      </c>
      <c r="D78">
        <v>0</v>
      </c>
      <c r="E78">
        <v>0</v>
      </c>
      <c r="F78">
        <v>1001072</v>
      </c>
      <c r="G78">
        <v>117.55</v>
      </c>
      <c r="H78">
        <f t="shared" si="1"/>
        <v>117.55</v>
      </c>
    </row>
    <row r="79" spans="1:8" x14ac:dyDescent="0.25">
      <c r="A79" t="s">
        <v>170</v>
      </c>
      <c r="B79">
        <v>1</v>
      </c>
      <c r="C79">
        <v>1</v>
      </c>
      <c r="D79">
        <v>0</v>
      </c>
      <c r="E79">
        <v>0</v>
      </c>
      <c r="F79">
        <v>717281</v>
      </c>
      <c r="G79">
        <v>8.8000000000000007</v>
      </c>
      <c r="H79">
        <f t="shared" si="1"/>
        <v>8.8000000000000007</v>
      </c>
    </row>
    <row r="80" spans="1:8" x14ac:dyDescent="0.25">
      <c r="A80" t="s">
        <v>173</v>
      </c>
      <c r="B80">
        <v>1</v>
      </c>
      <c r="C80">
        <v>1</v>
      </c>
      <c r="D80">
        <v>0</v>
      </c>
      <c r="E80">
        <v>0</v>
      </c>
      <c r="F80">
        <v>1262228</v>
      </c>
      <c r="G80">
        <v>9.9499999999999993</v>
      </c>
      <c r="H80">
        <f t="shared" si="1"/>
        <v>9.9499999999999993</v>
      </c>
    </row>
    <row r="81" spans="1:8" x14ac:dyDescent="0.25">
      <c r="A81" t="s">
        <v>175</v>
      </c>
      <c r="B81">
        <v>1</v>
      </c>
      <c r="C81">
        <v>1</v>
      </c>
      <c r="D81">
        <v>0</v>
      </c>
      <c r="E81">
        <v>0</v>
      </c>
      <c r="F81">
        <v>784094</v>
      </c>
      <c r="G81">
        <v>4.43</v>
      </c>
      <c r="H81">
        <f t="shared" si="1"/>
        <v>4.43</v>
      </c>
    </row>
    <row r="82" spans="1:8" x14ac:dyDescent="0.25">
      <c r="A82" t="s">
        <v>177</v>
      </c>
      <c r="B82">
        <v>1</v>
      </c>
      <c r="C82">
        <v>0</v>
      </c>
      <c r="D82">
        <v>1</v>
      </c>
      <c r="E82">
        <v>0</v>
      </c>
      <c r="F82">
        <v>1132468</v>
      </c>
      <c r="G82">
        <v>1800.21</v>
      </c>
      <c r="H82">
        <f t="shared" si="1"/>
        <v>1800.21</v>
      </c>
    </row>
    <row r="83" spans="1:8" x14ac:dyDescent="0.25">
      <c r="A83" t="s">
        <v>178</v>
      </c>
      <c r="B83">
        <v>1</v>
      </c>
      <c r="C83">
        <v>0</v>
      </c>
      <c r="D83">
        <v>1</v>
      </c>
      <c r="E83">
        <v>0</v>
      </c>
      <c r="F83">
        <v>966248</v>
      </c>
      <c r="G83">
        <v>1800.29</v>
      </c>
      <c r="H83">
        <f t="shared" si="1"/>
        <v>1800.29</v>
      </c>
    </row>
    <row r="84" spans="1:8" x14ac:dyDescent="0.25">
      <c r="A84" t="s">
        <v>179</v>
      </c>
      <c r="B84">
        <v>1</v>
      </c>
      <c r="C84">
        <v>0</v>
      </c>
      <c r="D84">
        <v>1</v>
      </c>
      <c r="E84">
        <v>0</v>
      </c>
      <c r="F84">
        <v>668945</v>
      </c>
      <c r="G84">
        <v>1800.21</v>
      </c>
      <c r="H84">
        <f t="shared" si="1"/>
        <v>1800.21</v>
      </c>
    </row>
    <row r="85" spans="1:8" x14ac:dyDescent="0.25">
      <c r="A85" t="s">
        <v>180</v>
      </c>
      <c r="B85">
        <v>1</v>
      </c>
      <c r="C85">
        <v>1</v>
      </c>
      <c r="D85">
        <v>0</v>
      </c>
      <c r="E85">
        <v>0</v>
      </c>
      <c r="F85">
        <v>935106</v>
      </c>
      <c r="G85">
        <v>110.95</v>
      </c>
      <c r="H85">
        <f t="shared" si="1"/>
        <v>110.95</v>
      </c>
    </row>
    <row r="86" spans="1:8" x14ac:dyDescent="0.25">
      <c r="A86" t="s">
        <v>182</v>
      </c>
      <c r="B86">
        <v>1</v>
      </c>
      <c r="C86">
        <v>1</v>
      </c>
      <c r="D86">
        <v>0</v>
      </c>
      <c r="E86">
        <v>0</v>
      </c>
      <c r="F86">
        <v>889899</v>
      </c>
      <c r="G86">
        <v>23.1</v>
      </c>
      <c r="H86">
        <f t="shared" si="1"/>
        <v>23.1</v>
      </c>
    </row>
    <row r="87" spans="1:8" x14ac:dyDescent="0.25">
      <c r="A87" t="s">
        <v>184</v>
      </c>
      <c r="B87">
        <v>1</v>
      </c>
      <c r="C87">
        <v>0</v>
      </c>
      <c r="D87">
        <v>1</v>
      </c>
      <c r="E87">
        <v>0</v>
      </c>
      <c r="F87">
        <v>860439</v>
      </c>
      <c r="G87">
        <v>1800.31</v>
      </c>
      <c r="H87">
        <f t="shared" si="1"/>
        <v>1800.31</v>
      </c>
    </row>
    <row r="88" spans="1:8" x14ac:dyDescent="0.25">
      <c r="A88" t="s">
        <v>185</v>
      </c>
      <c r="B88">
        <v>1</v>
      </c>
      <c r="C88">
        <v>0</v>
      </c>
      <c r="D88">
        <v>1</v>
      </c>
      <c r="E88">
        <v>0</v>
      </c>
      <c r="F88">
        <v>754649</v>
      </c>
      <c r="G88">
        <v>1800.24</v>
      </c>
      <c r="H88">
        <f t="shared" si="1"/>
        <v>1800.24</v>
      </c>
    </row>
    <row r="89" spans="1:8" x14ac:dyDescent="0.25">
      <c r="A89" t="s">
        <v>186</v>
      </c>
      <c r="B89">
        <v>1</v>
      </c>
      <c r="C89">
        <v>1</v>
      </c>
      <c r="D89">
        <v>0</v>
      </c>
      <c r="E89">
        <v>0</v>
      </c>
      <c r="F89">
        <v>1114549</v>
      </c>
      <c r="G89">
        <v>415.19</v>
      </c>
      <c r="H89">
        <f t="shared" si="1"/>
        <v>415.19</v>
      </c>
    </row>
    <row r="90" spans="1:8" x14ac:dyDescent="0.25">
      <c r="A90" t="s">
        <v>188</v>
      </c>
      <c r="B90">
        <v>1</v>
      </c>
      <c r="C90">
        <v>0</v>
      </c>
      <c r="D90">
        <v>0</v>
      </c>
      <c r="E90">
        <f t="shared" ref="E90:E115" si="2">IF(C90=0, 1, "")</f>
        <v>1</v>
      </c>
      <c r="F90">
        <v>1277871</v>
      </c>
      <c r="G90">
        <v>1011.8</v>
      </c>
      <c r="H90">
        <f t="shared" si="1"/>
        <v>1011.8</v>
      </c>
    </row>
    <row r="91" spans="1:8" x14ac:dyDescent="0.25">
      <c r="A91" t="s">
        <v>189</v>
      </c>
      <c r="B91">
        <v>1</v>
      </c>
      <c r="C91">
        <v>1</v>
      </c>
      <c r="D91">
        <v>0</v>
      </c>
      <c r="E91">
        <v>0</v>
      </c>
      <c r="F91">
        <v>774366</v>
      </c>
      <c r="G91">
        <v>757.19</v>
      </c>
      <c r="H91">
        <f t="shared" si="1"/>
        <v>757.19</v>
      </c>
    </row>
    <row r="92" spans="1:8" x14ac:dyDescent="0.25">
      <c r="A92" t="s">
        <v>191</v>
      </c>
      <c r="B92">
        <v>1</v>
      </c>
      <c r="C92">
        <v>1</v>
      </c>
      <c r="D92">
        <v>0</v>
      </c>
      <c r="E92">
        <v>0</v>
      </c>
      <c r="F92">
        <v>1315218</v>
      </c>
      <c r="G92">
        <v>1765.22</v>
      </c>
      <c r="H92">
        <f t="shared" si="1"/>
        <v>1765.22</v>
      </c>
    </row>
    <row r="93" spans="1:8" x14ac:dyDescent="0.25">
      <c r="A93" t="s">
        <v>193</v>
      </c>
      <c r="B93">
        <v>1</v>
      </c>
      <c r="C93">
        <v>1</v>
      </c>
      <c r="D93">
        <v>0</v>
      </c>
      <c r="E93">
        <v>0</v>
      </c>
      <c r="F93">
        <v>915068</v>
      </c>
      <c r="G93">
        <v>769.13</v>
      </c>
      <c r="H93">
        <f t="shared" si="1"/>
        <v>769.13</v>
      </c>
    </row>
    <row r="94" spans="1:8" x14ac:dyDescent="0.25">
      <c r="A94" t="s">
        <v>195</v>
      </c>
      <c r="B94">
        <v>1</v>
      </c>
      <c r="C94">
        <v>1</v>
      </c>
      <c r="D94">
        <v>0</v>
      </c>
      <c r="E94">
        <v>0</v>
      </c>
      <c r="F94">
        <v>969380</v>
      </c>
      <c r="G94">
        <v>68.13</v>
      </c>
      <c r="H94">
        <f t="shared" si="1"/>
        <v>68.13</v>
      </c>
    </row>
    <row r="95" spans="1:8" x14ac:dyDescent="0.25">
      <c r="A95" t="s">
        <v>197</v>
      </c>
      <c r="B95">
        <v>1</v>
      </c>
      <c r="C95">
        <v>1</v>
      </c>
      <c r="D95">
        <v>0</v>
      </c>
      <c r="E95">
        <v>0</v>
      </c>
      <c r="F95">
        <v>1113345</v>
      </c>
      <c r="G95">
        <v>1516.04</v>
      </c>
      <c r="H95">
        <f t="shared" si="1"/>
        <v>1516.04</v>
      </c>
    </row>
    <row r="96" spans="1:8" x14ac:dyDescent="0.25">
      <c r="A96" t="s">
        <v>199</v>
      </c>
      <c r="B96">
        <v>0</v>
      </c>
      <c r="C96">
        <v>0</v>
      </c>
      <c r="D96">
        <v>0</v>
      </c>
      <c r="E96">
        <v>0</v>
      </c>
      <c r="F96">
        <v>9999999</v>
      </c>
      <c r="G96">
        <v>1.51</v>
      </c>
      <c r="H96" t="str">
        <f t="shared" si="1"/>
        <v/>
      </c>
    </row>
    <row r="97" spans="1:8" x14ac:dyDescent="0.25">
      <c r="A97" t="s">
        <v>200</v>
      </c>
      <c r="B97">
        <v>1</v>
      </c>
      <c r="C97">
        <v>1</v>
      </c>
      <c r="D97">
        <v>0</v>
      </c>
      <c r="E97">
        <v>0</v>
      </c>
      <c r="F97">
        <v>911205</v>
      </c>
      <c r="G97">
        <v>245.98</v>
      </c>
      <c r="H97">
        <f t="shared" si="1"/>
        <v>245.98</v>
      </c>
    </row>
    <row r="98" spans="1:8" x14ac:dyDescent="0.25">
      <c r="A98" t="s">
        <v>202</v>
      </c>
      <c r="B98">
        <v>1</v>
      </c>
      <c r="C98">
        <v>0</v>
      </c>
      <c r="D98">
        <v>1</v>
      </c>
      <c r="E98">
        <v>0</v>
      </c>
      <c r="F98">
        <v>973821</v>
      </c>
      <c r="G98">
        <v>1800.29</v>
      </c>
      <c r="H98">
        <f t="shared" si="1"/>
        <v>1800.29</v>
      </c>
    </row>
    <row r="99" spans="1:8" x14ac:dyDescent="0.25">
      <c r="A99" t="s">
        <v>203</v>
      </c>
      <c r="B99">
        <v>1</v>
      </c>
      <c r="C99">
        <v>1</v>
      </c>
      <c r="D99">
        <v>0</v>
      </c>
      <c r="E99">
        <v>0</v>
      </c>
      <c r="F99">
        <v>914947</v>
      </c>
      <c r="G99">
        <v>340.2</v>
      </c>
      <c r="H99">
        <f t="shared" si="1"/>
        <v>340.2</v>
      </c>
    </row>
    <row r="100" spans="1:8" x14ac:dyDescent="0.25">
      <c r="A100" t="s">
        <v>205</v>
      </c>
      <c r="B100">
        <v>0</v>
      </c>
      <c r="C100">
        <v>0</v>
      </c>
      <c r="D100">
        <v>0</v>
      </c>
      <c r="E100">
        <v>0</v>
      </c>
      <c r="F100">
        <v>9999999</v>
      </c>
      <c r="G100">
        <v>0.95</v>
      </c>
      <c r="H100" t="str">
        <f t="shared" si="1"/>
        <v/>
      </c>
    </row>
    <row r="101" spans="1:8" x14ac:dyDescent="0.25">
      <c r="A101" t="s">
        <v>206</v>
      </c>
      <c r="B101">
        <v>0</v>
      </c>
      <c r="C101">
        <v>0</v>
      </c>
      <c r="D101">
        <v>0</v>
      </c>
      <c r="E101">
        <v>0</v>
      </c>
      <c r="F101">
        <v>9999999</v>
      </c>
      <c r="G101">
        <v>1.2</v>
      </c>
      <c r="H101" t="str">
        <f t="shared" si="1"/>
        <v/>
      </c>
    </row>
    <row r="102" spans="1:8" x14ac:dyDescent="0.25">
      <c r="A102" t="s">
        <v>207</v>
      </c>
      <c r="B102">
        <v>0</v>
      </c>
      <c r="C102">
        <v>0</v>
      </c>
      <c r="D102">
        <v>0</v>
      </c>
      <c r="E102">
        <v>0</v>
      </c>
      <c r="F102">
        <v>9999999</v>
      </c>
      <c r="G102">
        <v>1.19</v>
      </c>
      <c r="H102" t="str">
        <f t="shared" si="1"/>
        <v/>
      </c>
    </row>
    <row r="103" spans="1:8" x14ac:dyDescent="0.25">
      <c r="A103" t="s">
        <v>208</v>
      </c>
      <c r="B103">
        <v>1</v>
      </c>
      <c r="C103">
        <v>0</v>
      </c>
      <c r="D103">
        <v>0</v>
      </c>
      <c r="E103">
        <f t="shared" si="2"/>
        <v>1</v>
      </c>
      <c r="F103">
        <v>1199804</v>
      </c>
      <c r="G103">
        <v>736.38</v>
      </c>
      <c r="H103">
        <f t="shared" si="1"/>
        <v>736.38</v>
      </c>
    </row>
    <row r="104" spans="1:8" x14ac:dyDescent="0.25">
      <c r="A104" t="s">
        <v>209</v>
      </c>
      <c r="B104">
        <v>1</v>
      </c>
      <c r="C104">
        <v>0</v>
      </c>
      <c r="D104">
        <v>1</v>
      </c>
      <c r="E104">
        <v>0</v>
      </c>
      <c r="F104">
        <v>1414465</v>
      </c>
      <c r="G104">
        <v>1800.48</v>
      </c>
      <c r="H104">
        <f t="shared" si="1"/>
        <v>1800.48</v>
      </c>
    </row>
    <row r="105" spans="1:8" x14ac:dyDescent="0.25">
      <c r="A105" t="s">
        <v>210</v>
      </c>
      <c r="B105">
        <v>0</v>
      </c>
      <c r="C105">
        <v>0</v>
      </c>
      <c r="D105">
        <v>0</v>
      </c>
      <c r="E105">
        <v>0</v>
      </c>
      <c r="F105">
        <v>9999999</v>
      </c>
      <c r="G105">
        <v>5.71</v>
      </c>
      <c r="H105" t="str">
        <f t="shared" si="1"/>
        <v/>
      </c>
    </row>
    <row r="106" spans="1:8" x14ac:dyDescent="0.25">
      <c r="A106" t="s">
        <v>211</v>
      </c>
      <c r="B106">
        <v>1</v>
      </c>
      <c r="C106">
        <v>0</v>
      </c>
      <c r="D106">
        <v>1</v>
      </c>
      <c r="E106">
        <v>0</v>
      </c>
      <c r="F106">
        <v>1088482</v>
      </c>
      <c r="G106">
        <v>1800.43</v>
      </c>
      <c r="H106">
        <f t="shared" si="1"/>
        <v>1800.43</v>
      </c>
    </row>
    <row r="107" spans="1:8" x14ac:dyDescent="0.25">
      <c r="A107" t="s">
        <v>212</v>
      </c>
      <c r="B107">
        <v>1</v>
      </c>
      <c r="C107">
        <v>1</v>
      </c>
      <c r="D107">
        <v>0</v>
      </c>
      <c r="E107">
        <v>0</v>
      </c>
      <c r="F107">
        <v>1305201</v>
      </c>
      <c r="G107">
        <v>124.91</v>
      </c>
      <c r="H107">
        <f t="shared" si="1"/>
        <v>124.91</v>
      </c>
    </row>
    <row r="108" spans="1:8" x14ac:dyDescent="0.25">
      <c r="A108" t="s">
        <v>214</v>
      </c>
      <c r="B108">
        <v>1</v>
      </c>
      <c r="C108">
        <v>0</v>
      </c>
      <c r="D108">
        <v>1</v>
      </c>
      <c r="F108">
        <v>1001618</v>
      </c>
      <c r="G108">
        <v>1800.45</v>
      </c>
      <c r="H108">
        <f t="shared" si="1"/>
        <v>1800.45</v>
      </c>
    </row>
    <row r="109" spans="1:8" x14ac:dyDescent="0.25">
      <c r="A109" t="s">
        <v>215</v>
      </c>
      <c r="B109">
        <v>1</v>
      </c>
      <c r="C109">
        <v>0</v>
      </c>
      <c r="D109">
        <v>0</v>
      </c>
      <c r="E109">
        <f t="shared" si="2"/>
        <v>1</v>
      </c>
      <c r="F109">
        <v>1230350</v>
      </c>
      <c r="G109">
        <v>1012.19</v>
      </c>
      <c r="H109">
        <f t="shared" si="1"/>
        <v>1012.19</v>
      </c>
    </row>
    <row r="110" spans="1:8" x14ac:dyDescent="0.25">
      <c r="A110" t="s">
        <v>216</v>
      </c>
      <c r="B110">
        <v>1</v>
      </c>
      <c r="C110">
        <v>0</v>
      </c>
      <c r="D110">
        <v>0</v>
      </c>
      <c r="E110">
        <f t="shared" si="2"/>
        <v>1</v>
      </c>
      <c r="F110">
        <v>1741370</v>
      </c>
      <c r="G110">
        <v>1294.04</v>
      </c>
      <c r="H110">
        <f t="shared" si="1"/>
        <v>1294.04</v>
      </c>
    </row>
    <row r="111" spans="1:8" x14ac:dyDescent="0.25">
      <c r="A111" t="s">
        <v>217</v>
      </c>
      <c r="B111">
        <v>1</v>
      </c>
      <c r="C111">
        <v>0</v>
      </c>
      <c r="D111">
        <v>1</v>
      </c>
      <c r="E111">
        <v>0</v>
      </c>
      <c r="F111">
        <v>1277540</v>
      </c>
      <c r="G111">
        <v>1800.41</v>
      </c>
      <c r="H111">
        <f t="shared" si="1"/>
        <v>1800.41</v>
      </c>
    </row>
    <row r="112" spans="1:8" x14ac:dyDescent="0.25">
      <c r="A112" t="s">
        <v>218</v>
      </c>
      <c r="B112">
        <v>1</v>
      </c>
      <c r="C112">
        <v>1</v>
      </c>
      <c r="D112">
        <v>0</v>
      </c>
      <c r="E112">
        <v>0</v>
      </c>
      <c r="F112">
        <v>1442880</v>
      </c>
      <c r="G112">
        <v>456.08</v>
      </c>
      <c r="H112">
        <f t="shared" si="1"/>
        <v>456.08</v>
      </c>
    </row>
    <row r="113" spans="1:8" x14ac:dyDescent="0.25">
      <c r="A113" t="s">
        <v>220</v>
      </c>
      <c r="B113">
        <v>1</v>
      </c>
      <c r="C113">
        <v>1</v>
      </c>
      <c r="D113">
        <v>0</v>
      </c>
      <c r="E113">
        <v>0</v>
      </c>
      <c r="F113">
        <v>1201386</v>
      </c>
      <c r="G113">
        <v>136.76</v>
      </c>
      <c r="H113">
        <f t="shared" si="1"/>
        <v>136.76</v>
      </c>
    </row>
    <row r="114" spans="1:8" x14ac:dyDescent="0.25">
      <c r="A114" t="s">
        <v>222</v>
      </c>
      <c r="B114">
        <v>1</v>
      </c>
      <c r="C114">
        <v>0</v>
      </c>
      <c r="D114">
        <v>1</v>
      </c>
      <c r="E114">
        <v>0</v>
      </c>
      <c r="F114">
        <v>1682671</v>
      </c>
      <c r="G114">
        <v>1800.43</v>
      </c>
      <c r="H114">
        <f t="shared" si="1"/>
        <v>1800.43</v>
      </c>
    </row>
    <row r="115" spans="1:8" x14ac:dyDescent="0.25">
      <c r="A115" t="s">
        <v>223</v>
      </c>
      <c r="B115">
        <v>1</v>
      </c>
      <c r="C115">
        <v>0</v>
      </c>
      <c r="D115">
        <v>0</v>
      </c>
      <c r="E115">
        <f t="shared" si="2"/>
        <v>1</v>
      </c>
      <c r="F115">
        <v>1100191</v>
      </c>
      <c r="G115">
        <v>1025.53</v>
      </c>
      <c r="H115">
        <f t="shared" si="1"/>
        <v>1025.53</v>
      </c>
    </row>
    <row r="116" spans="1:8" x14ac:dyDescent="0.25">
      <c r="A116" t="s">
        <v>224</v>
      </c>
      <c r="B116">
        <v>1</v>
      </c>
      <c r="C116">
        <v>0</v>
      </c>
      <c r="D116">
        <v>1</v>
      </c>
      <c r="E116">
        <v>0</v>
      </c>
      <c r="F116">
        <v>1282060</v>
      </c>
      <c r="G116">
        <v>1800.49</v>
      </c>
      <c r="H116">
        <f t="shared" si="1"/>
        <v>1800.49</v>
      </c>
    </row>
    <row r="117" spans="1:8" x14ac:dyDescent="0.25">
      <c r="A117" t="s">
        <v>225</v>
      </c>
      <c r="B117">
        <v>1</v>
      </c>
      <c r="C117">
        <v>1</v>
      </c>
      <c r="D117">
        <v>0</v>
      </c>
      <c r="E117">
        <v>0</v>
      </c>
      <c r="F117">
        <v>1510037</v>
      </c>
      <c r="G117">
        <v>1788.43</v>
      </c>
      <c r="H117">
        <f t="shared" si="1"/>
        <v>1788.43</v>
      </c>
    </row>
    <row r="118" spans="1:8" x14ac:dyDescent="0.25">
      <c r="A118" t="s">
        <v>227</v>
      </c>
      <c r="B118">
        <v>1</v>
      </c>
      <c r="C118">
        <v>0</v>
      </c>
      <c r="D118">
        <v>1</v>
      </c>
      <c r="E118">
        <v>0</v>
      </c>
      <c r="F118">
        <v>1388662</v>
      </c>
      <c r="G118">
        <v>1800.41</v>
      </c>
      <c r="H118">
        <f t="shared" si="1"/>
        <v>1800.41</v>
      </c>
    </row>
    <row r="119" spans="1:8" x14ac:dyDescent="0.25">
      <c r="A119" t="s">
        <v>228</v>
      </c>
      <c r="B119">
        <v>1</v>
      </c>
      <c r="C119">
        <v>1</v>
      </c>
      <c r="D119">
        <v>0</v>
      </c>
      <c r="E119">
        <v>0</v>
      </c>
      <c r="F119">
        <v>1102621</v>
      </c>
      <c r="G119">
        <v>193.47</v>
      </c>
      <c r="H119">
        <f t="shared" si="1"/>
        <v>193.47</v>
      </c>
    </row>
    <row r="120" spans="1:8" x14ac:dyDescent="0.25">
      <c r="A120" t="s">
        <v>230</v>
      </c>
      <c r="B120">
        <v>1</v>
      </c>
      <c r="C120">
        <v>0</v>
      </c>
      <c r="D120">
        <v>1</v>
      </c>
      <c r="E120">
        <v>0</v>
      </c>
      <c r="F120">
        <v>1539387</v>
      </c>
      <c r="G120">
        <v>1800.44</v>
      </c>
      <c r="H120">
        <f t="shared" si="1"/>
        <v>1800.44</v>
      </c>
    </row>
    <row r="121" spans="1:8" x14ac:dyDescent="0.25">
      <c r="A121" t="s">
        <v>231</v>
      </c>
      <c r="B121">
        <v>1</v>
      </c>
      <c r="C121">
        <v>1</v>
      </c>
      <c r="D121">
        <v>0</v>
      </c>
      <c r="E121">
        <v>0</v>
      </c>
      <c r="F121">
        <v>1439883</v>
      </c>
      <c r="G121">
        <v>215.97</v>
      </c>
      <c r="H121">
        <f t="shared" si="1"/>
        <v>215.97</v>
      </c>
    </row>
  </sheetData>
  <mergeCells count="1">
    <mergeCell ref="P1:R1"/>
  </mergeCell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1"/>
  <sheetViews>
    <sheetView topLeftCell="A96" workbookViewId="0">
      <selection activeCell="F113" sqref="F113"/>
    </sheetView>
  </sheetViews>
  <sheetFormatPr defaultRowHeight="15" x14ac:dyDescent="0.25"/>
  <sheetData>
    <row r="1" spans="1:6" x14ac:dyDescent="0.25">
      <c r="A1" t="s">
        <v>0</v>
      </c>
      <c r="B1" t="s">
        <v>269</v>
      </c>
      <c r="C1" t="s">
        <v>270</v>
      </c>
      <c r="D1" t="s">
        <v>271</v>
      </c>
    </row>
    <row r="2" spans="1:6" x14ac:dyDescent="0.25">
      <c r="A2" t="s">
        <v>10</v>
      </c>
      <c r="B2">
        <v>0</v>
      </c>
      <c r="C2" t="s">
        <v>272</v>
      </c>
      <c r="D2" t="s">
        <v>272</v>
      </c>
    </row>
    <row r="3" spans="1:6" x14ac:dyDescent="0.25">
      <c r="A3" t="s">
        <v>12</v>
      </c>
      <c r="B3">
        <v>1</v>
      </c>
      <c r="C3" t="s">
        <v>13</v>
      </c>
      <c r="D3" t="s">
        <v>11</v>
      </c>
      <c r="F3" t="s">
        <v>267</v>
      </c>
    </row>
    <row r="4" spans="1:6" x14ac:dyDescent="0.25">
      <c r="A4" t="s">
        <v>14</v>
      </c>
      <c r="B4">
        <v>1</v>
      </c>
      <c r="C4" t="s">
        <v>15</v>
      </c>
      <c r="D4" t="s">
        <v>16</v>
      </c>
      <c r="F4">
        <f>SUM(B2:B21)</f>
        <v>18</v>
      </c>
    </row>
    <row r="5" spans="1:6" x14ac:dyDescent="0.25">
      <c r="A5" t="s">
        <v>17</v>
      </c>
      <c r="B5">
        <v>1</v>
      </c>
      <c r="C5" t="s">
        <v>18</v>
      </c>
      <c r="D5" t="s">
        <v>11</v>
      </c>
      <c r="F5">
        <f>SUM(B22:B41)</f>
        <v>19</v>
      </c>
    </row>
    <row r="6" spans="1:6" x14ac:dyDescent="0.25">
      <c r="A6" t="s">
        <v>19</v>
      </c>
      <c r="B6">
        <v>1</v>
      </c>
      <c r="C6" t="s">
        <v>273</v>
      </c>
      <c r="D6" t="s">
        <v>16</v>
      </c>
      <c r="F6">
        <f>SUM(B42:B61)</f>
        <v>20</v>
      </c>
    </row>
    <row r="7" spans="1:6" x14ac:dyDescent="0.25">
      <c r="A7" t="s">
        <v>21</v>
      </c>
      <c r="B7">
        <v>1</v>
      </c>
      <c r="C7" t="s">
        <v>22</v>
      </c>
      <c r="D7" t="s">
        <v>20</v>
      </c>
      <c r="F7">
        <f>SUM(B62:B81)</f>
        <v>20</v>
      </c>
    </row>
    <row r="8" spans="1:6" x14ac:dyDescent="0.25">
      <c r="A8" t="s">
        <v>23</v>
      </c>
      <c r="B8">
        <v>1</v>
      </c>
      <c r="C8" t="s">
        <v>24</v>
      </c>
      <c r="D8" t="s">
        <v>20</v>
      </c>
      <c r="F8">
        <f>SUM(B82:B101)</f>
        <v>20</v>
      </c>
    </row>
    <row r="9" spans="1:6" x14ac:dyDescent="0.25">
      <c r="A9" t="s">
        <v>25</v>
      </c>
      <c r="B9">
        <v>1</v>
      </c>
      <c r="C9" t="s">
        <v>26</v>
      </c>
      <c r="D9" t="s">
        <v>20</v>
      </c>
      <c r="F9">
        <f>SUM(B102:B121)</f>
        <v>20</v>
      </c>
    </row>
    <row r="10" spans="1:6" x14ac:dyDescent="0.25">
      <c r="A10" t="s">
        <v>27</v>
      </c>
      <c r="B10">
        <v>1</v>
      </c>
      <c r="C10" t="s">
        <v>28</v>
      </c>
      <c r="D10" t="s">
        <v>20</v>
      </c>
    </row>
    <row r="11" spans="1:6" x14ac:dyDescent="0.25">
      <c r="A11" t="s">
        <v>29</v>
      </c>
      <c r="B11">
        <v>1</v>
      </c>
      <c r="C11" t="s">
        <v>30</v>
      </c>
      <c r="D11" t="s">
        <v>16</v>
      </c>
    </row>
    <row r="12" spans="1:6" x14ac:dyDescent="0.25">
      <c r="A12" t="s">
        <v>31</v>
      </c>
      <c r="B12">
        <v>1</v>
      </c>
      <c r="C12" t="s">
        <v>32</v>
      </c>
      <c r="D12" t="s">
        <v>11</v>
      </c>
    </row>
    <row r="13" spans="1:6" x14ac:dyDescent="0.25">
      <c r="A13" t="s">
        <v>33</v>
      </c>
      <c r="B13">
        <v>1</v>
      </c>
      <c r="C13" t="s">
        <v>34</v>
      </c>
      <c r="D13" t="s">
        <v>11</v>
      </c>
    </row>
    <row r="14" spans="1:6" x14ac:dyDescent="0.25">
      <c r="A14" t="s">
        <v>35</v>
      </c>
      <c r="B14">
        <v>1</v>
      </c>
      <c r="C14" t="s">
        <v>36</v>
      </c>
      <c r="D14" t="s">
        <v>20</v>
      </c>
    </row>
    <row r="15" spans="1:6" x14ac:dyDescent="0.25">
      <c r="A15" t="s">
        <v>37</v>
      </c>
      <c r="B15">
        <v>1</v>
      </c>
      <c r="C15" t="s">
        <v>38</v>
      </c>
      <c r="D15" t="s">
        <v>16</v>
      </c>
    </row>
    <row r="16" spans="1:6" x14ac:dyDescent="0.25">
      <c r="A16" t="s">
        <v>39</v>
      </c>
      <c r="B16">
        <v>1</v>
      </c>
      <c r="C16" t="s">
        <v>40</v>
      </c>
      <c r="D16" t="s">
        <v>11</v>
      </c>
    </row>
    <row r="17" spans="1:4" x14ac:dyDescent="0.25">
      <c r="A17" t="s">
        <v>41</v>
      </c>
      <c r="B17">
        <v>1</v>
      </c>
      <c r="C17" t="s">
        <v>42</v>
      </c>
      <c r="D17" t="s">
        <v>11</v>
      </c>
    </row>
    <row r="18" spans="1:4" x14ac:dyDescent="0.25">
      <c r="A18" t="s">
        <v>43</v>
      </c>
      <c r="B18">
        <v>0</v>
      </c>
      <c r="C18" t="s">
        <v>272</v>
      </c>
      <c r="D18" t="s">
        <v>272</v>
      </c>
    </row>
    <row r="19" spans="1:4" x14ac:dyDescent="0.25">
      <c r="A19" t="s">
        <v>44</v>
      </c>
      <c r="B19">
        <v>1</v>
      </c>
      <c r="C19" t="s">
        <v>45</v>
      </c>
      <c r="D19" t="s">
        <v>16</v>
      </c>
    </row>
    <row r="20" spans="1:4" x14ac:dyDescent="0.25">
      <c r="A20" t="s">
        <v>46</v>
      </c>
      <c r="B20">
        <v>1</v>
      </c>
      <c r="C20" t="s">
        <v>47</v>
      </c>
      <c r="D20" t="s">
        <v>16</v>
      </c>
    </row>
    <row r="21" spans="1:4" x14ac:dyDescent="0.25">
      <c r="A21" t="s">
        <v>48</v>
      </c>
      <c r="B21">
        <v>1</v>
      </c>
      <c r="C21" t="s">
        <v>49</v>
      </c>
      <c r="D21" t="s">
        <v>11</v>
      </c>
    </row>
    <row r="22" spans="1:4" x14ac:dyDescent="0.25">
      <c r="A22" t="s">
        <v>50</v>
      </c>
      <c r="B22">
        <v>0</v>
      </c>
      <c r="C22" t="s">
        <v>272</v>
      </c>
      <c r="D22" t="s">
        <v>272</v>
      </c>
    </row>
    <row r="23" spans="1:4" x14ac:dyDescent="0.25">
      <c r="A23" t="s">
        <v>51</v>
      </c>
      <c r="B23">
        <v>1</v>
      </c>
      <c r="C23" t="s">
        <v>13</v>
      </c>
      <c r="D23" t="s">
        <v>11</v>
      </c>
    </row>
    <row r="24" spans="1:4" x14ac:dyDescent="0.25">
      <c r="A24" t="s">
        <v>52</v>
      </c>
      <c r="B24">
        <v>1</v>
      </c>
      <c r="C24" t="s">
        <v>15</v>
      </c>
      <c r="D24" t="s">
        <v>16</v>
      </c>
    </row>
    <row r="25" spans="1:4" x14ac:dyDescent="0.25">
      <c r="A25" t="s">
        <v>53</v>
      </c>
      <c r="B25">
        <v>1</v>
      </c>
      <c r="C25" t="s">
        <v>18</v>
      </c>
      <c r="D25" t="s">
        <v>11</v>
      </c>
    </row>
    <row r="26" spans="1:4" x14ac:dyDescent="0.25">
      <c r="A26" t="s">
        <v>54</v>
      </c>
      <c r="B26">
        <v>1</v>
      </c>
      <c r="C26" t="s">
        <v>273</v>
      </c>
      <c r="D26" t="s">
        <v>16</v>
      </c>
    </row>
    <row r="27" spans="1:4" x14ac:dyDescent="0.25">
      <c r="A27" t="s">
        <v>55</v>
      </c>
      <c r="B27">
        <v>1</v>
      </c>
      <c r="C27" t="s">
        <v>56</v>
      </c>
      <c r="D27" t="s">
        <v>251</v>
      </c>
    </row>
    <row r="28" spans="1:4" x14ac:dyDescent="0.25">
      <c r="A28" t="s">
        <v>57</v>
      </c>
      <c r="B28">
        <v>1</v>
      </c>
      <c r="C28" t="s">
        <v>58</v>
      </c>
      <c r="D28" t="s">
        <v>59</v>
      </c>
    </row>
    <row r="29" spans="1:4" x14ac:dyDescent="0.25">
      <c r="A29" t="s">
        <v>60</v>
      </c>
      <c r="B29">
        <v>1</v>
      </c>
      <c r="C29" t="s">
        <v>26</v>
      </c>
      <c r="D29" t="s">
        <v>20</v>
      </c>
    </row>
    <row r="30" spans="1:4" x14ac:dyDescent="0.25">
      <c r="A30" t="s">
        <v>61</v>
      </c>
      <c r="B30">
        <v>1</v>
      </c>
      <c r="C30" t="s">
        <v>62</v>
      </c>
      <c r="D30" t="s">
        <v>64</v>
      </c>
    </row>
    <row r="31" spans="1:4" x14ac:dyDescent="0.25">
      <c r="A31" t="s">
        <v>65</v>
      </c>
      <c r="B31">
        <v>1</v>
      </c>
      <c r="C31" t="s">
        <v>30</v>
      </c>
      <c r="D31" t="s">
        <v>16</v>
      </c>
    </row>
    <row r="32" spans="1:4" x14ac:dyDescent="0.25">
      <c r="A32" t="s">
        <v>66</v>
      </c>
      <c r="B32">
        <v>1</v>
      </c>
      <c r="C32" t="s">
        <v>67</v>
      </c>
      <c r="D32" t="s">
        <v>68</v>
      </c>
    </row>
    <row r="33" spans="1:4" x14ac:dyDescent="0.25">
      <c r="A33" t="s">
        <v>69</v>
      </c>
      <c r="B33">
        <v>1</v>
      </c>
      <c r="C33" t="s">
        <v>70</v>
      </c>
      <c r="D33" t="s">
        <v>274</v>
      </c>
    </row>
    <row r="34" spans="1:4" x14ac:dyDescent="0.25">
      <c r="A34" t="s">
        <v>71</v>
      </c>
      <c r="B34">
        <v>1</v>
      </c>
      <c r="C34" t="s">
        <v>72</v>
      </c>
      <c r="D34" t="s">
        <v>251</v>
      </c>
    </row>
    <row r="35" spans="1:4" x14ac:dyDescent="0.25">
      <c r="A35" t="s">
        <v>73</v>
      </c>
      <c r="B35">
        <v>1</v>
      </c>
      <c r="C35" t="s">
        <v>74</v>
      </c>
      <c r="D35" t="s">
        <v>75</v>
      </c>
    </row>
    <row r="36" spans="1:4" x14ac:dyDescent="0.25">
      <c r="A36" t="s">
        <v>76</v>
      </c>
      <c r="B36">
        <v>1</v>
      </c>
      <c r="C36" t="s">
        <v>77</v>
      </c>
      <c r="D36" t="s">
        <v>78</v>
      </c>
    </row>
    <row r="37" spans="1:4" x14ac:dyDescent="0.25">
      <c r="A37" t="s">
        <v>79</v>
      </c>
      <c r="B37">
        <v>1</v>
      </c>
      <c r="C37" t="s">
        <v>42</v>
      </c>
      <c r="D37" t="s">
        <v>11</v>
      </c>
    </row>
    <row r="38" spans="1:4" x14ac:dyDescent="0.25">
      <c r="A38" t="s">
        <v>80</v>
      </c>
      <c r="B38">
        <v>1</v>
      </c>
      <c r="C38" t="s">
        <v>81</v>
      </c>
      <c r="D38" t="s">
        <v>68</v>
      </c>
    </row>
    <row r="39" spans="1:4" x14ac:dyDescent="0.25">
      <c r="A39" t="s">
        <v>82</v>
      </c>
      <c r="B39">
        <v>1</v>
      </c>
      <c r="C39" t="s">
        <v>83</v>
      </c>
      <c r="D39" t="s">
        <v>84</v>
      </c>
    </row>
    <row r="40" spans="1:4" x14ac:dyDescent="0.25">
      <c r="A40" t="s">
        <v>85</v>
      </c>
      <c r="B40">
        <v>1</v>
      </c>
      <c r="C40" t="s">
        <v>86</v>
      </c>
      <c r="D40" t="s">
        <v>87</v>
      </c>
    </row>
    <row r="41" spans="1:4" x14ac:dyDescent="0.25">
      <c r="A41" t="s">
        <v>88</v>
      </c>
      <c r="B41">
        <v>1</v>
      </c>
      <c r="C41" t="s">
        <v>49</v>
      </c>
      <c r="D41" t="s">
        <v>11</v>
      </c>
    </row>
    <row r="42" spans="1:4" x14ac:dyDescent="0.25">
      <c r="A42" t="s">
        <v>89</v>
      </c>
      <c r="B42">
        <v>1</v>
      </c>
      <c r="C42" t="s">
        <v>90</v>
      </c>
      <c r="D42" t="s">
        <v>91</v>
      </c>
    </row>
    <row r="43" spans="1:4" x14ac:dyDescent="0.25">
      <c r="A43" t="s">
        <v>92</v>
      </c>
      <c r="B43">
        <v>1</v>
      </c>
      <c r="C43" t="s">
        <v>93</v>
      </c>
      <c r="D43" t="s">
        <v>63</v>
      </c>
    </row>
    <row r="44" spans="1:4" x14ac:dyDescent="0.25">
      <c r="A44" t="s">
        <v>94</v>
      </c>
      <c r="B44">
        <v>1</v>
      </c>
      <c r="C44" t="s">
        <v>15</v>
      </c>
      <c r="D44" t="s">
        <v>16</v>
      </c>
    </row>
    <row r="45" spans="1:4" x14ac:dyDescent="0.25">
      <c r="A45" t="s">
        <v>96</v>
      </c>
      <c r="B45">
        <v>1</v>
      </c>
      <c r="C45" t="s">
        <v>97</v>
      </c>
      <c r="D45" t="s">
        <v>98</v>
      </c>
    </row>
    <row r="46" spans="1:4" x14ac:dyDescent="0.25">
      <c r="A46" t="s">
        <v>99</v>
      </c>
      <c r="B46">
        <v>1</v>
      </c>
      <c r="C46" t="s">
        <v>101</v>
      </c>
      <c r="D46" t="s">
        <v>275</v>
      </c>
    </row>
    <row r="47" spans="1:4" x14ac:dyDescent="0.25">
      <c r="A47" t="s">
        <v>102</v>
      </c>
      <c r="B47">
        <v>1</v>
      </c>
      <c r="C47" t="s">
        <v>103</v>
      </c>
      <c r="D47" t="s">
        <v>276</v>
      </c>
    </row>
    <row r="48" spans="1:4" x14ac:dyDescent="0.25">
      <c r="A48" t="s">
        <v>104</v>
      </c>
      <c r="B48">
        <v>1</v>
      </c>
      <c r="C48" t="s">
        <v>105</v>
      </c>
      <c r="D48" t="s">
        <v>63</v>
      </c>
    </row>
    <row r="49" spans="1:4" x14ac:dyDescent="0.25">
      <c r="A49" t="s">
        <v>106</v>
      </c>
      <c r="B49">
        <v>1</v>
      </c>
      <c r="C49" t="s">
        <v>107</v>
      </c>
      <c r="D49" t="s">
        <v>277</v>
      </c>
    </row>
    <row r="50" spans="1:4" x14ac:dyDescent="0.25">
      <c r="A50" t="s">
        <v>108</v>
      </c>
      <c r="B50">
        <v>1</v>
      </c>
      <c r="C50" t="s">
        <v>109</v>
      </c>
      <c r="D50" t="s">
        <v>110</v>
      </c>
    </row>
    <row r="51" spans="1:4" x14ac:dyDescent="0.25">
      <c r="A51" t="s">
        <v>111</v>
      </c>
      <c r="B51">
        <v>1</v>
      </c>
      <c r="C51" t="s">
        <v>112</v>
      </c>
      <c r="D51" t="s">
        <v>113</v>
      </c>
    </row>
    <row r="52" spans="1:4" x14ac:dyDescent="0.25">
      <c r="A52" t="s">
        <v>114</v>
      </c>
      <c r="B52">
        <v>1</v>
      </c>
      <c r="C52" t="s">
        <v>115</v>
      </c>
      <c r="D52" t="s">
        <v>278</v>
      </c>
    </row>
    <row r="53" spans="1:4" x14ac:dyDescent="0.25">
      <c r="A53" t="s">
        <v>116</v>
      </c>
      <c r="B53">
        <v>1</v>
      </c>
      <c r="C53" t="s">
        <v>117</v>
      </c>
      <c r="D53" t="s">
        <v>279</v>
      </c>
    </row>
    <row r="54" spans="1:4" x14ac:dyDescent="0.25">
      <c r="A54" t="s">
        <v>118</v>
      </c>
      <c r="B54">
        <v>1</v>
      </c>
      <c r="C54" t="s">
        <v>119</v>
      </c>
      <c r="D54" t="s">
        <v>280</v>
      </c>
    </row>
    <row r="55" spans="1:4" x14ac:dyDescent="0.25">
      <c r="A55" t="s">
        <v>120</v>
      </c>
      <c r="B55">
        <v>1</v>
      </c>
      <c r="C55" t="s">
        <v>121</v>
      </c>
      <c r="D55" t="s">
        <v>281</v>
      </c>
    </row>
    <row r="56" spans="1:4" x14ac:dyDescent="0.25">
      <c r="A56" t="s">
        <v>122</v>
      </c>
      <c r="B56">
        <v>1</v>
      </c>
      <c r="C56" t="s">
        <v>123</v>
      </c>
      <c r="D56" t="s">
        <v>124</v>
      </c>
    </row>
    <row r="57" spans="1:4" x14ac:dyDescent="0.25">
      <c r="A57" t="s">
        <v>125</v>
      </c>
      <c r="B57">
        <v>1</v>
      </c>
      <c r="C57" t="s">
        <v>126</v>
      </c>
      <c r="D57" t="s">
        <v>282</v>
      </c>
    </row>
    <row r="58" spans="1:4" x14ac:dyDescent="0.25">
      <c r="A58" t="s">
        <v>127</v>
      </c>
      <c r="B58">
        <v>1</v>
      </c>
      <c r="C58" t="s">
        <v>128</v>
      </c>
      <c r="D58" t="s">
        <v>129</v>
      </c>
    </row>
    <row r="59" spans="1:4" x14ac:dyDescent="0.25">
      <c r="A59" t="s">
        <v>130</v>
      </c>
      <c r="B59">
        <v>1</v>
      </c>
      <c r="C59" t="s">
        <v>131</v>
      </c>
      <c r="D59" t="s">
        <v>100</v>
      </c>
    </row>
    <row r="60" spans="1:4" x14ac:dyDescent="0.25">
      <c r="A60" t="s">
        <v>132</v>
      </c>
      <c r="B60">
        <v>1</v>
      </c>
      <c r="C60" t="s">
        <v>133</v>
      </c>
      <c r="D60" t="s">
        <v>283</v>
      </c>
    </row>
    <row r="61" spans="1:4" x14ac:dyDescent="0.25">
      <c r="A61" t="s">
        <v>134</v>
      </c>
      <c r="B61">
        <v>1</v>
      </c>
      <c r="C61" t="s">
        <v>135</v>
      </c>
      <c r="D61" t="s">
        <v>95</v>
      </c>
    </row>
    <row r="62" spans="1:4" x14ac:dyDescent="0.25">
      <c r="A62" t="s">
        <v>136</v>
      </c>
      <c r="B62">
        <v>1</v>
      </c>
      <c r="C62" t="s">
        <v>137</v>
      </c>
      <c r="D62" t="s">
        <v>284</v>
      </c>
    </row>
    <row r="63" spans="1:4" x14ac:dyDescent="0.25">
      <c r="A63" t="s">
        <v>138</v>
      </c>
      <c r="B63">
        <v>1</v>
      </c>
      <c r="C63" t="s">
        <v>139</v>
      </c>
      <c r="D63" t="s">
        <v>285</v>
      </c>
    </row>
    <row r="64" spans="1:4" x14ac:dyDescent="0.25">
      <c r="A64" t="s">
        <v>140</v>
      </c>
      <c r="B64">
        <v>1</v>
      </c>
      <c r="C64" t="s">
        <v>141</v>
      </c>
      <c r="D64" t="s">
        <v>286</v>
      </c>
    </row>
    <row r="65" spans="1:4" x14ac:dyDescent="0.25">
      <c r="A65" t="s">
        <v>142</v>
      </c>
      <c r="B65">
        <v>1</v>
      </c>
      <c r="C65" t="s">
        <v>143</v>
      </c>
      <c r="D65" t="s">
        <v>287</v>
      </c>
    </row>
    <row r="66" spans="1:4" x14ac:dyDescent="0.25">
      <c r="A66" t="s">
        <v>144</v>
      </c>
      <c r="B66">
        <v>1</v>
      </c>
      <c r="C66" t="s">
        <v>145</v>
      </c>
      <c r="D66" t="s">
        <v>288</v>
      </c>
    </row>
    <row r="67" spans="1:4" x14ac:dyDescent="0.25">
      <c r="A67" t="s">
        <v>146</v>
      </c>
      <c r="B67">
        <v>1</v>
      </c>
      <c r="C67" t="s">
        <v>289</v>
      </c>
      <c r="D67" t="s">
        <v>290</v>
      </c>
    </row>
    <row r="68" spans="1:4" x14ac:dyDescent="0.25">
      <c r="A68" t="s">
        <v>147</v>
      </c>
      <c r="B68">
        <v>1</v>
      </c>
      <c r="C68" t="s">
        <v>148</v>
      </c>
      <c r="D68" t="s">
        <v>252</v>
      </c>
    </row>
    <row r="69" spans="1:4" x14ac:dyDescent="0.25">
      <c r="A69" t="s">
        <v>149</v>
      </c>
      <c r="B69">
        <v>1</v>
      </c>
      <c r="C69" t="s">
        <v>150</v>
      </c>
      <c r="D69" t="s">
        <v>151</v>
      </c>
    </row>
    <row r="70" spans="1:4" x14ac:dyDescent="0.25">
      <c r="A70" t="s">
        <v>152</v>
      </c>
      <c r="B70">
        <v>1</v>
      </c>
      <c r="C70" t="s">
        <v>153</v>
      </c>
      <c r="D70" t="s">
        <v>291</v>
      </c>
    </row>
    <row r="71" spans="1:4" x14ac:dyDescent="0.25">
      <c r="A71" t="s">
        <v>154</v>
      </c>
      <c r="B71">
        <v>1</v>
      </c>
      <c r="C71" t="s">
        <v>155</v>
      </c>
      <c r="D71" t="s">
        <v>292</v>
      </c>
    </row>
    <row r="72" spans="1:4" x14ac:dyDescent="0.25">
      <c r="A72" t="s">
        <v>156</v>
      </c>
      <c r="B72">
        <v>1</v>
      </c>
      <c r="C72" t="s">
        <v>157</v>
      </c>
      <c r="D72" t="s">
        <v>293</v>
      </c>
    </row>
    <row r="73" spans="1:4" x14ac:dyDescent="0.25">
      <c r="A73" t="s">
        <v>158</v>
      </c>
      <c r="B73">
        <v>1</v>
      </c>
      <c r="C73" t="s">
        <v>159</v>
      </c>
      <c r="D73" t="s">
        <v>294</v>
      </c>
    </row>
    <row r="74" spans="1:4" x14ac:dyDescent="0.25">
      <c r="A74" t="s">
        <v>160</v>
      </c>
      <c r="B74">
        <v>1</v>
      </c>
      <c r="C74" t="s">
        <v>161</v>
      </c>
      <c r="D74" t="s">
        <v>295</v>
      </c>
    </row>
    <row r="75" spans="1:4" x14ac:dyDescent="0.25">
      <c r="A75" t="s">
        <v>162</v>
      </c>
      <c r="B75">
        <v>1</v>
      </c>
      <c r="C75" t="s">
        <v>163</v>
      </c>
      <c r="D75" t="s">
        <v>296</v>
      </c>
    </row>
    <row r="76" spans="1:4" x14ac:dyDescent="0.25">
      <c r="A76" t="s">
        <v>164</v>
      </c>
      <c r="B76">
        <v>1</v>
      </c>
      <c r="C76" t="s">
        <v>165</v>
      </c>
      <c r="D76" t="s">
        <v>297</v>
      </c>
    </row>
    <row r="77" spans="1:4" x14ac:dyDescent="0.25">
      <c r="A77" t="s">
        <v>166</v>
      </c>
      <c r="B77">
        <v>1</v>
      </c>
      <c r="C77" t="s">
        <v>167</v>
      </c>
      <c r="D77" t="s">
        <v>298</v>
      </c>
    </row>
    <row r="78" spans="1:4" x14ac:dyDescent="0.25">
      <c r="A78" t="s">
        <v>168</v>
      </c>
      <c r="B78">
        <v>1</v>
      </c>
      <c r="C78" t="s">
        <v>169</v>
      </c>
      <c r="D78" t="s">
        <v>299</v>
      </c>
    </row>
    <row r="79" spans="1:4" x14ac:dyDescent="0.25">
      <c r="A79" t="s">
        <v>170</v>
      </c>
      <c r="B79">
        <v>1</v>
      </c>
      <c r="C79" t="s">
        <v>171</v>
      </c>
      <c r="D79" t="s">
        <v>172</v>
      </c>
    </row>
    <row r="80" spans="1:4" x14ac:dyDescent="0.25">
      <c r="A80" t="s">
        <v>173</v>
      </c>
      <c r="B80">
        <v>1</v>
      </c>
      <c r="C80" t="s">
        <v>174</v>
      </c>
      <c r="D80" t="s">
        <v>300</v>
      </c>
    </row>
    <row r="81" spans="1:4" x14ac:dyDescent="0.25">
      <c r="A81" t="s">
        <v>175</v>
      </c>
      <c r="B81">
        <v>1</v>
      </c>
      <c r="C81" t="s">
        <v>176</v>
      </c>
      <c r="D81" t="s">
        <v>301</v>
      </c>
    </row>
    <row r="82" spans="1:4" x14ac:dyDescent="0.25">
      <c r="A82" t="s">
        <v>177</v>
      </c>
      <c r="B82">
        <v>1</v>
      </c>
      <c r="C82" t="s">
        <v>137</v>
      </c>
      <c r="D82" t="s">
        <v>284</v>
      </c>
    </row>
    <row r="83" spans="1:4" x14ac:dyDescent="0.25">
      <c r="A83" t="s">
        <v>178</v>
      </c>
      <c r="B83">
        <v>1</v>
      </c>
      <c r="C83" t="s">
        <v>139</v>
      </c>
      <c r="D83" t="s">
        <v>285</v>
      </c>
    </row>
    <row r="84" spans="1:4" x14ac:dyDescent="0.25">
      <c r="A84" t="s">
        <v>179</v>
      </c>
      <c r="B84">
        <v>1</v>
      </c>
      <c r="C84" t="s">
        <v>141</v>
      </c>
      <c r="D84" t="s">
        <v>286</v>
      </c>
    </row>
    <row r="85" spans="1:4" x14ac:dyDescent="0.25">
      <c r="A85" t="s">
        <v>180</v>
      </c>
      <c r="B85">
        <v>1</v>
      </c>
      <c r="C85" t="s">
        <v>181</v>
      </c>
      <c r="D85" t="s">
        <v>302</v>
      </c>
    </row>
    <row r="86" spans="1:4" x14ac:dyDescent="0.25">
      <c r="A86" t="s">
        <v>182</v>
      </c>
      <c r="B86">
        <v>1</v>
      </c>
      <c r="C86" t="s">
        <v>183</v>
      </c>
      <c r="D86" t="s">
        <v>303</v>
      </c>
    </row>
    <row r="87" spans="1:4" x14ac:dyDescent="0.25">
      <c r="A87" t="s">
        <v>184</v>
      </c>
      <c r="B87">
        <v>1</v>
      </c>
      <c r="C87" t="s">
        <v>289</v>
      </c>
      <c r="D87" t="s">
        <v>290</v>
      </c>
    </row>
    <row r="88" spans="1:4" x14ac:dyDescent="0.25">
      <c r="A88" t="s">
        <v>185</v>
      </c>
      <c r="B88">
        <v>1</v>
      </c>
      <c r="C88" t="s">
        <v>148</v>
      </c>
      <c r="D88" t="s">
        <v>252</v>
      </c>
    </row>
    <row r="89" spans="1:4" x14ac:dyDescent="0.25">
      <c r="A89" t="s">
        <v>186</v>
      </c>
      <c r="B89">
        <v>1</v>
      </c>
      <c r="C89" t="s">
        <v>187</v>
      </c>
      <c r="D89" t="s">
        <v>304</v>
      </c>
    </row>
    <row r="90" spans="1:4" x14ac:dyDescent="0.25">
      <c r="A90" t="s">
        <v>188</v>
      </c>
      <c r="B90">
        <v>1</v>
      </c>
      <c r="C90" t="s">
        <v>153</v>
      </c>
      <c r="D90" t="s">
        <v>291</v>
      </c>
    </row>
    <row r="91" spans="1:4" x14ac:dyDescent="0.25">
      <c r="A91" t="s">
        <v>189</v>
      </c>
      <c r="B91">
        <v>1</v>
      </c>
      <c r="C91" t="s">
        <v>190</v>
      </c>
      <c r="D91" t="s">
        <v>285</v>
      </c>
    </row>
    <row r="92" spans="1:4" x14ac:dyDescent="0.25">
      <c r="A92" t="s">
        <v>191</v>
      </c>
      <c r="B92">
        <v>1</v>
      </c>
      <c r="C92" t="s">
        <v>192</v>
      </c>
      <c r="D92" t="s">
        <v>305</v>
      </c>
    </row>
    <row r="93" spans="1:4" x14ac:dyDescent="0.25">
      <c r="A93" t="s">
        <v>193</v>
      </c>
      <c r="B93">
        <v>1</v>
      </c>
      <c r="C93" t="s">
        <v>194</v>
      </c>
      <c r="D93" t="s">
        <v>306</v>
      </c>
    </row>
    <row r="94" spans="1:4" x14ac:dyDescent="0.25">
      <c r="A94" t="s">
        <v>195</v>
      </c>
      <c r="B94">
        <v>1</v>
      </c>
      <c r="C94" t="s">
        <v>196</v>
      </c>
      <c r="D94" t="s">
        <v>307</v>
      </c>
    </row>
    <row r="95" spans="1:4" x14ac:dyDescent="0.25">
      <c r="A95" t="s">
        <v>197</v>
      </c>
      <c r="B95">
        <v>1</v>
      </c>
      <c r="C95" t="s">
        <v>198</v>
      </c>
      <c r="D95" t="s">
        <v>308</v>
      </c>
    </row>
    <row r="96" spans="1:4" x14ac:dyDescent="0.25">
      <c r="A96" t="s">
        <v>199</v>
      </c>
      <c r="B96">
        <v>1</v>
      </c>
      <c r="C96" t="s">
        <v>165</v>
      </c>
      <c r="D96" t="s">
        <v>297</v>
      </c>
    </row>
    <row r="97" spans="1:4" x14ac:dyDescent="0.25">
      <c r="A97" t="s">
        <v>200</v>
      </c>
      <c r="B97">
        <v>1</v>
      </c>
      <c r="C97" t="s">
        <v>201</v>
      </c>
      <c r="D97" t="s">
        <v>309</v>
      </c>
    </row>
    <row r="98" spans="1:4" x14ac:dyDescent="0.25">
      <c r="A98" t="s">
        <v>202</v>
      </c>
      <c r="B98">
        <v>1</v>
      </c>
      <c r="C98" t="s">
        <v>169</v>
      </c>
      <c r="D98" t="s">
        <v>299</v>
      </c>
    </row>
    <row r="99" spans="1:4" x14ac:dyDescent="0.25">
      <c r="A99" t="s">
        <v>203</v>
      </c>
      <c r="B99">
        <v>1</v>
      </c>
      <c r="C99" t="s">
        <v>204</v>
      </c>
      <c r="D99" t="s">
        <v>310</v>
      </c>
    </row>
    <row r="100" spans="1:4" x14ac:dyDescent="0.25">
      <c r="A100" t="s">
        <v>205</v>
      </c>
      <c r="B100">
        <v>1</v>
      </c>
      <c r="C100" t="s">
        <v>174</v>
      </c>
      <c r="D100" t="s">
        <v>300</v>
      </c>
    </row>
    <row r="101" spans="1:4" x14ac:dyDescent="0.25">
      <c r="A101" t="s">
        <v>206</v>
      </c>
      <c r="B101">
        <v>1</v>
      </c>
      <c r="C101" t="s">
        <v>176</v>
      </c>
      <c r="D101" t="s">
        <v>301</v>
      </c>
    </row>
    <row r="102" spans="1:4" x14ac:dyDescent="0.25">
      <c r="A102" t="s">
        <v>207</v>
      </c>
      <c r="B102">
        <v>1</v>
      </c>
      <c r="C102" t="s">
        <v>137</v>
      </c>
      <c r="D102" t="s">
        <v>284</v>
      </c>
    </row>
    <row r="103" spans="1:4" x14ac:dyDescent="0.25">
      <c r="A103" t="s">
        <v>208</v>
      </c>
      <c r="B103">
        <v>1</v>
      </c>
      <c r="C103" t="s">
        <v>139</v>
      </c>
      <c r="D103" t="s">
        <v>285</v>
      </c>
    </row>
    <row r="104" spans="1:4" x14ac:dyDescent="0.25">
      <c r="A104" t="s">
        <v>209</v>
      </c>
      <c r="B104">
        <v>1</v>
      </c>
      <c r="C104" t="s">
        <v>141</v>
      </c>
      <c r="D104" t="s">
        <v>286</v>
      </c>
    </row>
    <row r="105" spans="1:4" x14ac:dyDescent="0.25">
      <c r="A105" t="s">
        <v>210</v>
      </c>
      <c r="B105">
        <v>1</v>
      </c>
      <c r="C105" t="s">
        <v>181</v>
      </c>
      <c r="D105" t="s">
        <v>302</v>
      </c>
    </row>
    <row r="106" spans="1:4" x14ac:dyDescent="0.25">
      <c r="A106" t="s">
        <v>211</v>
      </c>
      <c r="B106">
        <v>1</v>
      </c>
      <c r="C106" t="s">
        <v>183</v>
      </c>
      <c r="D106" t="s">
        <v>303</v>
      </c>
    </row>
    <row r="107" spans="1:4" x14ac:dyDescent="0.25">
      <c r="A107" t="s">
        <v>212</v>
      </c>
      <c r="B107">
        <v>1</v>
      </c>
      <c r="C107" t="s">
        <v>213</v>
      </c>
      <c r="D107" t="s">
        <v>311</v>
      </c>
    </row>
    <row r="108" spans="1:4" x14ac:dyDescent="0.25">
      <c r="A108" t="s">
        <v>214</v>
      </c>
      <c r="B108">
        <v>1</v>
      </c>
      <c r="C108" t="s">
        <v>148</v>
      </c>
      <c r="D108" t="s">
        <v>252</v>
      </c>
    </row>
    <row r="109" spans="1:4" x14ac:dyDescent="0.25">
      <c r="A109" t="s">
        <v>215</v>
      </c>
      <c r="B109">
        <v>1</v>
      </c>
      <c r="C109" t="s">
        <v>187</v>
      </c>
      <c r="D109" t="s">
        <v>304</v>
      </c>
    </row>
    <row r="110" spans="1:4" x14ac:dyDescent="0.25">
      <c r="A110" t="s">
        <v>216</v>
      </c>
      <c r="B110">
        <v>1</v>
      </c>
      <c r="C110" t="s">
        <v>153</v>
      </c>
      <c r="D110" t="s">
        <v>291</v>
      </c>
    </row>
    <row r="111" spans="1:4" x14ac:dyDescent="0.25">
      <c r="A111" t="s">
        <v>217</v>
      </c>
      <c r="B111">
        <v>1</v>
      </c>
      <c r="C111" t="s">
        <v>190</v>
      </c>
      <c r="D111" t="s">
        <v>285</v>
      </c>
    </row>
    <row r="112" spans="1:4" x14ac:dyDescent="0.25">
      <c r="A112" t="s">
        <v>218</v>
      </c>
      <c r="B112">
        <v>1</v>
      </c>
      <c r="C112" t="s">
        <v>219</v>
      </c>
      <c r="D112" t="s">
        <v>312</v>
      </c>
    </row>
    <row r="113" spans="1:4" x14ac:dyDescent="0.25">
      <c r="A113" t="s">
        <v>220</v>
      </c>
      <c r="B113">
        <v>1</v>
      </c>
      <c r="C113" t="s">
        <v>221</v>
      </c>
      <c r="D113" t="s">
        <v>313</v>
      </c>
    </row>
    <row r="114" spans="1:4" x14ac:dyDescent="0.25">
      <c r="A114" t="s">
        <v>222</v>
      </c>
      <c r="B114">
        <v>1</v>
      </c>
      <c r="C114" t="s">
        <v>196</v>
      </c>
      <c r="D114" t="s">
        <v>307</v>
      </c>
    </row>
    <row r="115" spans="1:4" x14ac:dyDescent="0.25">
      <c r="A115" t="s">
        <v>223</v>
      </c>
      <c r="B115">
        <v>1</v>
      </c>
      <c r="C115" t="s">
        <v>198</v>
      </c>
      <c r="D115" t="s">
        <v>308</v>
      </c>
    </row>
    <row r="116" spans="1:4" x14ac:dyDescent="0.25">
      <c r="A116" t="s">
        <v>224</v>
      </c>
      <c r="B116">
        <v>1</v>
      </c>
      <c r="C116" t="s">
        <v>165</v>
      </c>
      <c r="D116" t="s">
        <v>297</v>
      </c>
    </row>
    <row r="117" spans="1:4" x14ac:dyDescent="0.25">
      <c r="A117" t="s">
        <v>225</v>
      </c>
      <c r="B117">
        <v>1</v>
      </c>
      <c r="C117" t="s">
        <v>226</v>
      </c>
      <c r="D117" t="s">
        <v>314</v>
      </c>
    </row>
    <row r="118" spans="1:4" x14ac:dyDescent="0.25">
      <c r="A118" t="s">
        <v>227</v>
      </c>
      <c r="B118">
        <v>1</v>
      </c>
      <c r="C118" t="s">
        <v>169</v>
      </c>
      <c r="D118" t="s">
        <v>299</v>
      </c>
    </row>
    <row r="119" spans="1:4" x14ac:dyDescent="0.25">
      <c r="A119" t="s">
        <v>228</v>
      </c>
      <c r="B119">
        <v>1</v>
      </c>
      <c r="C119" t="s">
        <v>229</v>
      </c>
      <c r="D119" t="s">
        <v>315</v>
      </c>
    </row>
    <row r="120" spans="1:4" x14ac:dyDescent="0.25">
      <c r="A120" t="s">
        <v>230</v>
      </c>
      <c r="B120">
        <v>1</v>
      </c>
      <c r="C120" t="s">
        <v>174</v>
      </c>
      <c r="D120" t="s">
        <v>300</v>
      </c>
    </row>
    <row r="121" spans="1:4" x14ac:dyDescent="0.25">
      <c r="A121" t="s">
        <v>231</v>
      </c>
      <c r="B121">
        <v>1</v>
      </c>
      <c r="C121" t="s">
        <v>232</v>
      </c>
      <c r="D121" t="s">
        <v>316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1"/>
  <sheetViews>
    <sheetView topLeftCell="A100" workbookViewId="0">
      <selection activeCell="E1" sqref="E1:E1048576"/>
    </sheetView>
  </sheetViews>
  <sheetFormatPr defaultRowHeight="15" x14ac:dyDescent="0.25"/>
  <cols>
    <col min="6" max="6" width="14.85546875" customWidth="1"/>
  </cols>
  <sheetData>
    <row r="1" spans="1:9" x14ac:dyDescent="0.25">
      <c r="A1" t="s">
        <v>0</v>
      </c>
      <c r="B1" t="s">
        <v>237</v>
      </c>
      <c r="C1" t="s">
        <v>238</v>
      </c>
      <c r="D1" t="s">
        <v>239</v>
      </c>
      <c r="E1" t="s">
        <v>240</v>
      </c>
      <c r="F1" t="s">
        <v>241</v>
      </c>
      <c r="G1" t="s">
        <v>242</v>
      </c>
      <c r="H1" t="s">
        <v>235</v>
      </c>
      <c r="I1" t="s">
        <v>9</v>
      </c>
    </row>
    <row r="2" spans="1:9" x14ac:dyDescent="0.25">
      <c r="A2" t="s">
        <v>10</v>
      </c>
      <c r="B2" t="s">
        <v>236</v>
      </c>
      <c r="C2" t="s">
        <v>236</v>
      </c>
      <c r="D2" t="s">
        <v>236</v>
      </c>
      <c r="E2" t="s">
        <v>236</v>
      </c>
      <c r="F2" t="s">
        <v>236</v>
      </c>
      <c r="G2" t="s">
        <v>236</v>
      </c>
      <c r="H2" t="s">
        <v>236</v>
      </c>
      <c r="I2" t="s">
        <v>236</v>
      </c>
    </row>
    <row r="3" spans="1:9" x14ac:dyDescent="0.25">
      <c r="A3" t="s">
        <v>12</v>
      </c>
      <c r="B3">
        <v>1</v>
      </c>
      <c r="C3">
        <v>1</v>
      </c>
      <c r="D3">
        <v>0</v>
      </c>
      <c r="E3">
        <v>0</v>
      </c>
      <c r="F3">
        <v>515201</v>
      </c>
      <c r="G3">
        <v>0.08</v>
      </c>
      <c r="H3">
        <v>492</v>
      </c>
      <c r="I3">
        <v>492</v>
      </c>
    </row>
    <row r="4" spans="1:9" x14ac:dyDescent="0.25">
      <c r="A4" t="s">
        <v>14</v>
      </c>
      <c r="B4">
        <v>1</v>
      </c>
      <c r="C4">
        <v>1</v>
      </c>
      <c r="D4">
        <v>0</v>
      </c>
      <c r="E4">
        <v>0</v>
      </c>
      <c r="F4">
        <v>377075</v>
      </c>
      <c r="G4">
        <v>0.08</v>
      </c>
      <c r="H4">
        <v>516</v>
      </c>
      <c r="I4">
        <v>0</v>
      </c>
    </row>
    <row r="5" spans="1:9" x14ac:dyDescent="0.25">
      <c r="A5" t="s">
        <v>17</v>
      </c>
      <c r="B5">
        <v>1</v>
      </c>
      <c r="C5">
        <v>1</v>
      </c>
      <c r="D5">
        <v>0</v>
      </c>
      <c r="E5">
        <v>0</v>
      </c>
      <c r="F5">
        <v>235565</v>
      </c>
      <c r="G5">
        <v>0.06</v>
      </c>
      <c r="H5">
        <v>444</v>
      </c>
      <c r="I5">
        <v>73</v>
      </c>
    </row>
    <row r="6" spans="1:9" x14ac:dyDescent="0.25">
      <c r="A6" t="s">
        <v>19</v>
      </c>
      <c r="B6">
        <v>1</v>
      </c>
      <c r="C6">
        <v>1</v>
      </c>
      <c r="D6">
        <v>0</v>
      </c>
      <c r="E6">
        <v>0</v>
      </c>
      <c r="F6">
        <v>149514</v>
      </c>
      <c r="G6">
        <v>0.06</v>
      </c>
      <c r="H6">
        <v>492</v>
      </c>
      <c r="I6">
        <v>492</v>
      </c>
    </row>
    <row r="7" spans="1:9" x14ac:dyDescent="0.25">
      <c r="A7" t="s">
        <v>21</v>
      </c>
      <c r="B7">
        <v>1</v>
      </c>
      <c r="C7">
        <v>1</v>
      </c>
      <c r="D7">
        <v>0</v>
      </c>
      <c r="E7">
        <v>0</v>
      </c>
      <c r="F7">
        <v>320438</v>
      </c>
      <c r="G7">
        <v>0.08</v>
      </c>
      <c r="H7">
        <v>444</v>
      </c>
      <c r="I7">
        <v>142</v>
      </c>
    </row>
    <row r="8" spans="1:9" x14ac:dyDescent="0.25">
      <c r="A8" t="s">
        <v>23</v>
      </c>
      <c r="B8">
        <v>1</v>
      </c>
      <c r="C8">
        <v>1</v>
      </c>
      <c r="D8">
        <v>0</v>
      </c>
      <c r="E8">
        <v>0</v>
      </c>
      <c r="F8">
        <v>367405</v>
      </c>
      <c r="G8">
        <v>0.11</v>
      </c>
      <c r="H8">
        <v>504</v>
      </c>
      <c r="I8">
        <v>72</v>
      </c>
    </row>
    <row r="9" spans="1:9" x14ac:dyDescent="0.25">
      <c r="A9" t="s">
        <v>25</v>
      </c>
      <c r="B9">
        <v>1</v>
      </c>
      <c r="C9">
        <v>1</v>
      </c>
      <c r="D9">
        <v>0</v>
      </c>
      <c r="E9">
        <v>0</v>
      </c>
      <c r="F9">
        <v>195980</v>
      </c>
      <c r="G9">
        <v>0.08</v>
      </c>
      <c r="H9">
        <v>444</v>
      </c>
      <c r="I9">
        <v>30</v>
      </c>
    </row>
    <row r="10" spans="1:9" x14ac:dyDescent="0.25">
      <c r="A10" t="s">
        <v>27</v>
      </c>
      <c r="B10">
        <v>1</v>
      </c>
      <c r="C10">
        <v>1</v>
      </c>
      <c r="D10">
        <v>0</v>
      </c>
      <c r="E10">
        <v>0</v>
      </c>
      <c r="F10">
        <v>164420</v>
      </c>
      <c r="G10">
        <v>0.09</v>
      </c>
      <c r="H10">
        <v>444</v>
      </c>
      <c r="I10">
        <v>37</v>
      </c>
    </row>
    <row r="11" spans="1:9" x14ac:dyDescent="0.25">
      <c r="A11" t="s">
        <v>29</v>
      </c>
      <c r="B11">
        <v>1</v>
      </c>
      <c r="C11">
        <v>1</v>
      </c>
      <c r="D11">
        <v>0</v>
      </c>
      <c r="E11">
        <v>0</v>
      </c>
      <c r="F11">
        <v>195094</v>
      </c>
      <c r="G11">
        <v>0.05</v>
      </c>
      <c r="H11">
        <v>468</v>
      </c>
      <c r="I11">
        <v>468</v>
      </c>
    </row>
    <row r="12" spans="1:9" x14ac:dyDescent="0.25">
      <c r="A12" t="s">
        <v>31</v>
      </c>
      <c r="B12">
        <v>1</v>
      </c>
      <c r="C12">
        <v>1</v>
      </c>
      <c r="D12">
        <v>0</v>
      </c>
      <c r="E12">
        <v>0</v>
      </c>
      <c r="F12">
        <v>279463</v>
      </c>
      <c r="G12">
        <v>0.05</v>
      </c>
      <c r="H12">
        <v>468</v>
      </c>
      <c r="I12">
        <v>0</v>
      </c>
    </row>
    <row r="13" spans="1:9" x14ac:dyDescent="0.25">
      <c r="A13" t="s">
        <v>33</v>
      </c>
      <c r="B13">
        <v>1</v>
      </c>
      <c r="C13">
        <v>1</v>
      </c>
      <c r="D13">
        <v>0</v>
      </c>
      <c r="E13">
        <v>0</v>
      </c>
      <c r="F13">
        <v>465172</v>
      </c>
      <c r="G13">
        <v>0.05</v>
      </c>
      <c r="H13">
        <v>456</v>
      </c>
      <c r="I13">
        <v>456</v>
      </c>
    </row>
    <row r="14" spans="1:9" x14ac:dyDescent="0.25">
      <c r="A14" t="s">
        <v>35</v>
      </c>
      <c r="B14">
        <v>1</v>
      </c>
      <c r="C14">
        <v>1</v>
      </c>
      <c r="D14">
        <v>0</v>
      </c>
      <c r="E14">
        <v>0</v>
      </c>
      <c r="F14">
        <v>272844</v>
      </c>
      <c r="G14">
        <v>0.11</v>
      </c>
      <c r="H14">
        <v>456</v>
      </c>
      <c r="I14">
        <v>40</v>
      </c>
    </row>
    <row r="15" spans="1:9" x14ac:dyDescent="0.25">
      <c r="A15" t="s">
        <v>37</v>
      </c>
      <c r="B15">
        <v>1</v>
      </c>
      <c r="C15">
        <v>1</v>
      </c>
      <c r="D15">
        <v>0</v>
      </c>
      <c r="E15">
        <v>0</v>
      </c>
      <c r="F15">
        <v>306268</v>
      </c>
      <c r="G15">
        <v>0.05</v>
      </c>
      <c r="H15">
        <v>492</v>
      </c>
      <c r="I15">
        <v>492</v>
      </c>
    </row>
    <row r="16" spans="1:9" x14ac:dyDescent="0.25">
      <c r="A16" t="s">
        <v>39</v>
      </c>
      <c r="B16">
        <v>1</v>
      </c>
      <c r="C16">
        <v>1</v>
      </c>
      <c r="D16">
        <v>0</v>
      </c>
      <c r="E16">
        <v>0</v>
      </c>
      <c r="F16">
        <v>247693</v>
      </c>
      <c r="G16">
        <v>0.05</v>
      </c>
      <c r="H16">
        <v>432</v>
      </c>
      <c r="I16">
        <v>432</v>
      </c>
    </row>
    <row r="17" spans="1:9" x14ac:dyDescent="0.25">
      <c r="A17" t="s">
        <v>41</v>
      </c>
      <c r="B17">
        <v>1</v>
      </c>
      <c r="C17">
        <v>1</v>
      </c>
      <c r="D17">
        <v>0</v>
      </c>
      <c r="E17">
        <v>0</v>
      </c>
      <c r="F17">
        <v>288443</v>
      </c>
      <c r="G17">
        <v>0.05</v>
      </c>
      <c r="H17">
        <v>468</v>
      </c>
      <c r="I17">
        <v>468</v>
      </c>
    </row>
    <row r="18" spans="1:9" x14ac:dyDescent="0.25">
      <c r="A18" t="s">
        <v>43</v>
      </c>
      <c r="B18" t="s">
        <v>236</v>
      </c>
      <c r="C18" t="s">
        <v>236</v>
      </c>
      <c r="D18" t="s">
        <v>236</v>
      </c>
      <c r="E18" t="s">
        <v>236</v>
      </c>
      <c r="F18" t="s">
        <v>236</v>
      </c>
      <c r="G18" t="s">
        <v>236</v>
      </c>
      <c r="H18" t="s">
        <v>236</v>
      </c>
      <c r="I18" t="s">
        <v>236</v>
      </c>
    </row>
    <row r="19" spans="1:9" x14ac:dyDescent="0.25">
      <c r="A19" t="s">
        <v>44</v>
      </c>
      <c r="B19">
        <v>1</v>
      </c>
      <c r="C19">
        <v>1</v>
      </c>
      <c r="D19">
        <v>0</v>
      </c>
      <c r="E19">
        <v>0</v>
      </c>
      <c r="F19">
        <v>445751</v>
      </c>
      <c r="G19">
        <v>0.08</v>
      </c>
      <c r="H19">
        <v>504</v>
      </c>
      <c r="I19">
        <v>0</v>
      </c>
    </row>
    <row r="20" spans="1:9" x14ac:dyDescent="0.25">
      <c r="A20" t="s">
        <v>46</v>
      </c>
      <c r="B20">
        <v>1</v>
      </c>
      <c r="C20">
        <v>1</v>
      </c>
      <c r="D20">
        <v>0</v>
      </c>
      <c r="E20">
        <v>0</v>
      </c>
      <c r="F20">
        <v>252595</v>
      </c>
      <c r="G20">
        <v>0.06</v>
      </c>
      <c r="H20">
        <v>480</v>
      </c>
      <c r="I20">
        <v>18</v>
      </c>
    </row>
    <row r="21" spans="1:9" x14ac:dyDescent="0.25">
      <c r="A21" t="s">
        <v>48</v>
      </c>
      <c r="B21">
        <v>1</v>
      </c>
      <c r="C21">
        <v>1</v>
      </c>
      <c r="D21">
        <v>0</v>
      </c>
      <c r="E21">
        <v>0</v>
      </c>
      <c r="F21">
        <v>202776</v>
      </c>
      <c r="G21">
        <v>0.01</v>
      </c>
      <c r="H21">
        <v>456</v>
      </c>
      <c r="I21">
        <v>0</v>
      </c>
    </row>
    <row r="22" spans="1:9" x14ac:dyDescent="0.25">
      <c r="A22" t="s">
        <v>50</v>
      </c>
      <c r="B22" t="s">
        <v>236</v>
      </c>
      <c r="C22" t="s">
        <v>236</v>
      </c>
      <c r="D22" t="s">
        <v>236</v>
      </c>
      <c r="E22" t="s">
        <v>236</v>
      </c>
      <c r="F22" t="s">
        <v>236</v>
      </c>
      <c r="G22" t="s">
        <v>236</v>
      </c>
      <c r="H22" t="s">
        <v>236</v>
      </c>
      <c r="I22" t="s">
        <v>236</v>
      </c>
    </row>
    <row r="23" spans="1:9" x14ac:dyDescent="0.25">
      <c r="A23" t="s">
        <v>51</v>
      </c>
      <c r="B23" t="s">
        <v>236</v>
      </c>
      <c r="C23" t="s">
        <v>236</v>
      </c>
      <c r="D23" t="s">
        <v>236</v>
      </c>
      <c r="E23" t="s">
        <v>236</v>
      </c>
      <c r="F23" t="s">
        <v>236</v>
      </c>
      <c r="G23" t="s">
        <v>236</v>
      </c>
      <c r="H23" t="s">
        <v>236</v>
      </c>
      <c r="I23" t="s">
        <v>236</v>
      </c>
    </row>
    <row r="24" spans="1:9" x14ac:dyDescent="0.25">
      <c r="A24" t="s">
        <v>52</v>
      </c>
      <c r="B24" t="s">
        <v>236</v>
      </c>
      <c r="C24" t="s">
        <v>236</v>
      </c>
      <c r="D24" t="s">
        <v>236</v>
      </c>
      <c r="E24" t="s">
        <v>236</v>
      </c>
      <c r="F24" t="s">
        <v>236</v>
      </c>
      <c r="G24" t="s">
        <v>236</v>
      </c>
      <c r="H24" t="s">
        <v>236</v>
      </c>
      <c r="I24" t="s">
        <v>236</v>
      </c>
    </row>
    <row r="25" spans="1:9" x14ac:dyDescent="0.25">
      <c r="A25" t="s">
        <v>53</v>
      </c>
      <c r="B25" t="s">
        <v>236</v>
      </c>
      <c r="C25" t="s">
        <v>236</v>
      </c>
      <c r="D25" t="s">
        <v>236</v>
      </c>
      <c r="E25" t="s">
        <v>236</v>
      </c>
      <c r="F25" t="s">
        <v>236</v>
      </c>
      <c r="G25" t="s">
        <v>236</v>
      </c>
      <c r="H25" t="s">
        <v>236</v>
      </c>
      <c r="I25" t="s">
        <v>236</v>
      </c>
    </row>
    <row r="26" spans="1:9" x14ac:dyDescent="0.25">
      <c r="A26" t="s">
        <v>54</v>
      </c>
      <c r="B26" t="s">
        <v>236</v>
      </c>
      <c r="C26" t="s">
        <v>236</v>
      </c>
      <c r="D26" t="s">
        <v>236</v>
      </c>
      <c r="E26" t="s">
        <v>236</v>
      </c>
      <c r="F26" t="s">
        <v>236</v>
      </c>
      <c r="G26" t="s">
        <v>236</v>
      </c>
      <c r="H26" t="s">
        <v>236</v>
      </c>
      <c r="I26" t="s">
        <v>236</v>
      </c>
    </row>
    <row r="27" spans="1:9" x14ac:dyDescent="0.25">
      <c r="A27" t="s">
        <v>55</v>
      </c>
      <c r="B27">
        <v>1</v>
      </c>
      <c r="C27">
        <v>1</v>
      </c>
      <c r="D27">
        <v>0</v>
      </c>
      <c r="E27">
        <v>0</v>
      </c>
      <c r="F27">
        <v>340442</v>
      </c>
      <c r="G27">
        <v>0.31</v>
      </c>
      <c r="H27">
        <v>1872</v>
      </c>
      <c r="I27">
        <v>854</v>
      </c>
    </row>
    <row r="28" spans="1:9" x14ac:dyDescent="0.25">
      <c r="A28" t="s">
        <v>57</v>
      </c>
      <c r="B28">
        <v>1</v>
      </c>
      <c r="C28">
        <v>1</v>
      </c>
      <c r="D28">
        <v>0</v>
      </c>
      <c r="E28">
        <v>0</v>
      </c>
      <c r="F28">
        <v>515906</v>
      </c>
      <c r="G28">
        <v>0.61</v>
      </c>
      <c r="H28">
        <v>1656</v>
      </c>
      <c r="I28">
        <v>0</v>
      </c>
    </row>
    <row r="29" spans="1:9" x14ac:dyDescent="0.25">
      <c r="A29" t="s">
        <v>60</v>
      </c>
      <c r="B29" t="s">
        <v>236</v>
      </c>
      <c r="C29" t="s">
        <v>236</v>
      </c>
      <c r="D29" t="s">
        <v>236</v>
      </c>
      <c r="E29" t="s">
        <v>236</v>
      </c>
      <c r="F29" t="s">
        <v>236</v>
      </c>
      <c r="G29" t="s">
        <v>236</v>
      </c>
      <c r="H29" t="s">
        <v>236</v>
      </c>
      <c r="I29" t="s">
        <v>236</v>
      </c>
    </row>
    <row r="30" spans="1:9" x14ac:dyDescent="0.25">
      <c r="A30" t="s">
        <v>61</v>
      </c>
      <c r="B30">
        <v>1</v>
      </c>
      <c r="C30">
        <v>1</v>
      </c>
      <c r="D30">
        <v>0</v>
      </c>
      <c r="E30">
        <v>0</v>
      </c>
      <c r="F30">
        <v>218447</v>
      </c>
      <c r="G30">
        <v>0.57999999999999996</v>
      </c>
      <c r="H30">
        <v>1548</v>
      </c>
      <c r="I30">
        <v>61</v>
      </c>
    </row>
    <row r="31" spans="1:9" x14ac:dyDescent="0.25">
      <c r="A31" t="s">
        <v>65</v>
      </c>
      <c r="B31" t="s">
        <v>236</v>
      </c>
      <c r="C31" t="s">
        <v>236</v>
      </c>
      <c r="D31" t="s">
        <v>236</v>
      </c>
      <c r="E31" t="s">
        <v>236</v>
      </c>
      <c r="F31" t="s">
        <v>236</v>
      </c>
      <c r="G31" t="s">
        <v>236</v>
      </c>
      <c r="H31" t="s">
        <v>236</v>
      </c>
      <c r="I31" t="s">
        <v>236</v>
      </c>
    </row>
    <row r="32" spans="1:9" x14ac:dyDescent="0.25">
      <c r="A32" t="s">
        <v>66</v>
      </c>
      <c r="B32">
        <v>1</v>
      </c>
      <c r="C32">
        <v>1</v>
      </c>
      <c r="D32">
        <v>0</v>
      </c>
      <c r="E32">
        <v>0</v>
      </c>
      <c r="F32">
        <v>371170</v>
      </c>
      <c r="G32">
        <v>0.2</v>
      </c>
      <c r="H32">
        <v>1512</v>
      </c>
      <c r="I32">
        <v>0</v>
      </c>
    </row>
    <row r="33" spans="1:9" x14ac:dyDescent="0.25">
      <c r="A33" t="s">
        <v>69</v>
      </c>
      <c r="B33">
        <v>1</v>
      </c>
      <c r="C33">
        <v>1</v>
      </c>
      <c r="D33">
        <v>0</v>
      </c>
      <c r="E33">
        <v>0</v>
      </c>
      <c r="F33">
        <v>336176</v>
      </c>
      <c r="G33">
        <v>0.64</v>
      </c>
      <c r="H33">
        <v>1728</v>
      </c>
      <c r="I33">
        <v>10</v>
      </c>
    </row>
    <row r="34" spans="1:9" x14ac:dyDescent="0.25">
      <c r="A34" t="s">
        <v>71</v>
      </c>
      <c r="B34">
        <v>1</v>
      </c>
      <c r="C34">
        <v>1</v>
      </c>
      <c r="D34">
        <v>0</v>
      </c>
      <c r="E34">
        <v>0</v>
      </c>
      <c r="F34">
        <v>196254</v>
      </c>
      <c r="G34">
        <v>0.25</v>
      </c>
      <c r="H34">
        <v>1656</v>
      </c>
      <c r="I34">
        <v>850</v>
      </c>
    </row>
    <row r="35" spans="1:9" x14ac:dyDescent="0.25">
      <c r="A35" t="s">
        <v>73</v>
      </c>
      <c r="B35">
        <v>1</v>
      </c>
      <c r="C35">
        <v>1</v>
      </c>
      <c r="D35">
        <v>0</v>
      </c>
      <c r="E35">
        <v>0</v>
      </c>
      <c r="F35">
        <v>299215</v>
      </c>
      <c r="G35">
        <v>0.81</v>
      </c>
      <c r="H35">
        <v>1548</v>
      </c>
      <c r="I35">
        <v>13</v>
      </c>
    </row>
    <row r="36" spans="1:9" x14ac:dyDescent="0.25">
      <c r="A36" t="s">
        <v>76</v>
      </c>
      <c r="B36">
        <v>1</v>
      </c>
      <c r="C36">
        <v>1</v>
      </c>
      <c r="D36">
        <v>0</v>
      </c>
      <c r="E36">
        <v>0</v>
      </c>
      <c r="F36">
        <v>448360</v>
      </c>
      <c r="G36">
        <v>0.28999999999999998</v>
      </c>
      <c r="H36">
        <v>1656</v>
      </c>
      <c r="I36">
        <v>0</v>
      </c>
    </row>
    <row r="37" spans="1:9" x14ac:dyDescent="0.25">
      <c r="A37" t="s">
        <v>79</v>
      </c>
      <c r="B37" t="s">
        <v>236</v>
      </c>
      <c r="C37" t="s">
        <v>236</v>
      </c>
      <c r="D37" t="s">
        <v>236</v>
      </c>
      <c r="E37" t="s">
        <v>236</v>
      </c>
      <c r="F37" t="s">
        <v>236</v>
      </c>
      <c r="G37" t="s">
        <v>236</v>
      </c>
      <c r="H37" t="s">
        <v>236</v>
      </c>
      <c r="I37" t="s">
        <v>236</v>
      </c>
    </row>
    <row r="38" spans="1:9" x14ac:dyDescent="0.25">
      <c r="A38" t="s">
        <v>80</v>
      </c>
      <c r="B38">
        <v>1</v>
      </c>
      <c r="C38">
        <v>1</v>
      </c>
      <c r="D38">
        <v>0</v>
      </c>
      <c r="E38">
        <v>0</v>
      </c>
      <c r="F38">
        <v>765950</v>
      </c>
      <c r="G38">
        <v>0.23</v>
      </c>
      <c r="H38">
        <v>1476</v>
      </c>
      <c r="I38">
        <v>0</v>
      </c>
    </row>
    <row r="39" spans="1:9" x14ac:dyDescent="0.25">
      <c r="A39" t="s">
        <v>82</v>
      </c>
      <c r="B39">
        <v>1</v>
      </c>
      <c r="C39">
        <v>1</v>
      </c>
      <c r="D39">
        <v>0</v>
      </c>
      <c r="E39">
        <v>0</v>
      </c>
      <c r="F39">
        <v>480257</v>
      </c>
      <c r="G39">
        <v>0.25</v>
      </c>
      <c r="H39">
        <v>1656</v>
      </c>
      <c r="I39">
        <v>80</v>
      </c>
    </row>
    <row r="40" spans="1:9" x14ac:dyDescent="0.25">
      <c r="A40" t="s">
        <v>85</v>
      </c>
      <c r="B40">
        <v>1</v>
      </c>
      <c r="C40">
        <v>1</v>
      </c>
      <c r="D40">
        <v>0</v>
      </c>
      <c r="E40">
        <v>0</v>
      </c>
      <c r="F40">
        <v>211334</v>
      </c>
      <c r="G40">
        <v>0.2</v>
      </c>
      <c r="H40">
        <v>1440</v>
      </c>
      <c r="I40">
        <v>960</v>
      </c>
    </row>
    <row r="41" spans="1:9" x14ac:dyDescent="0.25">
      <c r="A41" t="s">
        <v>88</v>
      </c>
      <c r="B41" t="s">
        <v>236</v>
      </c>
      <c r="C41" t="s">
        <v>236</v>
      </c>
      <c r="D41" t="s">
        <v>236</v>
      </c>
      <c r="E41" t="s">
        <v>236</v>
      </c>
      <c r="F41" t="s">
        <v>236</v>
      </c>
      <c r="G41" t="s">
        <v>236</v>
      </c>
      <c r="H41" t="s">
        <v>236</v>
      </c>
      <c r="I41" t="s">
        <v>236</v>
      </c>
    </row>
    <row r="42" spans="1:9" x14ac:dyDescent="0.25">
      <c r="A42" t="s">
        <v>89</v>
      </c>
      <c r="B42">
        <v>1</v>
      </c>
      <c r="C42">
        <v>1</v>
      </c>
      <c r="D42">
        <v>0</v>
      </c>
      <c r="E42">
        <v>0</v>
      </c>
      <c r="F42">
        <v>697406</v>
      </c>
      <c r="G42">
        <v>1.84</v>
      </c>
      <c r="H42">
        <v>4296</v>
      </c>
      <c r="I42">
        <v>0</v>
      </c>
    </row>
    <row r="43" spans="1:9" x14ac:dyDescent="0.25">
      <c r="A43" t="s">
        <v>92</v>
      </c>
      <c r="B43">
        <v>1</v>
      </c>
      <c r="C43">
        <v>1</v>
      </c>
      <c r="D43">
        <v>0</v>
      </c>
      <c r="E43">
        <v>0</v>
      </c>
      <c r="F43">
        <v>1046434</v>
      </c>
      <c r="G43">
        <v>1.72</v>
      </c>
      <c r="H43">
        <v>4368</v>
      </c>
      <c r="I43">
        <v>0</v>
      </c>
    </row>
    <row r="44" spans="1:9" x14ac:dyDescent="0.25">
      <c r="A44" t="s">
        <v>94</v>
      </c>
      <c r="B44" t="s">
        <v>236</v>
      </c>
      <c r="C44" t="s">
        <v>236</v>
      </c>
      <c r="D44" t="s">
        <v>236</v>
      </c>
      <c r="E44" t="s">
        <v>236</v>
      </c>
      <c r="F44" t="s">
        <v>236</v>
      </c>
      <c r="G44" t="s">
        <v>236</v>
      </c>
      <c r="H44" t="s">
        <v>236</v>
      </c>
      <c r="I44" t="s">
        <v>236</v>
      </c>
    </row>
    <row r="45" spans="1:9" x14ac:dyDescent="0.25">
      <c r="A45" t="s">
        <v>96</v>
      </c>
      <c r="B45">
        <v>1</v>
      </c>
      <c r="C45">
        <v>1</v>
      </c>
      <c r="D45">
        <v>0</v>
      </c>
      <c r="E45">
        <v>0</v>
      </c>
      <c r="F45">
        <v>681550</v>
      </c>
      <c r="G45">
        <v>1.92</v>
      </c>
      <c r="H45">
        <v>4872</v>
      </c>
      <c r="I45">
        <v>0</v>
      </c>
    </row>
    <row r="46" spans="1:9" x14ac:dyDescent="0.25">
      <c r="A46" t="s">
        <v>99</v>
      </c>
      <c r="B46">
        <v>1</v>
      </c>
      <c r="C46">
        <v>1</v>
      </c>
      <c r="D46">
        <v>0</v>
      </c>
      <c r="E46">
        <v>0</v>
      </c>
      <c r="F46">
        <v>642969</v>
      </c>
      <c r="G46">
        <v>0.97</v>
      </c>
      <c r="H46">
        <v>4584</v>
      </c>
      <c r="I46">
        <v>0</v>
      </c>
    </row>
    <row r="47" spans="1:9" x14ac:dyDescent="0.25">
      <c r="A47" t="s">
        <v>102</v>
      </c>
      <c r="B47">
        <v>1</v>
      </c>
      <c r="C47">
        <v>1</v>
      </c>
      <c r="D47">
        <v>0</v>
      </c>
      <c r="E47">
        <v>0</v>
      </c>
      <c r="F47">
        <v>649678</v>
      </c>
      <c r="G47">
        <v>2.21</v>
      </c>
      <c r="H47">
        <v>4224</v>
      </c>
      <c r="I47">
        <v>18</v>
      </c>
    </row>
    <row r="48" spans="1:9" x14ac:dyDescent="0.25">
      <c r="A48" t="s">
        <v>104</v>
      </c>
      <c r="B48">
        <v>1</v>
      </c>
      <c r="C48">
        <v>1</v>
      </c>
      <c r="D48">
        <v>0</v>
      </c>
      <c r="E48">
        <v>0</v>
      </c>
      <c r="F48">
        <v>685557</v>
      </c>
      <c r="G48">
        <v>1.03</v>
      </c>
      <c r="H48">
        <v>4152</v>
      </c>
      <c r="I48">
        <v>0</v>
      </c>
    </row>
    <row r="49" spans="1:9" x14ac:dyDescent="0.25">
      <c r="A49" t="s">
        <v>106</v>
      </c>
      <c r="B49">
        <v>1</v>
      </c>
      <c r="C49">
        <v>1</v>
      </c>
      <c r="D49">
        <v>0</v>
      </c>
      <c r="E49">
        <v>0</v>
      </c>
      <c r="F49">
        <v>691744</v>
      </c>
      <c r="G49">
        <v>1.72</v>
      </c>
      <c r="H49">
        <v>4800</v>
      </c>
      <c r="I49">
        <v>0</v>
      </c>
    </row>
    <row r="50" spans="1:9" x14ac:dyDescent="0.25">
      <c r="A50" t="s">
        <v>108</v>
      </c>
      <c r="B50">
        <v>1</v>
      </c>
      <c r="C50">
        <v>1</v>
      </c>
      <c r="D50">
        <v>0</v>
      </c>
      <c r="E50">
        <v>0</v>
      </c>
      <c r="F50">
        <v>478177</v>
      </c>
      <c r="G50">
        <v>1.36</v>
      </c>
      <c r="H50">
        <v>3936</v>
      </c>
      <c r="I50">
        <v>30</v>
      </c>
    </row>
    <row r="51" spans="1:9" x14ac:dyDescent="0.25">
      <c r="A51" t="s">
        <v>111</v>
      </c>
      <c r="B51">
        <v>1</v>
      </c>
      <c r="C51">
        <v>1</v>
      </c>
      <c r="D51">
        <v>0</v>
      </c>
      <c r="E51">
        <v>0</v>
      </c>
      <c r="F51">
        <v>578628</v>
      </c>
      <c r="G51">
        <v>0.75</v>
      </c>
      <c r="H51">
        <v>4152</v>
      </c>
      <c r="I51">
        <v>6</v>
      </c>
    </row>
    <row r="52" spans="1:9" x14ac:dyDescent="0.25">
      <c r="A52" t="s">
        <v>114</v>
      </c>
      <c r="B52">
        <v>1</v>
      </c>
      <c r="C52">
        <v>1</v>
      </c>
      <c r="D52">
        <v>0</v>
      </c>
      <c r="E52">
        <v>0</v>
      </c>
      <c r="F52">
        <v>620056</v>
      </c>
      <c r="G52">
        <v>1.21</v>
      </c>
      <c r="H52">
        <v>4368</v>
      </c>
      <c r="I52">
        <v>488</v>
      </c>
    </row>
    <row r="53" spans="1:9" x14ac:dyDescent="0.25">
      <c r="A53" t="s">
        <v>116</v>
      </c>
      <c r="B53">
        <v>1</v>
      </c>
      <c r="C53">
        <v>1</v>
      </c>
      <c r="D53">
        <v>0</v>
      </c>
      <c r="E53">
        <v>0</v>
      </c>
      <c r="F53">
        <v>854297</v>
      </c>
      <c r="G53">
        <v>2.23</v>
      </c>
      <c r="H53">
        <v>4440</v>
      </c>
      <c r="I53">
        <v>0</v>
      </c>
    </row>
    <row r="54" spans="1:9" x14ac:dyDescent="0.25">
      <c r="A54" t="s">
        <v>118</v>
      </c>
      <c r="B54">
        <v>1</v>
      </c>
      <c r="C54">
        <v>1</v>
      </c>
      <c r="D54">
        <v>0</v>
      </c>
      <c r="E54">
        <v>0</v>
      </c>
      <c r="F54">
        <v>534848</v>
      </c>
      <c r="G54">
        <v>2.56</v>
      </c>
      <c r="H54">
        <v>4584</v>
      </c>
      <c r="I54">
        <v>48</v>
      </c>
    </row>
    <row r="55" spans="1:9" x14ac:dyDescent="0.25">
      <c r="A55" t="s">
        <v>120</v>
      </c>
      <c r="B55">
        <v>1</v>
      </c>
      <c r="C55">
        <v>1</v>
      </c>
      <c r="D55">
        <v>0</v>
      </c>
      <c r="E55">
        <v>0</v>
      </c>
      <c r="F55">
        <v>768176</v>
      </c>
      <c r="G55">
        <v>2.4300000000000002</v>
      </c>
      <c r="H55">
        <v>4368</v>
      </c>
      <c r="I55">
        <v>0</v>
      </c>
    </row>
    <row r="56" spans="1:9" x14ac:dyDescent="0.25">
      <c r="A56" t="s">
        <v>122</v>
      </c>
      <c r="B56">
        <v>1</v>
      </c>
      <c r="C56">
        <v>1</v>
      </c>
      <c r="D56">
        <v>0</v>
      </c>
      <c r="E56">
        <v>0</v>
      </c>
      <c r="F56">
        <v>656774</v>
      </c>
      <c r="G56">
        <v>1.33</v>
      </c>
      <c r="H56">
        <v>4008</v>
      </c>
      <c r="I56">
        <v>64</v>
      </c>
    </row>
    <row r="57" spans="1:9" x14ac:dyDescent="0.25">
      <c r="A57" t="s">
        <v>125</v>
      </c>
      <c r="B57">
        <v>1</v>
      </c>
      <c r="C57">
        <v>1</v>
      </c>
      <c r="D57">
        <v>0</v>
      </c>
      <c r="E57">
        <v>0</v>
      </c>
      <c r="F57">
        <v>426840</v>
      </c>
      <c r="G57">
        <v>0.83</v>
      </c>
      <c r="H57">
        <v>4296</v>
      </c>
      <c r="I57">
        <v>471</v>
      </c>
    </row>
    <row r="58" spans="1:9" x14ac:dyDescent="0.25">
      <c r="A58" t="s">
        <v>127</v>
      </c>
      <c r="B58">
        <v>1</v>
      </c>
      <c r="C58">
        <v>1</v>
      </c>
      <c r="D58">
        <v>0</v>
      </c>
      <c r="E58">
        <v>0</v>
      </c>
      <c r="F58">
        <v>614073</v>
      </c>
      <c r="G58">
        <v>27.94</v>
      </c>
      <c r="H58">
        <v>4296</v>
      </c>
      <c r="I58">
        <v>0</v>
      </c>
    </row>
    <row r="59" spans="1:9" x14ac:dyDescent="0.25">
      <c r="A59" t="s">
        <v>130</v>
      </c>
      <c r="B59">
        <v>1</v>
      </c>
      <c r="C59">
        <v>1</v>
      </c>
      <c r="D59">
        <v>0</v>
      </c>
      <c r="E59">
        <v>0</v>
      </c>
      <c r="F59">
        <v>889584</v>
      </c>
      <c r="G59">
        <v>2.39</v>
      </c>
      <c r="H59">
        <v>4080</v>
      </c>
      <c r="I59">
        <v>0</v>
      </c>
    </row>
    <row r="60" spans="1:9" x14ac:dyDescent="0.25">
      <c r="A60" t="s">
        <v>132</v>
      </c>
      <c r="B60">
        <v>1</v>
      </c>
      <c r="C60">
        <v>1</v>
      </c>
      <c r="D60">
        <v>0</v>
      </c>
      <c r="E60">
        <v>0</v>
      </c>
      <c r="F60">
        <v>779883</v>
      </c>
      <c r="G60">
        <v>1.0900000000000001</v>
      </c>
      <c r="H60">
        <v>4224</v>
      </c>
      <c r="I60">
        <v>676</v>
      </c>
    </row>
    <row r="61" spans="1:9" x14ac:dyDescent="0.25">
      <c r="A61" t="s">
        <v>134</v>
      </c>
      <c r="B61">
        <v>1</v>
      </c>
      <c r="C61">
        <v>1</v>
      </c>
      <c r="D61">
        <v>0</v>
      </c>
      <c r="E61">
        <v>0</v>
      </c>
      <c r="F61">
        <v>586218</v>
      </c>
      <c r="G61">
        <v>0.97</v>
      </c>
      <c r="H61">
        <v>4512</v>
      </c>
      <c r="I61">
        <v>7</v>
      </c>
    </row>
    <row r="62" spans="1:9" x14ac:dyDescent="0.25">
      <c r="A62" t="s">
        <v>136</v>
      </c>
      <c r="B62">
        <v>1</v>
      </c>
      <c r="C62">
        <v>1</v>
      </c>
      <c r="D62">
        <v>0</v>
      </c>
      <c r="E62">
        <v>0</v>
      </c>
      <c r="F62">
        <v>784819</v>
      </c>
      <c r="G62">
        <v>129.87</v>
      </c>
      <c r="H62">
        <v>9300</v>
      </c>
      <c r="I62">
        <v>0</v>
      </c>
    </row>
    <row r="63" spans="1:9" x14ac:dyDescent="0.25">
      <c r="A63" t="s">
        <v>138</v>
      </c>
      <c r="B63">
        <v>1</v>
      </c>
      <c r="C63">
        <v>1</v>
      </c>
      <c r="D63">
        <v>0</v>
      </c>
      <c r="E63">
        <v>0</v>
      </c>
      <c r="F63">
        <v>861493</v>
      </c>
      <c r="G63">
        <v>526.49</v>
      </c>
      <c r="H63">
        <v>9540</v>
      </c>
      <c r="I63">
        <v>0</v>
      </c>
    </row>
    <row r="64" spans="1:9" x14ac:dyDescent="0.25">
      <c r="A64" t="s">
        <v>140</v>
      </c>
      <c r="B64">
        <v>1</v>
      </c>
      <c r="C64">
        <v>1</v>
      </c>
      <c r="D64">
        <v>0</v>
      </c>
      <c r="E64">
        <v>0</v>
      </c>
      <c r="F64">
        <v>977031</v>
      </c>
      <c r="G64">
        <v>90.62</v>
      </c>
      <c r="H64">
        <v>8820</v>
      </c>
      <c r="I64">
        <v>0</v>
      </c>
    </row>
    <row r="65" spans="1:9" x14ac:dyDescent="0.25">
      <c r="A65" t="s">
        <v>142</v>
      </c>
      <c r="B65">
        <v>1</v>
      </c>
      <c r="C65">
        <v>1</v>
      </c>
      <c r="D65">
        <v>0</v>
      </c>
      <c r="E65">
        <v>0</v>
      </c>
      <c r="F65">
        <v>818180</v>
      </c>
      <c r="G65">
        <v>8.6</v>
      </c>
      <c r="H65">
        <v>9420</v>
      </c>
      <c r="I65">
        <v>0</v>
      </c>
    </row>
    <row r="66" spans="1:9" x14ac:dyDescent="0.25">
      <c r="A66" t="s">
        <v>144</v>
      </c>
      <c r="B66">
        <v>1</v>
      </c>
      <c r="C66">
        <v>1</v>
      </c>
      <c r="D66">
        <v>0</v>
      </c>
      <c r="E66">
        <v>0</v>
      </c>
      <c r="F66">
        <v>619845</v>
      </c>
      <c r="G66">
        <v>7.18</v>
      </c>
      <c r="H66">
        <v>8460</v>
      </c>
      <c r="I66">
        <v>0</v>
      </c>
    </row>
    <row r="67" spans="1:9" x14ac:dyDescent="0.25">
      <c r="A67" t="s">
        <v>146</v>
      </c>
      <c r="B67">
        <v>1</v>
      </c>
      <c r="C67">
        <v>1</v>
      </c>
      <c r="D67">
        <v>0</v>
      </c>
      <c r="E67">
        <v>0</v>
      </c>
      <c r="F67">
        <v>655111</v>
      </c>
      <c r="G67">
        <v>1100.71</v>
      </c>
      <c r="H67">
        <v>8820</v>
      </c>
      <c r="I67">
        <v>0</v>
      </c>
    </row>
    <row r="68" spans="1:9" x14ac:dyDescent="0.25">
      <c r="A68" t="s">
        <v>147</v>
      </c>
      <c r="B68">
        <v>1</v>
      </c>
      <c r="C68">
        <v>1</v>
      </c>
      <c r="D68">
        <v>0</v>
      </c>
      <c r="E68">
        <v>0</v>
      </c>
      <c r="F68">
        <v>685280</v>
      </c>
      <c r="G68">
        <v>6.63</v>
      </c>
      <c r="H68">
        <v>8100</v>
      </c>
      <c r="I68">
        <v>120</v>
      </c>
    </row>
    <row r="69" spans="1:9" x14ac:dyDescent="0.25">
      <c r="A69" t="s">
        <v>149</v>
      </c>
      <c r="B69">
        <v>1</v>
      </c>
      <c r="C69">
        <v>1</v>
      </c>
      <c r="D69">
        <v>0</v>
      </c>
      <c r="E69">
        <v>0</v>
      </c>
      <c r="F69">
        <v>687150</v>
      </c>
      <c r="G69">
        <v>3.67</v>
      </c>
      <c r="H69">
        <v>8820</v>
      </c>
      <c r="I69">
        <v>101</v>
      </c>
    </row>
    <row r="70" spans="1:9" x14ac:dyDescent="0.25">
      <c r="A70" t="s">
        <v>152</v>
      </c>
      <c r="B70">
        <v>1</v>
      </c>
      <c r="C70">
        <v>1</v>
      </c>
      <c r="D70">
        <v>0</v>
      </c>
      <c r="E70">
        <v>0</v>
      </c>
      <c r="F70">
        <v>524059</v>
      </c>
      <c r="G70">
        <v>1.4</v>
      </c>
      <c r="H70">
        <v>8580</v>
      </c>
      <c r="I70">
        <v>4774</v>
      </c>
    </row>
    <row r="71" spans="1:9" x14ac:dyDescent="0.25">
      <c r="A71" t="s">
        <v>154</v>
      </c>
      <c r="B71">
        <v>1</v>
      </c>
      <c r="C71">
        <v>1</v>
      </c>
      <c r="D71">
        <v>0</v>
      </c>
      <c r="E71">
        <v>0</v>
      </c>
      <c r="F71">
        <v>591784</v>
      </c>
      <c r="G71">
        <v>112.07</v>
      </c>
      <c r="H71">
        <v>9300</v>
      </c>
      <c r="I71">
        <v>0</v>
      </c>
    </row>
    <row r="72" spans="1:9" x14ac:dyDescent="0.25">
      <c r="A72" t="s">
        <v>156</v>
      </c>
      <c r="B72">
        <v>1</v>
      </c>
      <c r="C72">
        <v>1</v>
      </c>
      <c r="D72">
        <v>0</v>
      </c>
      <c r="E72">
        <v>0</v>
      </c>
      <c r="F72">
        <v>771357</v>
      </c>
      <c r="G72">
        <v>13.23</v>
      </c>
      <c r="H72">
        <v>9060</v>
      </c>
      <c r="I72">
        <v>0</v>
      </c>
    </row>
    <row r="73" spans="1:9" x14ac:dyDescent="0.25">
      <c r="A73" t="s">
        <v>158</v>
      </c>
      <c r="B73">
        <v>1</v>
      </c>
      <c r="C73">
        <v>1</v>
      </c>
      <c r="D73">
        <v>0</v>
      </c>
      <c r="E73">
        <v>0</v>
      </c>
      <c r="F73">
        <v>884930</v>
      </c>
      <c r="G73">
        <v>18.45</v>
      </c>
      <c r="H73">
        <v>9900</v>
      </c>
      <c r="I73">
        <v>0</v>
      </c>
    </row>
    <row r="74" spans="1:9" x14ac:dyDescent="0.25">
      <c r="A74" t="s">
        <v>160</v>
      </c>
      <c r="B74">
        <v>1</v>
      </c>
      <c r="C74">
        <v>1</v>
      </c>
      <c r="D74">
        <v>0</v>
      </c>
      <c r="E74">
        <v>0</v>
      </c>
      <c r="F74">
        <v>1062748</v>
      </c>
      <c r="G74">
        <v>28.7</v>
      </c>
      <c r="H74">
        <v>10020</v>
      </c>
      <c r="I74">
        <v>0</v>
      </c>
    </row>
    <row r="75" spans="1:9" x14ac:dyDescent="0.25">
      <c r="A75" t="s">
        <v>162</v>
      </c>
      <c r="B75">
        <v>1</v>
      </c>
      <c r="C75">
        <v>1</v>
      </c>
      <c r="D75">
        <v>0</v>
      </c>
      <c r="E75">
        <v>0</v>
      </c>
      <c r="F75">
        <v>772524</v>
      </c>
      <c r="G75">
        <v>12.65</v>
      </c>
      <c r="H75">
        <v>8940</v>
      </c>
      <c r="I75">
        <v>0</v>
      </c>
    </row>
    <row r="76" spans="1:9" x14ac:dyDescent="0.25">
      <c r="A76" t="s">
        <v>164</v>
      </c>
      <c r="B76">
        <v>1</v>
      </c>
      <c r="C76">
        <v>1</v>
      </c>
      <c r="D76">
        <v>0</v>
      </c>
      <c r="E76">
        <v>0</v>
      </c>
      <c r="F76">
        <v>562608</v>
      </c>
      <c r="G76">
        <v>6.94</v>
      </c>
      <c r="H76">
        <v>7980</v>
      </c>
      <c r="I76">
        <v>0</v>
      </c>
    </row>
    <row r="77" spans="1:9" x14ac:dyDescent="0.25">
      <c r="A77" t="s">
        <v>166</v>
      </c>
      <c r="B77">
        <v>1</v>
      </c>
      <c r="C77">
        <v>1</v>
      </c>
      <c r="D77">
        <v>0</v>
      </c>
      <c r="E77">
        <v>0</v>
      </c>
      <c r="F77">
        <v>824827</v>
      </c>
      <c r="G77">
        <v>17.41</v>
      </c>
      <c r="H77">
        <v>9300</v>
      </c>
      <c r="I77">
        <v>0</v>
      </c>
    </row>
    <row r="78" spans="1:9" x14ac:dyDescent="0.25">
      <c r="A78" t="s">
        <v>168</v>
      </c>
      <c r="B78">
        <v>1</v>
      </c>
      <c r="C78">
        <v>1</v>
      </c>
      <c r="D78">
        <v>0</v>
      </c>
      <c r="E78">
        <v>0</v>
      </c>
      <c r="F78">
        <v>1001072</v>
      </c>
      <c r="G78">
        <v>135.86000000000001</v>
      </c>
      <c r="H78">
        <v>9420</v>
      </c>
      <c r="I78">
        <v>0</v>
      </c>
    </row>
    <row r="79" spans="1:9" x14ac:dyDescent="0.25">
      <c r="A79" t="s">
        <v>170</v>
      </c>
      <c r="B79">
        <v>1</v>
      </c>
      <c r="C79">
        <v>1</v>
      </c>
      <c r="D79">
        <v>0</v>
      </c>
      <c r="E79">
        <v>0</v>
      </c>
      <c r="F79">
        <v>717281</v>
      </c>
      <c r="G79">
        <v>14.4</v>
      </c>
      <c r="H79">
        <v>8220</v>
      </c>
      <c r="I79">
        <v>0</v>
      </c>
    </row>
    <row r="80" spans="1:9" x14ac:dyDescent="0.25">
      <c r="A80" t="s">
        <v>173</v>
      </c>
      <c r="B80">
        <v>1</v>
      </c>
      <c r="C80">
        <v>1</v>
      </c>
      <c r="D80">
        <v>0</v>
      </c>
      <c r="E80">
        <v>0</v>
      </c>
      <c r="F80">
        <v>1262228</v>
      </c>
      <c r="G80">
        <v>10.58</v>
      </c>
      <c r="H80">
        <v>9180</v>
      </c>
      <c r="I80">
        <v>0</v>
      </c>
    </row>
    <row r="81" spans="1:9" x14ac:dyDescent="0.25">
      <c r="A81" t="s">
        <v>175</v>
      </c>
      <c r="B81">
        <v>1</v>
      </c>
      <c r="C81">
        <v>1</v>
      </c>
      <c r="D81">
        <v>0</v>
      </c>
      <c r="E81">
        <v>0</v>
      </c>
      <c r="F81">
        <v>784094</v>
      </c>
      <c r="G81">
        <v>8.2100000000000009</v>
      </c>
      <c r="H81">
        <v>8940</v>
      </c>
      <c r="I81">
        <v>2</v>
      </c>
    </row>
    <row r="82" spans="1:9" x14ac:dyDescent="0.25">
      <c r="A82" t="s">
        <v>177</v>
      </c>
      <c r="B82">
        <v>1</v>
      </c>
      <c r="C82">
        <v>0</v>
      </c>
      <c r="D82">
        <v>1</v>
      </c>
      <c r="E82">
        <v>0</v>
      </c>
      <c r="F82">
        <v>1159051</v>
      </c>
      <c r="G82">
        <v>1806.19</v>
      </c>
      <c r="H82">
        <v>12120</v>
      </c>
      <c r="I82">
        <v>0</v>
      </c>
    </row>
    <row r="83" spans="1:9" x14ac:dyDescent="0.25">
      <c r="A83" t="s">
        <v>178</v>
      </c>
      <c r="B83">
        <v>1</v>
      </c>
      <c r="C83">
        <v>0</v>
      </c>
      <c r="D83">
        <v>1</v>
      </c>
      <c r="E83">
        <v>0</v>
      </c>
      <c r="F83">
        <v>966248</v>
      </c>
      <c r="G83">
        <v>1811.32</v>
      </c>
      <c r="H83">
        <v>11880</v>
      </c>
      <c r="I83">
        <v>0</v>
      </c>
    </row>
    <row r="84" spans="1:9" x14ac:dyDescent="0.25">
      <c r="A84" t="s">
        <v>179</v>
      </c>
      <c r="B84">
        <v>1</v>
      </c>
      <c r="C84">
        <v>0</v>
      </c>
      <c r="D84">
        <v>1</v>
      </c>
      <c r="E84">
        <v>0</v>
      </c>
      <c r="F84">
        <v>664880</v>
      </c>
      <c r="G84">
        <v>1808</v>
      </c>
      <c r="H84">
        <v>11280</v>
      </c>
      <c r="I84">
        <v>0</v>
      </c>
    </row>
    <row r="85" spans="1:9" x14ac:dyDescent="0.25">
      <c r="A85" t="s">
        <v>180</v>
      </c>
      <c r="B85">
        <v>1</v>
      </c>
      <c r="C85">
        <v>1</v>
      </c>
      <c r="D85">
        <v>0</v>
      </c>
      <c r="E85">
        <v>0</v>
      </c>
      <c r="F85">
        <v>935106</v>
      </c>
      <c r="G85">
        <v>99.37</v>
      </c>
      <c r="H85">
        <v>10560</v>
      </c>
      <c r="I85">
        <v>0</v>
      </c>
    </row>
    <row r="86" spans="1:9" x14ac:dyDescent="0.25">
      <c r="A86" t="s">
        <v>182</v>
      </c>
      <c r="B86">
        <v>1</v>
      </c>
      <c r="C86">
        <v>1</v>
      </c>
      <c r="D86">
        <v>0</v>
      </c>
      <c r="E86">
        <v>0</v>
      </c>
      <c r="F86">
        <v>889899</v>
      </c>
      <c r="G86">
        <v>60.48</v>
      </c>
      <c r="H86">
        <v>11880</v>
      </c>
      <c r="I86">
        <v>0</v>
      </c>
    </row>
    <row r="87" spans="1:9" x14ac:dyDescent="0.25">
      <c r="A87" t="s">
        <v>184</v>
      </c>
      <c r="B87">
        <v>1</v>
      </c>
      <c r="C87">
        <v>0</v>
      </c>
      <c r="D87">
        <v>1</v>
      </c>
      <c r="E87">
        <v>0</v>
      </c>
      <c r="F87">
        <v>852867</v>
      </c>
      <c r="G87">
        <v>1804.2</v>
      </c>
      <c r="H87">
        <v>12240</v>
      </c>
      <c r="I87">
        <v>0</v>
      </c>
    </row>
    <row r="88" spans="1:9" x14ac:dyDescent="0.25">
      <c r="A88" t="s">
        <v>185</v>
      </c>
      <c r="B88">
        <v>1</v>
      </c>
      <c r="C88">
        <v>0</v>
      </c>
      <c r="D88">
        <v>1</v>
      </c>
      <c r="E88">
        <v>0</v>
      </c>
      <c r="F88">
        <v>757318</v>
      </c>
      <c r="G88">
        <v>1807.53</v>
      </c>
      <c r="H88">
        <v>10920</v>
      </c>
      <c r="I88">
        <v>0</v>
      </c>
    </row>
    <row r="89" spans="1:9" x14ac:dyDescent="0.25">
      <c r="A89" t="s">
        <v>186</v>
      </c>
      <c r="B89">
        <v>1</v>
      </c>
      <c r="C89">
        <v>1</v>
      </c>
      <c r="D89">
        <v>0</v>
      </c>
      <c r="E89">
        <v>0</v>
      </c>
      <c r="F89">
        <v>1114549</v>
      </c>
      <c r="G89">
        <v>536.09</v>
      </c>
      <c r="H89">
        <v>11640</v>
      </c>
      <c r="I89">
        <v>0</v>
      </c>
    </row>
    <row r="90" spans="1:9" x14ac:dyDescent="0.25">
      <c r="A90" t="s">
        <v>188</v>
      </c>
      <c r="B90">
        <v>1</v>
      </c>
      <c r="C90">
        <v>0</v>
      </c>
      <c r="D90">
        <v>0</v>
      </c>
      <c r="E90">
        <v>1</v>
      </c>
      <c r="F90">
        <v>1268743</v>
      </c>
      <c r="G90">
        <v>1216.71</v>
      </c>
      <c r="H90">
        <v>11400</v>
      </c>
      <c r="I90">
        <v>0</v>
      </c>
    </row>
    <row r="91" spans="1:9" x14ac:dyDescent="0.25">
      <c r="A91" t="s">
        <v>189</v>
      </c>
      <c r="B91">
        <v>1</v>
      </c>
      <c r="C91">
        <v>0</v>
      </c>
      <c r="D91">
        <v>0</v>
      </c>
      <c r="E91">
        <v>1</v>
      </c>
      <c r="F91">
        <v>778363</v>
      </c>
      <c r="G91">
        <v>646.26</v>
      </c>
      <c r="H91">
        <v>11040</v>
      </c>
      <c r="I91">
        <v>0</v>
      </c>
    </row>
    <row r="92" spans="1:9" x14ac:dyDescent="0.25">
      <c r="A92" t="s">
        <v>191</v>
      </c>
      <c r="B92">
        <v>1</v>
      </c>
      <c r="C92">
        <v>0</v>
      </c>
      <c r="D92">
        <v>1</v>
      </c>
      <c r="E92">
        <v>0</v>
      </c>
      <c r="F92">
        <v>1329544</v>
      </c>
      <c r="G92">
        <v>1804.02</v>
      </c>
      <c r="H92">
        <v>11640</v>
      </c>
      <c r="I92">
        <v>0</v>
      </c>
    </row>
    <row r="93" spans="1:9" x14ac:dyDescent="0.25">
      <c r="A93" t="s">
        <v>193</v>
      </c>
      <c r="B93">
        <v>1</v>
      </c>
      <c r="C93">
        <v>1</v>
      </c>
      <c r="D93">
        <v>0</v>
      </c>
      <c r="E93">
        <v>0</v>
      </c>
      <c r="F93">
        <v>915068</v>
      </c>
      <c r="G93">
        <v>788.49</v>
      </c>
      <c r="H93">
        <v>10320</v>
      </c>
      <c r="I93">
        <v>0</v>
      </c>
    </row>
    <row r="94" spans="1:9" x14ac:dyDescent="0.25">
      <c r="A94" t="s">
        <v>195</v>
      </c>
      <c r="B94">
        <v>1</v>
      </c>
      <c r="C94">
        <v>1</v>
      </c>
      <c r="D94">
        <v>0</v>
      </c>
      <c r="E94">
        <v>0</v>
      </c>
      <c r="F94">
        <v>969380</v>
      </c>
      <c r="G94">
        <v>95.94</v>
      </c>
      <c r="H94">
        <v>11760</v>
      </c>
      <c r="I94">
        <v>0</v>
      </c>
    </row>
    <row r="95" spans="1:9" x14ac:dyDescent="0.25">
      <c r="A95" t="s">
        <v>197</v>
      </c>
      <c r="B95">
        <v>1</v>
      </c>
      <c r="C95">
        <v>0</v>
      </c>
      <c r="D95">
        <v>1</v>
      </c>
      <c r="E95">
        <v>0</v>
      </c>
      <c r="F95">
        <v>1113345</v>
      </c>
      <c r="G95">
        <v>1803.24</v>
      </c>
      <c r="H95">
        <v>11280</v>
      </c>
      <c r="I95">
        <v>0</v>
      </c>
    </row>
    <row r="96" spans="1:9" x14ac:dyDescent="0.25">
      <c r="A96" t="s">
        <v>199</v>
      </c>
      <c r="B96" t="s">
        <v>236</v>
      </c>
      <c r="C96" t="s">
        <v>236</v>
      </c>
      <c r="D96" t="s">
        <v>236</v>
      </c>
      <c r="E96" t="s">
        <v>236</v>
      </c>
      <c r="F96" t="s">
        <v>236</v>
      </c>
      <c r="G96" t="s">
        <v>236</v>
      </c>
      <c r="H96" t="s">
        <v>236</v>
      </c>
      <c r="I96" t="s">
        <v>236</v>
      </c>
    </row>
    <row r="97" spans="1:9" x14ac:dyDescent="0.25">
      <c r="A97" t="s">
        <v>200</v>
      </c>
      <c r="B97">
        <v>1</v>
      </c>
      <c r="C97">
        <v>1</v>
      </c>
      <c r="D97">
        <v>0</v>
      </c>
      <c r="E97">
        <v>0</v>
      </c>
      <c r="F97">
        <v>911205</v>
      </c>
      <c r="G97">
        <v>266.2</v>
      </c>
      <c r="H97">
        <v>12240</v>
      </c>
      <c r="I97">
        <v>0</v>
      </c>
    </row>
    <row r="98" spans="1:9" x14ac:dyDescent="0.25">
      <c r="A98" t="s">
        <v>202</v>
      </c>
      <c r="B98">
        <v>1</v>
      </c>
      <c r="C98">
        <v>0</v>
      </c>
      <c r="D98">
        <v>1</v>
      </c>
      <c r="E98">
        <v>0</v>
      </c>
      <c r="F98">
        <v>975500</v>
      </c>
      <c r="G98">
        <v>1809.03</v>
      </c>
      <c r="H98">
        <v>12240</v>
      </c>
      <c r="I98">
        <v>0</v>
      </c>
    </row>
    <row r="99" spans="1:9" x14ac:dyDescent="0.25">
      <c r="A99" t="s">
        <v>203</v>
      </c>
      <c r="B99">
        <v>1</v>
      </c>
      <c r="C99">
        <v>1</v>
      </c>
      <c r="D99">
        <v>0</v>
      </c>
      <c r="E99">
        <v>0</v>
      </c>
      <c r="F99">
        <v>914947</v>
      </c>
      <c r="G99">
        <v>266.95999999999998</v>
      </c>
      <c r="H99">
        <v>12240</v>
      </c>
      <c r="I99">
        <v>0</v>
      </c>
    </row>
    <row r="100" spans="1:9" x14ac:dyDescent="0.25">
      <c r="A100" t="s">
        <v>205</v>
      </c>
      <c r="B100" t="s">
        <v>236</v>
      </c>
      <c r="C100" t="s">
        <v>236</v>
      </c>
      <c r="D100" t="s">
        <v>236</v>
      </c>
      <c r="E100" t="s">
        <v>236</v>
      </c>
      <c r="F100" t="s">
        <v>236</v>
      </c>
      <c r="G100" t="s">
        <v>236</v>
      </c>
      <c r="H100" t="s">
        <v>236</v>
      </c>
      <c r="I100" t="s">
        <v>236</v>
      </c>
    </row>
    <row r="101" spans="1:9" x14ac:dyDescent="0.25">
      <c r="A101" t="s">
        <v>206</v>
      </c>
      <c r="B101" t="s">
        <v>236</v>
      </c>
      <c r="C101" t="s">
        <v>236</v>
      </c>
      <c r="D101" t="s">
        <v>236</v>
      </c>
      <c r="E101" t="s">
        <v>236</v>
      </c>
      <c r="F101" t="s">
        <v>236</v>
      </c>
      <c r="G101" t="s">
        <v>236</v>
      </c>
      <c r="H101" t="s">
        <v>236</v>
      </c>
      <c r="I101" t="s">
        <v>236</v>
      </c>
    </row>
    <row r="102" spans="1:9" x14ac:dyDescent="0.25">
      <c r="A102" t="s">
        <v>207</v>
      </c>
      <c r="B102" t="s">
        <v>236</v>
      </c>
      <c r="C102" t="s">
        <v>236</v>
      </c>
      <c r="D102" t="s">
        <v>236</v>
      </c>
      <c r="E102" t="s">
        <v>236</v>
      </c>
      <c r="F102" t="s">
        <v>236</v>
      </c>
      <c r="G102" t="s">
        <v>236</v>
      </c>
      <c r="H102" t="s">
        <v>236</v>
      </c>
      <c r="I102" t="s">
        <v>236</v>
      </c>
    </row>
    <row r="103" spans="1:9" x14ac:dyDescent="0.25">
      <c r="A103" t="s">
        <v>208</v>
      </c>
      <c r="B103">
        <v>1</v>
      </c>
      <c r="C103">
        <v>0</v>
      </c>
      <c r="D103">
        <v>0</v>
      </c>
      <c r="E103">
        <v>1</v>
      </c>
      <c r="F103">
        <v>1208047</v>
      </c>
      <c r="G103">
        <v>635.05999999999995</v>
      </c>
      <c r="H103">
        <v>19980</v>
      </c>
      <c r="I103">
        <v>0</v>
      </c>
    </row>
    <row r="104" spans="1:9" x14ac:dyDescent="0.25">
      <c r="A104" t="s">
        <v>209</v>
      </c>
      <c r="B104">
        <v>1</v>
      </c>
      <c r="C104">
        <v>0</v>
      </c>
      <c r="D104">
        <v>0</v>
      </c>
      <c r="E104">
        <v>1</v>
      </c>
      <c r="F104">
        <v>1428269</v>
      </c>
      <c r="G104">
        <v>1458.81</v>
      </c>
      <c r="H104">
        <v>20340</v>
      </c>
      <c r="I104">
        <v>0</v>
      </c>
    </row>
    <row r="105" spans="1:9" x14ac:dyDescent="0.25">
      <c r="A105" t="s">
        <v>210</v>
      </c>
      <c r="B105" t="s">
        <v>236</v>
      </c>
      <c r="C105" t="s">
        <v>236</v>
      </c>
      <c r="D105" t="s">
        <v>236</v>
      </c>
      <c r="E105" t="s">
        <v>236</v>
      </c>
      <c r="F105" t="s">
        <v>236</v>
      </c>
      <c r="G105" t="s">
        <v>236</v>
      </c>
      <c r="H105" t="s">
        <v>236</v>
      </c>
      <c r="I105" t="s">
        <v>236</v>
      </c>
    </row>
    <row r="106" spans="1:9" x14ac:dyDescent="0.25">
      <c r="A106" t="s">
        <v>211</v>
      </c>
      <c r="B106">
        <v>1</v>
      </c>
      <c r="C106">
        <v>0</v>
      </c>
      <c r="D106">
        <v>1</v>
      </c>
      <c r="E106">
        <v>0</v>
      </c>
      <c r="F106">
        <v>1099452</v>
      </c>
      <c r="G106">
        <v>1808.68</v>
      </c>
      <c r="H106">
        <v>20520</v>
      </c>
      <c r="I106">
        <v>0</v>
      </c>
    </row>
    <row r="107" spans="1:9" x14ac:dyDescent="0.25">
      <c r="A107" t="s">
        <v>212</v>
      </c>
      <c r="B107">
        <v>1</v>
      </c>
      <c r="C107">
        <v>1</v>
      </c>
      <c r="D107">
        <v>0</v>
      </c>
      <c r="E107">
        <v>0</v>
      </c>
      <c r="F107">
        <v>1305201</v>
      </c>
      <c r="G107">
        <v>172.85</v>
      </c>
      <c r="H107">
        <v>18900</v>
      </c>
      <c r="I107">
        <v>0</v>
      </c>
    </row>
    <row r="108" spans="1:9" x14ac:dyDescent="0.25">
      <c r="A108" t="s">
        <v>214</v>
      </c>
      <c r="B108">
        <v>1</v>
      </c>
      <c r="C108">
        <v>0</v>
      </c>
      <c r="D108">
        <v>1</v>
      </c>
      <c r="E108">
        <v>0</v>
      </c>
      <c r="F108">
        <v>1008964</v>
      </c>
      <c r="G108">
        <v>1804.97</v>
      </c>
      <c r="H108">
        <v>19620</v>
      </c>
      <c r="I108">
        <v>0</v>
      </c>
    </row>
    <row r="109" spans="1:9" x14ac:dyDescent="0.25">
      <c r="A109" t="s">
        <v>215</v>
      </c>
      <c r="B109">
        <v>1</v>
      </c>
      <c r="C109">
        <v>0</v>
      </c>
      <c r="D109">
        <v>0</v>
      </c>
      <c r="E109">
        <v>1</v>
      </c>
      <c r="F109">
        <v>1237225</v>
      </c>
      <c r="G109">
        <v>854.59</v>
      </c>
      <c r="H109">
        <v>20340</v>
      </c>
      <c r="I109">
        <v>0</v>
      </c>
    </row>
    <row r="110" spans="1:9" x14ac:dyDescent="0.25">
      <c r="A110" t="s">
        <v>216</v>
      </c>
      <c r="B110">
        <v>1</v>
      </c>
      <c r="C110">
        <v>0</v>
      </c>
      <c r="D110">
        <v>0</v>
      </c>
      <c r="E110">
        <v>1</v>
      </c>
      <c r="F110">
        <v>1773606</v>
      </c>
      <c r="G110">
        <v>1241.6500000000001</v>
      </c>
      <c r="H110">
        <v>20340</v>
      </c>
      <c r="I110">
        <v>0</v>
      </c>
    </row>
    <row r="111" spans="1:9" x14ac:dyDescent="0.25">
      <c r="A111" t="s">
        <v>217</v>
      </c>
      <c r="B111">
        <v>1</v>
      </c>
      <c r="C111">
        <v>0</v>
      </c>
      <c r="D111">
        <v>0</v>
      </c>
      <c r="E111">
        <v>1</v>
      </c>
      <c r="F111">
        <v>1281552</v>
      </c>
      <c r="G111">
        <v>1396</v>
      </c>
      <c r="H111">
        <v>19080</v>
      </c>
      <c r="I111">
        <v>67</v>
      </c>
    </row>
    <row r="112" spans="1:9" x14ac:dyDescent="0.25">
      <c r="A112" t="s">
        <v>218</v>
      </c>
      <c r="B112">
        <v>1</v>
      </c>
      <c r="C112">
        <v>1</v>
      </c>
      <c r="D112">
        <v>0</v>
      </c>
      <c r="E112">
        <v>0</v>
      </c>
      <c r="F112">
        <v>1442880</v>
      </c>
      <c r="G112">
        <v>358.5</v>
      </c>
      <c r="H112">
        <v>19440</v>
      </c>
      <c r="I112">
        <v>0</v>
      </c>
    </row>
    <row r="113" spans="1:9" x14ac:dyDescent="0.25">
      <c r="A113" t="s">
        <v>220</v>
      </c>
      <c r="B113">
        <v>1</v>
      </c>
      <c r="C113">
        <v>1</v>
      </c>
      <c r="D113">
        <v>0</v>
      </c>
      <c r="E113">
        <v>0</v>
      </c>
      <c r="F113">
        <v>1201386</v>
      </c>
      <c r="G113">
        <v>162.41</v>
      </c>
      <c r="H113">
        <v>18720</v>
      </c>
      <c r="I113">
        <v>105</v>
      </c>
    </row>
    <row r="114" spans="1:9" x14ac:dyDescent="0.25">
      <c r="A114" t="s">
        <v>222</v>
      </c>
      <c r="B114">
        <v>1</v>
      </c>
      <c r="C114">
        <v>0</v>
      </c>
      <c r="D114">
        <v>1</v>
      </c>
      <c r="E114">
        <v>0</v>
      </c>
      <c r="F114">
        <v>1687896</v>
      </c>
      <c r="G114">
        <v>1813.04</v>
      </c>
      <c r="H114">
        <v>20880</v>
      </c>
      <c r="I114">
        <v>0</v>
      </c>
    </row>
    <row r="115" spans="1:9" x14ac:dyDescent="0.25">
      <c r="A115" t="s">
        <v>223</v>
      </c>
      <c r="B115">
        <v>1</v>
      </c>
      <c r="C115">
        <v>0</v>
      </c>
      <c r="D115">
        <v>0</v>
      </c>
      <c r="E115">
        <v>1</v>
      </c>
      <c r="F115">
        <v>1092218</v>
      </c>
      <c r="G115">
        <v>1630.98</v>
      </c>
      <c r="H115">
        <v>21600</v>
      </c>
      <c r="I115">
        <v>0</v>
      </c>
    </row>
    <row r="116" spans="1:9" x14ac:dyDescent="0.25">
      <c r="A116" t="s">
        <v>224</v>
      </c>
      <c r="B116">
        <v>1</v>
      </c>
      <c r="C116">
        <v>0</v>
      </c>
      <c r="D116">
        <v>1</v>
      </c>
      <c r="E116">
        <v>0</v>
      </c>
      <c r="F116">
        <v>1294525</v>
      </c>
      <c r="G116">
        <v>1809.76</v>
      </c>
      <c r="H116">
        <v>20880</v>
      </c>
      <c r="I116">
        <v>0</v>
      </c>
    </row>
    <row r="117" spans="1:9" x14ac:dyDescent="0.25">
      <c r="A117" t="s">
        <v>225</v>
      </c>
      <c r="B117">
        <v>1</v>
      </c>
      <c r="C117">
        <v>1</v>
      </c>
      <c r="D117">
        <v>0</v>
      </c>
      <c r="E117">
        <v>0</v>
      </c>
      <c r="F117">
        <v>1510037</v>
      </c>
      <c r="G117">
        <v>1321.65</v>
      </c>
      <c r="H117">
        <v>20880</v>
      </c>
      <c r="I117">
        <v>0</v>
      </c>
    </row>
    <row r="118" spans="1:9" x14ac:dyDescent="0.25">
      <c r="A118" t="s">
        <v>227</v>
      </c>
      <c r="B118">
        <v>1</v>
      </c>
      <c r="C118">
        <v>0</v>
      </c>
      <c r="D118">
        <v>1</v>
      </c>
      <c r="E118">
        <v>0</v>
      </c>
      <c r="F118">
        <v>1369899</v>
      </c>
      <c r="G118">
        <v>1804.7</v>
      </c>
      <c r="H118">
        <v>19800</v>
      </c>
      <c r="I118">
        <v>0</v>
      </c>
    </row>
    <row r="119" spans="1:9" x14ac:dyDescent="0.25">
      <c r="A119" t="s">
        <v>228</v>
      </c>
      <c r="B119">
        <v>1</v>
      </c>
      <c r="C119">
        <v>1</v>
      </c>
      <c r="D119">
        <v>0</v>
      </c>
      <c r="E119">
        <v>0</v>
      </c>
      <c r="F119">
        <v>1102621</v>
      </c>
      <c r="G119">
        <v>346.06</v>
      </c>
      <c r="H119">
        <v>18720</v>
      </c>
      <c r="I119">
        <v>0</v>
      </c>
    </row>
    <row r="120" spans="1:9" x14ac:dyDescent="0.25">
      <c r="A120" t="s">
        <v>230</v>
      </c>
      <c r="B120">
        <v>1</v>
      </c>
      <c r="C120">
        <v>0</v>
      </c>
      <c r="D120">
        <v>1</v>
      </c>
      <c r="E120">
        <v>0</v>
      </c>
      <c r="F120">
        <v>1536812</v>
      </c>
      <c r="G120">
        <v>1805.14</v>
      </c>
      <c r="H120">
        <v>20160</v>
      </c>
      <c r="I120">
        <v>0</v>
      </c>
    </row>
    <row r="121" spans="1:9" x14ac:dyDescent="0.25">
      <c r="A121" t="s">
        <v>231</v>
      </c>
      <c r="B121">
        <v>1</v>
      </c>
      <c r="C121">
        <v>1</v>
      </c>
      <c r="D121">
        <v>0</v>
      </c>
      <c r="E121">
        <v>0</v>
      </c>
      <c r="F121">
        <v>1439883</v>
      </c>
      <c r="G121">
        <v>273.08</v>
      </c>
      <c r="H121">
        <v>20880</v>
      </c>
      <c r="I121">
        <v>0</v>
      </c>
    </row>
    <row r="122" spans="1:9" x14ac:dyDescent="0.25">
      <c r="B122" t="s">
        <v>236</v>
      </c>
      <c r="C122" t="s">
        <v>236</v>
      </c>
      <c r="D122" t="s">
        <v>236</v>
      </c>
      <c r="E122" t="s">
        <v>236</v>
      </c>
      <c r="F122" t="s">
        <v>236</v>
      </c>
      <c r="G122" t="s">
        <v>236</v>
      </c>
      <c r="H122" t="s">
        <v>236</v>
      </c>
      <c r="I122" t="s">
        <v>236</v>
      </c>
    </row>
    <row r="123" spans="1:9" x14ac:dyDescent="0.25">
      <c r="B123">
        <v>1</v>
      </c>
      <c r="C123">
        <v>0</v>
      </c>
      <c r="D123">
        <v>1</v>
      </c>
      <c r="E123">
        <v>0</v>
      </c>
      <c r="F123">
        <v>1677681</v>
      </c>
      <c r="G123">
        <v>1835.78</v>
      </c>
      <c r="H123">
        <v>24156</v>
      </c>
      <c r="I123">
        <v>0</v>
      </c>
    </row>
    <row r="124" spans="1:9" x14ac:dyDescent="0.25">
      <c r="B124" t="s">
        <v>236</v>
      </c>
      <c r="C124" t="s">
        <v>236</v>
      </c>
      <c r="D124" t="s">
        <v>236</v>
      </c>
      <c r="E124" t="s">
        <v>236</v>
      </c>
      <c r="F124" t="s">
        <v>236</v>
      </c>
      <c r="G124" t="s">
        <v>236</v>
      </c>
      <c r="H124" t="s">
        <v>236</v>
      </c>
      <c r="I124" t="s">
        <v>236</v>
      </c>
    </row>
    <row r="125" spans="1:9" x14ac:dyDescent="0.25">
      <c r="B125" t="s">
        <v>236</v>
      </c>
      <c r="C125" t="s">
        <v>236</v>
      </c>
      <c r="D125" t="s">
        <v>236</v>
      </c>
      <c r="E125" t="s">
        <v>236</v>
      </c>
      <c r="F125" t="s">
        <v>236</v>
      </c>
      <c r="G125" t="s">
        <v>236</v>
      </c>
      <c r="H125" t="s">
        <v>236</v>
      </c>
      <c r="I125" t="s">
        <v>236</v>
      </c>
    </row>
    <row r="126" spans="1:9" x14ac:dyDescent="0.25">
      <c r="B126">
        <v>1</v>
      </c>
      <c r="C126">
        <v>0</v>
      </c>
      <c r="D126">
        <v>1</v>
      </c>
      <c r="E126">
        <v>0</v>
      </c>
      <c r="F126">
        <v>1539264</v>
      </c>
      <c r="G126">
        <v>1804.92</v>
      </c>
      <c r="H126">
        <v>23976</v>
      </c>
      <c r="I126">
        <v>0</v>
      </c>
    </row>
    <row r="127" spans="1:9" x14ac:dyDescent="0.25">
      <c r="B127">
        <v>1</v>
      </c>
      <c r="C127">
        <v>0</v>
      </c>
      <c r="D127">
        <v>1</v>
      </c>
      <c r="E127">
        <v>0</v>
      </c>
      <c r="F127">
        <v>1047188</v>
      </c>
      <c r="G127">
        <v>1806.11</v>
      </c>
      <c r="H127">
        <v>23796</v>
      </c>
      <c r="I127">
        <v>0</v>
      </c>
    </row>
    <row r="128" spans="1:9" x14ac:dyDescent="0.25">
      <c r="B128">
        <v>1</v>
      </c>
      <c r="C128">
        <v>0</v>
      </c>
      <c r="D128">
        <v>1</v>
      </c>
      <c r="E128">
        <v>0</v>
      </c>
      <c r="F128">
        <v>1572456</v>
      </c>
      <c r="G128">
        <v>1814.52</v>
      </c>
      <c r="H128">
        <v>25056</v>
      </c>
      <c r="I128">
        <v>0</v>
      </c>
    </row>
    <row r="129" spans="2:9" x14ac:dyDescent="0.25">
      <c r="B129">
        <v>1</v>
      </c>
      <c r="C129">
        <v>0</v>
      </c>
      <c r="D129">
        <v>0</v>
      </c>
      <c r="E129">
        <v>1</v>
      </c>
      <c r="F129">
        <v>1312093</v>
      </c>
      <c r="G129">
        <v>1520.29</v>
      </c>
      <c r="H129">
        <v>24696</v>
      </c>
      <c r="I129">
        <v>0</v>
      </c>
    </row>
    <row r="130" spans="2:9" x14ac:dyDescent="0.25">
      <c r="B130">
        <v>1</v>
      </c>
      <c r="C130">
        <v>0</v>
      </c>
      <c r="D130">
        <v>0</v>
      </c>
      <c r="E130">
        <v>1</v>
      </c>
      <c r="F130">
        <v>1451969</v>
      </c>
      <c r="G130">
        <v>1596.1</v>
      </c>
      <c r="H130">
        <v>24516</v>
      </c>
      <c r="I130">
        <v>0</v>
      </c>
    </row>
    <row r="131" spans="2:9" x14ac:dyDescent="0.25">
      <c r="B131">
        <v>1</v>
      </c>
      <c r="C131">
        <v>0</v>
      </c>
      <c r="D131">
        <v>1</v>
      </c>
      <c r="E131">
        <v>0</v>
      </c>
      <c r="F131">
        <v>1578575</v>
      </c>
      <c r="G131">
        <v>1813.75</v>
      </c>
      <c r="H131">
        <v>23616</v>
      </c>
      <c r="I131">
        <v>0</v>
      </c>
    </row>
    <row r="132" spans="2:9" x14ac:dyDescent="0.25">
      <c r="B132">
        <v>1</v>
      </c>
      <c r="C132">
        <v>0</v>
      </c>
      <c r="D132">
        <v>1</v>
      </c>
      <c r="E132">
        <v>0</v>
      </c>
      <c r="F132">
        <v>1850527</v>
      </c>
      <c r="G132">
        <v>1812.69</v>
      </c>
      <c r="H132">
        <v>25056</v>
      </c>
      <c r="I132">
        <v>0</v>
      </c>
    </row>
    <row r="133" spans="2:9" x14ac:dyDescent="0.25">
      <c r="B133">
        <v>1</v>
      </c>
      <c r="C133">
        <v>0</v>
      </c>
      <c r="D133">
        <v>1</v>
      </c>
      <c r="E133">
        <v>0</v>
      </c>
      <c r="F133">
        <v>1149354</v>
      </c>
      <c r="G133">
        <v>1807.33</v>
      </c>
      <c r="H133">
        <v>26676</v>
      </c>
      <c r="I133">
        <v>0</v>
      </c>
    </row>
    <row r="134" spans="2:9" x14ac:dyDescent="0.25">
      <c r="B134">
        <v>1</v>
      </c>
      <c r="C134">
        <v>0</v>
      </c>
      <c r="D134">
        <v>0</v>
      </c>
      <c r="E134">
        <v>1</v>
      </c>
      <c r="F134">
        <v>1227285</v>
      </c>
      <c r="G134">
        <v>547.4</v>
      </c>
      <c r="H134">
        <v>21816</v>
      </c>
      <c r="I134">
        <v>0</v>
      </c>
    </row>
    <row r="135" spans="2:9" x14ac:dyDescent="0.25">
      <c r="B135">
        <v>1</v>
      </c>
      <c r="C135">
        <v>0</v>
      </c>
      <c r="D135">
        <v>1</v>
      </c>
      <c r="E135">
        <v>0</v>
      </c>
      <c r="F135">
        <v>2034299</v>
      </c>
      <c r="G135">
        <v>1819.01</v>
      </c>
      <c r="H135">
        <v>23976</v>
      </c>
      <c r="I135">
        <v>0</v>
      </c>
    </row>
    <row r="136" spans="2:9" x14ac:dyDescent="0.25">
      <c r="B136">
        <v>1</v>
      </c>
      <c r="C136">
        <v>0</v>
      </c>
      <c r="D136">
        <v>1</v>
      </c>
      <c r="E136">
        <v>0</v>
      </c>
      <c r="F136">
        <v>1630683</v>
      </c>
      <c r="G136">
        <v>1826.97</v>
      </c>
      <c r="H136">
        <v>23436</v>
      </c>
      <c r="I136">
        <v>0</v>
      </c>
    </row>
    <row r="137" spans="2:9" x14ac:dyDescent="0.25">
      <c r="B137">
        <v>1</v>
      </c>
      <c r="C137">
        <v>0</v>
      </c>
      <c r="D137">
        <v>1</v>
      </c>
      <c r="E137">
        <v>0</v>
      </c>
      <c r="F137">
        <v>1577558</v>
      </c>
      <c r="G137">
        <v>1817.33</v>
      </c>
      <c r="H137">
        <v>24696</v>
      </c>
      <c r="I137">
        <v>0</v>
      </c>
    </row>
    <row r="138" spans="2:9" x14ac:dyDescent="0.25">
      <c r="B138">
        <v>1</v>
      </c>
      <c r="C138">
        <v>0</v>
      </c>
      <c r="D138">
        <v>1</v>
      </c>
      <c r="E138">
        <v>0</v>
      </c>
      <c r="F138">
        <v>1221047</v>
      </c>
      <c r="G138">
        <v>1810.51</v>
      </c>
      <c r="H138">
        <v>23976</v>
      </c>
      <c r="I138">
        <v>0</v>
      </c>
    </row>
    <row r="139" spans="2:9" x14ac:dyDescent="0.25">
      <c r="B139">
        <v>1</v>
      </c>
      <c r="C139">
        <v>0</v>
      </c>
      <c r="D139">
        <v>1</v>
      </c>
      <c r="E139">
        <v>0</v>
      </c>
      <c r="F139">
        <v>1171473</v>
      </c>
      <c r="G139">
        <v>1809.9</v>
      </c>
      <c r="H139">
        <v>23076</v>
      </c>
      <c r="I139">
        <v>0</v>
      </c>
    </row>
    <row r="140" spans="2:9" x14ac:dyDescent="0.25">
      <c r="B140">
        <v>1</v>
      </c>
      <c r="C140">
        <v>0</v>
      </c>
      <c r="D140">
        <v>1</v>
      </c>
      <c r="E140">
        <v>0</v>
      </c>
      <c r="F140">
        <v>1240052</v>
      </c>
      <c r="G140">
        <v>1805.45</v>
      </c>
      <c r="H140">
        <v>22716</v>
      </c>
      <c r="I140">
        <v>0</v>
      </c>
    </row>
    <row r="141" spans="2:9" x14ac:dyDescent="0.25">
      <c r="B141" t="s">
        <v>236</v>
      </c>
      <c r="C141" t="s">
        <v>236</v>
      </c>
      <c r="D141" t="s">
        <v>236</v>
      </c>
      <c r="E141" t="s">
        <v>236</v>
      </c>
      <c r="F141" t="s">
        <v>236</v>
      </c>
      <c r="G141" t="s">
        <v>236</v>
      </c>
      <c r="H141" t="s">
        <v>236</v>
      </c>
      <c r="I141" t="s">
        <v>236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21"/>
  <sheetViews>
    <sheetView tabSelected="1" workbookViewId="0">
      <pane xSplit="1" ySplit="1" topLeftCell="F87" activePane="bottomRight" state="frozen"/>
      <selection pane="topRight" activeCell="B1" sqref="B1"/>
      <selection pane="bottomLeft" activeCell="A2" sqref="A2"/>
      <selection pane="bottomRight" activeCell="E103" sqref="E103:E104"/>
    </sheetView>
  </sheetViews>
  <sheetFormatPr defaultRowHeight="15" x14ac:dyDescent="0.25"/>
  <cols>
    <col min="5" max="5" width="13.5703125" customWidth="1"/>
    <col min="6" max="6" width="13.85546875" customWidth="1"/>
    <col min="7" max="8" width="11.140625" customWidth="1"/>
    <col min="16" max="16" width="7.5703125" customWidth="1"/>
    <col min="17" max="17" width="11.7109375" customWidth="1"/>
    <col min="18" max="20" width="9.140625" customWidth="1"/>
    <col min="21" max="21" width="3.28515625" customWidth="1"/>
    <col min="22" max="22" width="5.28515625" customWidth="1"/>
  </cols>
  <sheetData>
    <row r="1" spans="1:27" x14ac:dyDescent="0.25">
      <c r="A1" t="s">
        <v>0</v>
      </c>
      <c r="B1" t="s">
        <v>237</v>
      </c>
      <c r="C1" t="s">
        <v>238</v>
      </c>
      <c r="D1" t="s">
        <v>239</v>
      </c>
      <c r="E1" t="s">
        <v>240</v>
      </c>
      <c r="F1" t="s">
        <v>246</v>
      </c>
      <c r="G1" t="s">
        <v>242</v>
      </c>
      <c r="P1" t="s">
        <v>243</v>
      </c>
      <c r="Q1" t="s">
        <v>244</v>
      </c>
      <c r="R1" t="s">
        <v>8</v>
      </c>
      <c r="S1" t="s">
        <v>7</v>
      </c>
      <c r="T1" t="s">
        <v>5</v>
      </c>
      <c r="U1" t="s">
        <v>6</v>
      </c>
      <c r="V1" t="s">
        <v>245</v>
      </c>
      <c r="W1" t="s">
        <v>247</v>
      </c>
      <c r="X1" t="s">
        <v>248</v>
      </c>
      <c r="Y1" t="s">
        <v>9</v>
      </c>
      <c r="Z1" t="s">
        <v>249</v>
      </c>
      <c r="AA1" t="s">
        <v>250</v>
      </c>
    </row>
    <row r="2" spans="1:27" x14ac:dyDescent="0.25">
      <c r="A2" t="s">
        <v>10</v>
      </c>
      <c r="B2" t="s">
        <v>236</v>
      </c>
      <c r="C2" t="s">
        <v>236</v>
      </c>
      <c r="D2" t="s">
        <v>236</v>
      </c>
      <c r="E2" t="s">
        <v>236</v>
      </c>
      <c r="K2" t="s">
        <v>255</v>
      </c>
      <c r="L2" t="s">
        <v>267</v>
      </c>
      <c r="M2" t="s">
        <v>256</v>
      </c>
      <c r="N2" t="s">
        <v>258</v>
      </c>
      <c r="O2" t="s">
        <v>257</v>
      </c>
    </row>
    <row r="3" spans="1:27" x14ac:dyDescent="0.25">
      <c r="A3" t="s">
        <v>12</v>
      </c>
      <c r="B3">
        <v>1</v>
      </c>
      <c r="C3">
        <v>1</v>
      </c>
      <c r="D3">
        <v>0</v>
      </c>
      <c r="E3">
        <v>0</v>
      </c>
      <c r="F3">
        <v>515201</v>
      </c>
      <c r="G3">
        <v>0.09</v>
      </c>
      <c r="K3">
        <f>20-L3</f>
        <v>2</v>
      </c>
      <c r="L3">
        <f>SUM(B2:B21)</f>
        <v>18</v>
      </c>
      <c r="M3">
        <f>SUM(C2:C21)</f>
        <v>18</v>
      </c>
      <c r="N3">
        <f>SUM(D2:D21)</f>
        <v>0</v>
      </c>
      <c r="O3">
        <f>SUM(E2:E21)</f>
        <v>0</v>
      </c>
      <c r="P3">
        <v>0</v>
      </c>
      <c r="Q3">
        <v>515201</v>
      </c>
      <c r="R3">
        <v>515201</v>
      </c>
      <c r="S3">
        <v>515201</v>
      </c>
      <c r="T3">
        <v>0</v>
      </c>
      <c r="U3">
        <v>1</v>
      </c>
      <c r="V3">
        <v>0</v>
      </c>
      <c r="W3">
        <v>0</v>
      </c>
      <c r="X3">
        <v>492</v>
      </c>
      <c r="Y3">
        <v>492</v>
      </c>
      <c r="Z3">
        <v>-1</v>
      </c>
      <c r="AA3">
        <v>300</v>
      </c>
    </row>
    <row r="4" spans="1:27" x14ac:dyDescent="0.25">
      <c r="A4" t="s">
        <v>14</v>
      </c>
      <c r="B4">
        <v>1</v>
      </c>
      <c r="C4">
        <v>1</v>
      </c>
      <c r="D4">
        <v>0</v>
      </c>
      <c r="E4">
        <v>0</v>
      </c>
      <c r="F4">
        <v>377075</v>
      </c>
      <c r="G4">
        <v>0.09</v>
      </c>
      <c r="K4">
        <f t="shared" ref="K4:K8" si="0">20-L4</f>
        <v>9</v>
      </c>
      <c r="L4">
        <f>SUM(B22:B41)</f>
        <v>11</v>
      </c>
      <c r="M4">
        <f>SUM(C22:C41)</f>
        <v>11</v>
      </c>
      <c r="N4">
        <f>SUM(D22:D41)</f>
        <v>0</v>
      </c>
      <c r="O4">
        <f>SUM(E22:E41)</f>
        <v>0</v>
      </c>
      <c r="P4">
        <v>0</v>
      </c>
      <c r="Q4">
        <v>377075</v>
      </c>
      <c r="R4">
        <v>377075</v>
      </c>
      <c r="S4">
        <v>348407.82</v>
      </c>
      <c r="T4">
        <v>0</v>
      </c>
      <c r="U4">
        <v>0</v>
      </c>
      <c r="V4">
        <v>1</v>
      </c>
      <c r="W4">
        <v>1</v>
      </c>
      <c r="X4">
        <v>516</v>
      </c>
      <c r="Y4">
        <v>0</v>
      </c>
      <c r="Z4">
        <v>0</v>
      </c>
      <c r="AA4">
        <v>216</v>
      </c>
    </row>
    <row r="5" spans="1:27" x14ac:dyDescent="0.25">
      <c r="A5" t="s">
        <v>17</v>
      </c>
      <c r="B5">
        <v>1</v>
      </c>
      <c r="C5">
        <v>1</v>
      </c>
      <c r="D5">
        <v>0</v>
      </c>
      <c r="E5">
        <v>0</v>
      </c>
      <c r="F5">
        <v>235565</v>
      </c>
      <c r="G5">
        <v>0.05</v>
      </c>
      <c r="K5">
        <f t="shared" si="0"/>
        <v>1</v>
      </c>
      <c r="L5">
        <f>SUM(B42:B61)</f>
        <v>19</v>
      </c>
      <c r="M5">
        <f>SUM(C42:C61)</f>
        <v>19</v>
      </c>
      <c r="N5">
        <f>SUM(D42:D61)</f>
        <v>0</v>
      </c>
      <c r="O5">
        <f>SUM(E42:E61)</f>
        <v>0</v>
      </c>
      <c r="P5">
        <v>0</v>
      </c>
      <c r="Q5">
        <v>235565</v>
      </c>
      <c r="R5">
        <v>235565</v>
      </c>
      <c r="S5">
        <v>233094.52</v>
      </c>
      <c r="T5">
        <v>0</v>
      </c>
      <c r="U5">
        <v>0</v>
      </c>
      <c r="V5">
        <v>1</v>
      </c>
      <c r="W5">
        <v>1</v>
      </c>
      <c r="X5">
        <v>444</v>
      </c>
      <c r="Y5">
        <v>73</v>
      </c>
      <c r="Z5">
        <v>0</v>
      </c>
      <c r="AA5">
        <v>204</v>
      </c>
    </row>
    <row r="6" spans="1:27" x14ac:dyDescent="0.25">
      <c r="A6" t="s">
        <v>19</v>
      </c>
      <c r="B6">
        <v>1</v>
      </c>
      <c r="C6">
        <v>1</v>
      </c>
      <c r="D6">
        <v>0</v>
      </c>
      <c r="E6">
        <v>0</v>
      </c>
      <c r="F6">
        <v>149514</v>
      </c>
      <c r="G6">
        <v>0.05</v>
      </c>
      <c r="K6">
        <f t="shared" si="0"/>
        <v>0</v>
      </c>
      <c r="L6">
        <f>SUM(B62:B81)</f>
        <v>20</v>
      </c>
      <c r="M6">
        <f>SUM(C62:C81)</f>
        <v>20</v>
      </c>
      <c r="N6">
        <f>SUM(D62:D81)</f>
        <v>0</v>
      </c>
      <c r="O6">
        <f>SUM(E62:E81)</f>
        <v>0</v>
      </c>
      <c r="P6">
        <v>0</v>
      </c>
      <c r="Q6">
        <v>149514</v>
      </c>
      <c r="R6">
        <v>149514</v>
      </c>
      <c r="S6">
        <v>149514</v>
      </c>
      <c r="T6">
        <v>0</v>
      </c>
      <c r="U6">
        <v>1</v>
      </c>
      <c r="V6">
        <v>0</v>
      </c>
      <c r="W6">
        <v>0</v>
      </c>
      <c r="X6">
        <v>492</v>
      </c>
      <c r="Y6">
        <v>492</v>
      </c>
      <c r="Z6">
        <v>-1</v>
      </c>
      <c r="AA6">
        <v>252</v>
      </c>
    </row>
    <row r="7" spans="1:27" x14ac:dyDescent="0.25">
      <c r="A7" t="s">
        <v>21</v>
      </c>
      <c r="B7">
        <v>1</v>
      </c>
      <c r="C7">
        <v>1</v>
      </c>
      <c r="D7">
        <v>0</v>
      </c>
      <c r="E7">
        <v>0</v>
      </c>
      <c r="F7">
        <v>320438</v>
      </c>
      <c r="G7">
        <v>0.08</v>
      </c>
      <c r="K7">
        <f t="shared" si="0"/>
        <v>3</v>
      </c>
      <c r="L7">
        <f>SUM(B82:B101)</f>
        <v>17</v>
      </c>
      <c r="M7">
        <f>SUM(C82:C101)</f>
        <v>10</v>
      </c>
      <c r="N7">
        <f>SUM(D82:D101)</f>
        <v>6</v>
      </c>
      <c r="O7">
        <f>SUM(E82:E101)</f>
        <v>1</v>
      </c>
      <c r="P7">
        <v>0</v>
      </c>
      <c r="Q7">
        <v>320438</v>
      </c>
      <c r="R7">
        <v>320438</v>
      </c>
      <c r="S7">
        <v>318857.76</v>
      </c>
      <c r="T7">
        <v>0</v>
      </c>
      <c r="U7">
        <v>0</v>
      </c>
      <c r="V7">
        <v>1</v>
      </c>
      <c r="W7">
        <v>1</v>
      </c>
      <c r="X7">
        <v>444</v>
      </c>
      <c r="Y7">
        <v>142</v>
      </c>
      <c r="Z7">
        <v>0</v>
      </c>
      <c r="AA7">
        <v>372</v>
      </c>
    </row>
    <row r="8" spans="1:27" x14ac:dyDescent="0.25">
      <c r="A8" t="s">
        <v>23</v>
      </c>
      <c r="B8">
        <v>1</v>
      </c>
      <c r="C8">
        <v>1</v>
      </c>
      <c r="D8">
        <v>0</v>
      </c>
      <c r="E8">
        <v>0</v>
      </c>
      <c r="F8">
        <v>367405</v>
      </c>
      <c r="G8">
        <v>0.09</v>
      </c>
      <c r="K8">
        <f t="shared" si="0"/>
        <v>2</v>
      </c>
      <c r="L8">
        <f>SUM(B102:B121)</f>
        <v>18</v>
      </c>
      <c r="M8">
        <f>SUM(C102:C121)</f>
        <v>6</v>
      </c>
      <c r="N8">
        <f>SUM(D102:D121)</f>
        <v>8</v>
      </c>
      <c r="O8">
        <f>SUM(E102:E121)</f>
        <v>4</v>
      </c>
      <c r="P8">
        <v>0</v>
      </c>
      <c r="Q8">
        <v>367405</v>
      </c>
      <c r="R8">
        <v>367405</v>
      </c>
      <c r="S8">
        <v>362138.69</v>
      </c>
      <c r="T8">
        <v>0</v>
      </c>
      <c r="U8">
        <v>0</v>
      </c>
      <c r="V8">
        <v>1</v>
      </c>
      <c r="W8">
        <v>1</v>
      </c>
      <c r="X8">
        <v>504</v>
      </c>
      <c r="Y8">
        <v>72</v>
      </c>
      <c r="Z8">
        <v>0</v>
      </c>
      <c r="AA8">
        <v>324</v>
      </c>
    </row>
    <row r="9" spans="1:27" x14ac:dyDescent="0.25">
      <c r="A9" t="s">
        <v>25</v>
      </c>
      <c r="B9">
        <v>1</v>
      </c>
      <c r="C9">
        <v>1</v>
      </c>
      <c r="D9">
        <v>0</v>
      </c>
      <c r="E9">
        <v>0</v>
      </c>
      <c r="F9">
        <v>195980</v>
      </c>
      <c r="G9">
        <v>0.08</v>
      </c>
      <c r="P9">
        <v>0</v>
      </c>
      <c r="Q9">
        <v>195980</v>
      </c>
      <c r="R9">
        <v>195980</v>
      </c>
      <c r="S9">
        <v>189371.51999999999</v>
      </c>
      <c r="T9">
        <v>0</v>
      </c>
      <c r="U9">
        <v>0</v>
      </c>
      <c r="V9">
        <v>1</v>
      </c>
      <c r="W9">
        <v>1</v>
      </c>
      <c r="X9">
        <v>444</v>
      </c>
      <c r="Y9">
        <v>30</v>
      </c>
      <c r="Z9">
        <v>0</v>
      </c>
      <c r="AA9">
        <v>312</v>
      </c>
    </row>
    <row r="10" spans="1:27" x14ac:dyDescent="0.25">
      <c r="A10" t="s">
        <v>27</v>
      </c>
      <c r="B10">
        <v>1</v>
      </c>
      <c r="C10">
        <v>1</v>
      </c>
      <c r="D10">
        <v>0</v>
      </c>
      <c r="E10">
        <v>0</v>
      </c>
      <c r="F10">
        <v>164420</v>
      </c>
      <c r="G10">
        <v>0.09</v>
      </c>
      <c r="P10">
        <v>0</v>
      </c>
      <c r="Q10">
        <v>164420</v>
      </c>
      <c r="R10">
        <v>164420</v>
      </c>
      <c r="S10">
        <v>159086.26999999999</v>
      </c>
      <c r="T10">
        <v>0</v>
      </c>
      <c r="U10">
        <v>0</v>
      </c>
      <c r="V10">
        <v>1</v>
      </c>
      <c r="W10">
        <v>1</v>
      </c>
      <c r="X10">
        <v>444</v>
      </c>
      <c r="Y10">
        <v>38</v>
      </c>
      <c r="Z10">
        <v>0</v>
      </c>
      <c r="AA10">
        <v>240</v>
      </c>
    </row>
    <row r="11" spans="1:27" x14ac:dyDescent="0.25">
      <c r="A11" t="s">
        <v>29</v>
      </c>
      <c r="B11">
        <v>1</v>
      </c>
      <c r="C11">
        <v>1</v>
      </c>
      <c r="D11">
        <v>0</v>
      </c>
      <c r="E11">
        <v>0</v>
      </c>
      <c r="F11">
        <v>195094</v>
      </c>
      <c r="G11">
        <v>0.03</v>
      </c>
      <c r="P11">
        <v>0</v>
      </c>
      <c r="Q11">
        <v>195094</v>
      </c>
      <c r="R11">
        <v>195094</v>
      </c>
      <c r="S11">
        <v>195094</v>
      </c>
      <c r="T11">
        <v>0</v>
      </c>
      <c r="U11">
        <v>1</v>
      </c>
      <c r="V11">
        <v>0</v>
      </c>
      <c r="W11">
        <v>0</v>
      </c>
      <c r="X11">
        <v>468</v>
      </c>
      <c r="Y11">
        <v>468</v>
      </c>
      <c r="Z11">
        <v>-1</v>
      </c>
      <c r="AA11">
        <v>324</v>
      </c>
    </row>
    <row r="12" spans="1:27" x14ac:dyDescent="0.25">
      <c r="A12" t="s">
        <v>31</v>
      </c>
      <c r="B12">
        <v>1</v>
      </c>
      <c r="C12">
        <v>1</v>
      </c>
      <c r="D12">
        <v>0</v>
      </c>
      <c r="E12">
        <v>0</v>
      </c>
      <c r="F12">
        <v>279463</v>
      </c>
      <c r="G12">
        <v>0.05</v>
      </c>
      <c r="P12">
        <v>0</v>
      </c>
      <c r="Q12">
        <v>279463</v>
      </c>
      <c r="R12">
        <v>279463</v>
      </c>
      <c r="S12">
        <v>231771.95</v>
      </c>
      <c r="T12">
        <v>0</v>
      </c>
      <c r="U12">
        <v>0</v>
      </c>
      <c r="V12">
        <v>1</v>
      </c>
      <c r="W12">
        <v>1</v>
      </c>
      <c r="X12">
        <v>468</v>
      </c>
      <c r="Y12">
        <v>0</v>
      </c>
      <c r="Z12">
        <v>0</v>
      </c>
      <c r="AA12">
        <v>252</v>
      </c>
    </row>
    <row r="13" spans="1:27" x14ac:dyDescent="0.25">
      <c r="A13" t="s">
        <v>33</v>
      </c>
      <c r="B13">
        <v>1</v>
      </c>
      <c r="C13">
        <v>1</v>
      </c>
      <c r="D13">
        <v>0</v>
      </c>
      <c r="E13">
        <v>0</v>
      </c>
      <c r="F13">
        <v>465172</v>
      </c>
      <c r="G13">
        <v>0.05</v>
      </c>
      <c r="P13">
        <v>0</v>
      </c>
      <c r="Q13">
        <v>465172</v>
      </c>
      <c r="R13">
        <v>465172</v>
      </c>
      <c r="S13">
        <v>465172</v>
      </c>
      <c r="T13">
        <v>0</v>
      </c>
      <c r="U13">
        <v>1</v>
      </c>
      <c r="V13">
        <v>0</v>
      </c>
      <c r="W13">
        <v>0</v>
      </c>
      <c r="X13">
        <v>456</v>
      </c>
      <c r="Y13">
        <v>456</v>
      </c>
      <c r="Z13">
        <v>-1</v>
      </c>
      <c r="AA13">
        <v>180</v>
      </c>
    </row>
    <row r="14" spans="1:27" x14ac:dyDescent="0.25">
      <c r="A14" t="s">
        <v>35</v>
      </c>
      <c r="B14">
        <v>1</v>
      </c>
      <c r="C14">
        <v>1</v>
      </c>
      <c r="D14">
        <v>0</v>
      </c>
      <c r="E14">
        <v>0</v>
      </c>
      <c r="F14">
        <v>272844</v>
      </c>
      <c r="G14">
        <v>0.09</v>
      </c>
      <c r="P14">
        <v>0</v>
      </c>
      <c r="Q14">
        <v>272844</v>
      </c>
      <c r="R14">
        <v>272844</v>
      </c>
      <c r="S14">
        <v>267704.69</v>
      </c>
      <c r="T14">
        <v>0</v>
      </c>
      <c r="U14">
        <v>0</v>
      </c>
      <c r="V14">
        <v>1</v>
      </c>
      <c r="W14">
        <v>1</v>
      </c>
      <c r="X14">
        <v>456</v>
      </c>
      <c r="Y14">
        <v>40</v>
      </c>
      <c r="Z14">
        <v>0</v>
      </c>
      <c r="AA14">
        <v>288</v>
      </c>
    </row>
    <row r="15" spans="1:27" x14ac:dyDescent="0.25">
      <c r="A15" t="s">
        <v>37</v>
      </c>
      <c r="B15">
        <v>1</v>
      </c>
      <c r="C15">
        <v>1</v>
      </c>
      <c r="D15">
        <v>0</v>
      </c>
      <c r="E15">
        <v>0</v>
      </c>
      <c r="F15">
        <v>306268</v>
      </c>
      <c r="G15">
        <v>0.05</v>
      </c>
      <c r="P15">
        <v>0</v>
      </c>
      <c r="Q15">
        <v>306268</v>
      </c>
      <c r="R15">
        <v>306268</v>
      </c>
      <c r="S15">
        <v>306268</v>
      </c>
      <c r="T15">
        <v>0</v>
      </c>
      <c r="U15">
        <v>1</v>
      </c>
      <c r="V15">
        <v>0</v>
      </c>
      <c r="W15">
        <v>0</v>
      </c>
      <c r="X15">
        <v>492</v>
      </c>
      <c r="Y15">
        <v>492</v>
      </c>
      <c r="Z15">
        <v>-1</v>
      </c>
      <c r="AA15">
        <v>372</v>
      </c>
    </row>
    <row r="16" spans="1:27" x14ac:dyDescent="0.25">
      <c r="A16" t="s">
        <v>39</v>
      </c>
      <c r="B16">
        <v>1</v>
      </c>
      <c r="C16">
        <v>1</v>
      </c>
      <c r="D16">
        <v>0</v>
      </c>
      <c r="E16">
        <v>0</v>
      </c>
      <c r="F16">
        <v>247693</v>
      </c>
      <c r="G16">
        <v>0.03</v>
      </c>
      <c r="P16">
        <v>0</v>
      </c>
      <c r="Q16">
        <v>247693</v>
      </c>
      <c r="R16">
        <v>247693</v>
      </c>
      <c r="S16">
        <v>247693</v>
      </c>
      <c r="T16">
        <v>0</v>
      </c>
      <c r="U16">
        <v>1</v>
      </c>
      <c r="V16">
        <v>0</v>
      </c>
      <c r="W16">
        <v>0</v>
      </c>
      <c r="X16">
        <v>432</v>
      </c>
      <c r="Y16">
        <v>432</v>
      </c>
      <c r="Z16">
        <v>-1</v>
      </c>
      <c r="AA16">
        <v>276</v>
      </c>
    </row>
    <row r="17" spans="1:27" x14ac:dyDescent="0.25">
      <c r="A17" t="s">
        <v>41</v>
      </c>
      <c r="B17">
        <v>1</v>
      </c>
      <c r="C17">
        <v>1</v>
      </c>
      <c r="D17">
        <v>0</v>
      </c>
      <c r="E17">
        <v>0</v>
      </c>
      <c r="F17">
        <v>288443</v>
      </c>
      <c r="G17">
        <v>0.05</v>
      </c>
      <c r="P17">
        <v>0</v>
      </c>
      <c r="Q17">
        <v>288443</v>
      </c>
      <c r="R17">
        <v>288443</v>
      </c>
      <c r="S17">
        <v>288443</v>
      </c>
      <c r="T17">
        <v>0</v>
      </c>
      <c r="U17">
        <v>1</v>
      </c>
      <c r="V17">
        <v>0</v>
      </c>
      <c r="W17">
        <v>0</v>
      </c>
      <c r="X17">
        <v>468</v>
      </c>
      <c r="Y17">
        <v>468</v>
      </c>
      <c r="Z17">
        <v>-1</v>
      </c>
      <c r="AA17">
        <v>300</v>
      </c>
    </row>
    <row r="18" spans="1:27" x14ac:dyDescent="0.25">
      <c r="A18" t="s">
        <v>43</v>
      </c>
      <c r="B18" t="s">
        <v>236</v>
      </c>
      <c r="C18" t="s">
        <v>236</v>
      </c>
      <c r="D18" t="s">
        <v>236</v>
      </c>
      <c r="E18" t="s">
        <v>236</v>
      </c>
    </row>
    <row r="19" spans="1:27" x14ac:dyDescent="0.25">
      <c r="A19" t="s">
        <v>44</v>
      </c>
      <c r="B19">
        <v>1</v>
      </c>
      <c r="C19">
        <v>1</v>
      </c>
      <c r="D19">
        <v>0</v>
      </c>
      <c r="E19">
        <v>0</v>
      </c>
      <c r="F19">
        <v>445751</v>
      </c>
      <c r="G19">
        <v>0.08</v>
      </c>
      <c r="P19">
        <v>0</v>
      </c>
      <c r="Q19">
        <v>445751</v>
      </c>
      <c r="R19">
        <v>445751</v>
      </c>
      <c r="S19">
        <v>407004.12</v>
      </c>
      <c r="T19">
        <v>0</v>
      </c>
      <c r="U19">
        <v>0</v>
      </c>
      <c r="V19">
        <v>1</v>
      </c>
      <c r="W19">
        <v>1</v>
      </c>
      <c r="X19">
        <v>504</v>
      </c>
      <c r="Y19">
        <v>0</v>
      </c>
      <c r="Z19">
        <v>0</v>
      </c>
      <c r="AA19">
        <v>276</v>
      </c>
    </row>
    <row r="20" spans="1:27" x14ac:dyDescent="0.25">
      <c r="A20" t="s">
        <v>46</v>
      </c>
      <c r="B20">
        <v>1</v>
      </c>
      <c r="C20">
        <v>1</v>
      </c>
      <c r="D20">
        <v>0</v>
      </c>
      <c r="E20">
        <v>0</v>
      </c>
      <c r="F20">
        <v>252595</v>
      </c>
      <c r="G20">
        <v>0.06</v>
      </c>
      <c r="P20">
        <v>0</v>
      </c>
      <c r="Q20">
        <v>252595</v>
      </c>
      <c r="R20">
        <v>252595</v>
      </c>
      <c r="S20">
        <v>239895.57</v>
      </c>
      <c r="T20">
        <v>0</v>
      </c>
      <c r="U20">
        <v>0</v>
      </c>
      <c r="V20">
        <v>1</v>
      </c>
      <c r="W20">
        <v>1</v>
      </c>
      <c r="X20">
        <v>480</v>
      </c>
      <c r="Y20">
        <v>18</v>
      </c>
      <c r="Z20">
        <v>0</v>
      </c>
      <c r="AA20">
        <v>264</v>
      </c>
    </row>
    <row r="21" spans="1:27" x14ac:dyDescent="0.25">
      <c r="A21" t="s">
        <v>48</v>
      </c>
      <c r="B21">
        <v>1</v>
      </c>
      <c r="C21">
        <v>1</v>
      </c>
      <c r="D21">
        <v>0</v>
      </c>
      <c r="E21">
        <v>0</v>
      </c>
      <c r="F21">
        <v>202776</v>
      </c>
      <c r="G21">
        <v>0.01</v>
      </c>
      <c r="P21">
        <v>0</v>
      </c>
      <c r="Q21">
        <v>202776</v>
      </c>
      <c r="R21">
        <v>202776</v>
      </c>
      <c r="S21">
        <v>202776</v>
      </c>
      <c r="T21">
        <v>1</v>
      </c>
      <c r="U21">
        <v>0</v>
      </c>
      <c r="V21">
        <v>0</v>
      </c>
      <c r="W21">
        <v>0</v>
      </c>
      <c r="X21">
        <v>456</v>
      </c>
      <c r="Y21">
        <v>0</v>
      </c>
      <c r="Z21">
        <v>-1</v>
      </c>
      <c r="AA21">
        <v>360</v>
      </c>
    </row>
    <row r="22" spans="1:27" x14ac:dyDescent="0.25">
      <c r="A22" t="s">
        <v>50</v>
      </c>
      <c r="B22" t="s">
        <v>236</v>
      </c>
      <c r="C22" t="s">
        <v>236</v>
      </c>
      <c r="D22" t="s">
        <v>236</v>
      </c>
      <c r="E22" t="s">
        <v>236</v>
      </c>
    </row>
    <row r="23" spans="1:27" x14ac:dyDescent="0.25">
      <c r="A23" t="s">
        <v>51</v>
      </c>
      <c r="B23" t="s">
        <v>236</v>
      </c>
      <c r="C23" t="s">
        <v>236</v>
      </c>
      <c r="D23" t="s">
        <v>236</v>
      </c>
      <c r="E23" t="s">
        <v>236</v>
      </c>
    </row>
    <row r="24" spans="1:27" x14ac:dyDescent="0.25">
      <c r="A24" t="s">
        <v>52</v>
      </c>
      <c r="B24" t="s">
        <v>236</v>
      </c>
      <c r="C24" t="s">
        <v>236</v>
      </c>
      <c r="D24" t="s">
        <v>236</v>
      </c>
      <c r="E24" t="s">
        <v>236</v>
      </c>
    </row>
    <row r="25" spans="1:27" x14ac:dyDescent="0.25">
      <c r="A25" t="s">
        <v>53</v>
      </c>
      <c r="B25" t="s">
        <v>236</v>
      </c>
      <c r="C25" t="s">
        <v>236</v>
      </c>
      <c r="D25" t="s">
        <v>236</v>
      </c>
      <c r="E25" t="s">
        <v>236</v>
      </c>
    </row>
    <row r="26" spans="1:27" x14ac:dyDescent="0.25">
      <c r="A26" t="s">
        <v>54</v>
      </c>
      <c r="B26" t="s">
        <v>236</v>
      </c>
      <c r="C26" t="s">
        <v>236</v>
      </c>
      <c r="D26" t="s">
        <v>236</v>
      </c>
      <c r="E26" t="s">
        <v>236</v>
      </c>
    </row>
    <row r="27" spans="1:27" x14ac:dyDescent="0.25">
      <c r="A27" t="s">
        <v>55</v>
      </c>
      <c r="B27">
        <v>1</v>
      </c>
      <c r="C27">
        <v>1</v>
      </c>
      <c r="D27">
        <v>0</v>
      </c>
      <c r="E27">
        <v>0</v>
      </c>
      <c r="F27">
        <v>340442</v>
      </c>
      <c r="G27">
        <v>0.3</v>
      </c>
      <c r="P27">
        <v>0</v>
      </c>
      <c r="Q27">
        <v>340442</v>
      </c>
      <c r="R27">
        <v>340442</v>
      </c>
      <c r="S27">
        <v>340302</v>
      </c>
      <c r="T27">
        <v>0</v>
      </c>
      <c r="U27">
        <v>0</v>
      </c>
      <c r="V27">
        <v>1</v>
      </c>
      <c r="W27">
        <v>102</v>
      </c>
      <c r="X27">
        <v>1872</v>
      </c>
      <c r="Y27">
        <v>854</v>
      </c>
      <c r="Z27">
        <v>0</v>
      </c>
      <c r="AA27">
        <v>768</v>
      </c>
    </row>
    <row r="28" spans="1:27" x14ac:dyDescent="0.25">
      <c r="A28" t="s">
        <v>57</v>
      </c>
      <c r="B28">
        <v>1</v>
      </c>
      <c r="C28">
        <v>1</v>
      </c>
      <c r="D28">
        <v>0</v>
      </c>
      <c r="E28">
        <v>0</v>
      </c>
      <c r="F28">
        <v>515906</v>
      </c>
      <c r="G28">
        <v>0.59</v>
      </c>
      <c r="P28">
        <v>0</v>
      </c>
      <c r="Q28">
        <v>515906</v>
      </c>
      <c r="R28">
        <v>515934</v>
      </c>
      <c r="S28">
        <v>454139.57</v>
      </c>
      <c r="T28">
        <v>0</v>
      </c>
      <c r="U28">
        <v>0</v>
      </c>
      <c r="V28">
        <v>1</v>
      </c>
      <c r="W28">
        <v>1</v>
      </c>
      <c r="X28">
        <v>1656</v>
      </c>
      <c r="Y28">
        <v>0</v>
      </c>
      <c r="Z28">
        <v>0</v>
      </c>
      <c r="AA28">
        <v>768</v>
      </c>
    </row>
    <row r="29" spans="1:27" x14ac:dyDescent="0.25">
      <c r="A29" t="s">
        <v>60</v>
      </c>
      <c r="B29" t="s">
        <v>236</v>
      </c>
      <c r="C29" t="s">
        <v>236</v>
      </c>
      <c r="D29" t="s">
        <v>236</v>
      </c>
      <c r="E29" t="s">
        <v>236</v>
      </c>
    </row>
    <row r="30" spans="1:27" x14ac:dyDescent="0.25">
      <c r="A30" t="s">
        <v>61</v>
      </c>
      <c r="B30">
        <v>1</v>
      </c>
      <c r="C30">
        <v>1</v>
      </c>
      <c r="D30">
        <v>0</v>
      </c>
      <c r="E30">
        <v>0</v>
      </c>
      <c r="F30">
        <v>218447</v>
      </c>
      <c r="G30">
        <v>0.67</v>
      </c>
      <c r="P30">
        <v>0</v>
      </c>
      <c r="Q30">
        <v>218447</v>
      </c>
      <c r="R30">
        <v>218447</v>
      </c>
      <c r="S30">
        <v>214661</v>
      </c>
      <c r="T30">
        <v>0</v>
      </c>
      <c r="U30">
        <v>0</v>
      </c>
      <c r="V30">
        <v>1</v>
      </c>
      <c r="W30">
        <v>1</v>
      </c>
      <c r="X30">
        <v>1548</v>
      </c>
      <c r="Y30">
        <v>61</v>
      </c>
      <c r="Z30">
        <v>0</v>
      </c>
      <c r="AA30">
        <v>552</v>
      </c>
    </row>
    <row r="31" spans="1:27" x14ac:dyDescent="0.25">
      <c r="A31" t="s">
        <v>65</v>
      </c>
      <c r="B31" t="s">
        <v>236</v>
      </c>
      <c r="C31" t="s">
        <v>236</v>
      </c>
      <c r="D31" t="s">
        <v>236</v>
      </c>
      <c r="E31" t="s">
        <v>236</v>
      </c>
    </row>
    <row r="32" spans="1:27" x14ac:dyDescent="0.25">
      <c r="A32" t="s">
        <v>66</v>
      </c>
      <c r="B32">
        <v>1</v>
      </c>
      <c r="C32">
        <v>1</v>
      </c>
      <c r="D32">
        <v>0</v>
      </c>
      <c r="E32">
        <v>0</v>
      </c>
      <c r="F32">
        <v>371170</v>
      </c>
      <c r="G32">
        <v>0.22</v>
      </c>
      <c r="P32">
        <v>0</v>
      </c>
      <c r="Q32">
        <v>371170</v>
      </c>
      <c r="R32">
        <v>371170</v>
      </c>
      <c r="S32">
        <v>344717.14</v>
      </c>
      <c r="T32">
        <v>0</v>
      </c>
      <c r="U32">
        <v>0</v>
      </c>
      <c r="V32">
        <v>1</v>
      </c>
      <c r="W32">
        <v>1</v>
      </c>
      <c r="X32">
        <v>1512</v>
      </c>
      <c r="Y32">
        <v>0</v>
      </c>
      <c r="Z32">
        <v>0</v>
      </c>
      <c r="AA32">
        <v>456</v>
      </c>
    </row>
    <row r="33" spans="1:27" x14ac:dyDescent="0.25">
      <c r="A33" t="s">
        <v>69</v>
      </c>
      <c r="B33">
        <v>1</v>
      </c>
      <c r="C33">
        <v>1</v>
      </c>
      <c r="D33">
        <v>0</v>
      </c>
      <c r="E33">
        <v>0</v>
      </c>
      <c r="F33">
        <v>336176</v>
      </c>
      <c r="G33">
        <v>0.64</v>
      </c>
      <c r="P33">
        <v>0</v>
      </c>
      <c r="Q33">
        <v>336176</v>
      </c>
      <c r="R33">
        <v>336176</v>
      </c>
      <c r="S33">
        <v>314277.46999999997</v>
      </c>
      <c r="T33">
        <v>0</v>
      </c>
      <c r="U33">
        <v>0</v>
      </c>
      <c r="V33">
        <v>1</v>
      </c>
      <c r="W33">
        <v>1</v>
      </c>
      <c r="X33">
        <v>1728</v>
      </c>
      <c r="Y33">
        <v>10</v>
      </c>
      <c r="Z33">
        <v>18</v>
      </c>
      <c r="AA33">
        <v>588</v>
      </c>
    </row>
    <row r="34" spans="1:27" x14ac:dyDescent="0.25">
      <c r="A34" t="s">
        <v>71</v>
      </c>
      <c r="B34">
        <v>1</v>
      </c>
      <c r="C34">
        <v>1</v>
      </c>
      <c r="D34">
        <v>0</v>
      </c>
      <c r="E34">
        <v>0</v>
      </c>
      <c r="F34">
        <v>196254</v>
      </c>
      <c r="G34">
        <v>0.25</v>
      </c>
      <c r="P34">
        <v>0</v>
      </c>
      <c r="Q34">
        <v>196254</v>
      </c>
      <c r="R34">
        <v>196254</v>
      </c>
      <c r="S34">
        <v>196086</v>
      </c>
      <c r="T34">
        <v>0</v>
      </c>
      <c r="U34">
        <v>0</v>
      </c>
      <c r="V34">
        <v>1</v>
      </c>
      <c r="W34">
        <v>1</v>
      </c>
      <c r="X34">
        <v>1656</v>
      </c>
      <c r="Y34">
        <v>850</v>
      </c>
      <c r="Z34">
        <v>0</v>
      </c>
      <c r="AA34">
        <v>768</v>
      </c>
    </row>
    <row r="35" spans="1:27" x14ac:dyDescent="0.25">
      <c r="A35" t="s">
        <v>73</v>
      </c>
      <c r="B35">
        <v>1</v>
      </c>
      <c r="C35">
        <v>1</v>
      </c>
      <c r="D35">
        <v>0</v>
      </c>
      <c r="E35">
        <v>0</v>
      </c>
      <c r="F35">
        <v>299215</v>
      </c>
      <c r="G35">
        <v>0.74</v>
      </c>
      <c r="P35">
        <v>0</v>
      </c>
      <c r="Q35">
        <v>299215</v>
      </c>
      <c r="R35">
        <v>299215</v>
      </c>
      <c r="S35">
        <v>283996.55</v>
      </c>
      <c r="T35">
        <v>0</v>
      </c>
      <c r="U35">
        <v>0</v>
      </c>
      <c r="V35">
        <v>1</v>
      </c>
      <c r="W35">
        <v>1</v>
      </c>
      <c r="X35">
        <v>1548</v>
      </c>
      <c r="Y35">
        <v>13</v>
      </c>
      <c r="Z35">
        <v>45</v>
      </c>
      <c r="AA35">
        <v>696</v>
      </c>
    </row>
    <row r="36" spans="1:27" x14ac:dyDescent="0.25">
      <c r="A36" t="s">
        <v>76</v>
      </c>
      <c r="B36">
        <v>1</v>
      </c>
      <c r="C36">
        <v>1</v>
      </c>
      <c r="D36">
        <v>0</v>
      </c>
      <c r="E36">
        <v>0</v>
      </c>
      <c r="F36">
        <v>448360</v>
      </c>
      <c r="G36">
        <v>0.3</v>
      </c>
      <c r="P36">
        <v>0</v>
      </c>
      <c r="Q36">
        <v>448360</v>
      </c>
      <c r="R36">
        <v>448360</v>
      </c>
      <c r="S36">
        <v>419353.93</v>
      </c>
      <c r="T36">
        <v>0</v>
      </c>
      <c r="U36">
        <v>0</v>
      </c>
      <c r="V36">
        <v>1</v>
      </c>
      <c r="W36">
        <v>1</v>
      </c>
      <c r="X36">
        <v>1656</v>
      </c>
      <c r="Y36">
        <v>0</v>
      </c>
      <c r="Z36">
        <v>0</v>
      </c>
      <c r="AA36">
        <v>432</v>
      </c>
    </row>
    <row r="37" spans="1:27" x14ac:dyDescent="0.25">
      <c r="A37" t="s">
        <v>79</v>
      </c>
      <c r="B37" t="s">
        <v>236</v>
      </c>
      <c r="C37" t="s">
        <v>236</v>
      </c>
      <c r="D37" t="s">
        <v>236</v>
      </c>
      <c r="E37" t="s">
        <v>236</v>
      </c>
    </row>
    <row r="38" spans="1:27" x14ac:dyDescent="0.25">
      <c r="A38" t="s">
        <v>80</v>
      </c>
      <c r="B38">
        <v>1</v>
      </c>
      <c r="C38">
        <v>1</v>
      </c>
      <c r="D38">
        <v>0</v>
      </c>
      <c r="E38">
        <v>0</v>
      </c>
      <c r="F38">
        <v>765950</v>
      </c>
      <c r="G38">
        <v>0.25</v>
      </c>
      <c r="P38">
        <v>0</v>
      </c>
      <c r="Q38">
        <v>765950</v>
      </c>
      <c r="R38">
        <v>765950</v>
      </c>
      <c r="S38">
        <v>719665.2</v>
      </c>
      <c r="T38">
        <v>0</v>
      </c>
      <c r="U38">
        <v>0</v>
      </c>
      <c r="V38">
        <v>1</v>
      </c>
      <c r="W38">
        <v>1</v>
      </c>
      <c r="X38">
        <v>1476</v>
      </c>
      <c r="Y38">
        <v>0</v>
      </c>
      <c r="Z38">
        <v>0</v>
      </c>
      <c r="AA38">
        <v>348</v>
      </c>
    </row>
    <row r="39" spans="1:27" x14ac:dyDescent="0.25">
      <c r="A39" t="s">
        <v>82</v>
      </c>
      <c r="B39">
        <v>1</v>
      </c>
      <c r="C39">
        <v>1</v>
      </c>
      <c r="D39">
        <v>0</v>
      </c>
      <c r="E39">
        <v>0</v>
      </c>
      <c r="F39">
        <v>480257</v>
      </c>
      <c r="G39">
        <v>0.26</v>
      </c>
      <c r="P39">
        <v>0</v>
      </c>
      <c r="Q39">
        <v>480257</v>
      </c>
      <c r="R39">
        <v>483841</v>
      </c>
      <c r="S39">
        <v>457288.33</v>
      </c>
      <c r="T39">
        <v>0</v>
      </c>
      <c r="U39">
        <v>0</v>
      </c>
      <c r="V39">
        <v>1</v>
      </c>
      <c r="W39">
        <v>1</v>
      </c>
      <c r="X39">
        <v>1656</v>
      </c>
      <c r="Y39">
        <v>80</v>
      </c>
      <c r="Z39">
        <v>0</v>
      </c>
      <c r="AA39">
        <v>504</v>
      </c>
    </row>
    <row r="40" spans="1:27" x14ac:dyDescent="0.25">
      <c r="A40" t="s">
        <v>85</v>
      </c>
      <c r="B40">
        <v>1</v>
      </c>
      <c r="C40">
        <v>1</v>
      </c>
      <c r="D40">
        <v>0</v>
      </c>
      <c r="E40">
        <v>0</v>
      </c>
      <c r="F40">
        <v>211334</v>
      </c>
      <c r="G40">
        <v>0.2</v>
      </c>
      <c r="P40">
        <v>0</v>
      </c>
      <c r="Q40">
        <v>211334</v>
      </c>
      <c r="R40">
        <v>211334</v>
      </c>
      <c r="S40">
        <v>211250</v>
      </c>
      <c r="T40">
        <v>0</v>
      </c>
      <c r="U40">
        <v>0</v>
      </c>
      <c r="V40">
        <v>1</v>
      </c>
      <c r="W40">
        <v>102</v>
      </c>
      <c r="X40">
        <v>1440</v>
      </c>
      <c r="Y40">
        <v>960</v>
      </c>
      <c r="Z40">
        <v>0</v>
      </c>
      <c r="AA40">
        <v>696</v>
      </c>
    </row>
    <row r="41" spans="1:27" x14ac:dyDescent="0.25">
      <c r="A41" t="s">
        <v>88</v>
      </c>
      <c r="B41" t="s">
        <v>236</v>
      </c>
      <c r="C41" t="s">
        <v>236</v>
      </c>
      <c r="D41" t="s">
        <v>236</v>
      </c>
      <c r="E41" t="s">
        <v>236</v>
      </c>
    </row>
    <row r="42" spans="1:27" x14ac:dyDescent="0.25">
      <c r="A42" t="s">
        <v>89</v>
      </c>
      <c r="B42">
        <v>1</v>
      </c>
      <c r="C42">
        <v>1</v>
      </c>
      <c r="D42">
        <v>0</v>
      </c>
      <c r="E42">
        <v>0</v>
      </c>
      <c r="F42">
        <v>697406</v>
      </c>
      <c r="G42">
        <v>1.72</v>
      </c>
      <c r="P42">
        <v>0</v>
      </c>
      <c r="Q42">
        <v>697406</v>
      </c>
      <c r="R42">
        <v>697406</v>
      </c>
      <c r="S42">
        <v>669248.66</v>
      </c>
      <c r="T42">
        <v>0</v>
      </c>
      <c r="U42">
        <v>0</v>
      </c>
      <c r="V42">
        <v>1</v>
      </c>
      <c r="W42">
        <v>102</v>
      </c>
      <c r="X42">
        <v>4296</v>
      </c>
      <c r="Y42">
        <v>0</v>
      </c>
      <c r="Z42">
        <v>0</v>
      </c>
      <c r="AA42">
        <v>1500</v>
      </c>
    </row>
    <row r="43" spans="1:27" x14ac:dyDescent="0.25">
      <c r="A43" t="s">
        <v>92</v>
      </c>
      <c r="B43">
        <v>1</v>
      </c>
      <c r="C43">
        <v>1</v>
      </c>
      <c r="D43">
        <v>0</v>
      </c>
      <c r="E43">
        <v>0</v>
      </c>
      <c r="F43">
        <v>1046434</v>
      </c>
      <c r="G43">
        <v>1.89</v>
      </c>
      <c r="P43">
        <v>0</v>
      </c>
      <c r="Q43">
        <v>1046434</v>
      </c>
      <c r="R43">
        <v>1061265</v>
      </c>
      <c r="S43">
        <v>1016836.16</v>
      </c>
      <c r="T43">
        <v>0</v>
      </c>
      <c r="U43">
        <v>0</v>
      </c>
      <c r="V43">
        <v>1</v>
      </c>
      <c r="W43">
        <v>102</v>
      </c>
      <c r="X43">
        <v>4368</v>
      </c>
      <c r="Y43">
        <v>0</v>
      </c>
      <c r="Z43">
        <v>0</v>
      </c>
      <c r="AA43">
        <v>1332</v>
      </c>
    </row>
    <row r="44" spans="1:27" x14ac:dyDescent="0.25">
      <c r="A44" t="s">
        <v>94</v>
      </c>
      <c r="B44" t="s">
        <v>236</v>
      </c>
      <c r="C44" t="s">
        <v>236</v>
      </c>
      <c r="D44" t="s">
        <v>236</v>
      </c>
      <c r="E44" t="s">
        <v>236</v>
      </c>
    </row>
    <row r="45" spans="1:27" x14ac:dyDescent="0.25">
      <c r="A45" t="s">
        <v>96</v>
      </c>
      <c r="B45">
        <v>1</v>
      </c>
      <c r="C45">
        <v>1</v>
      </c>
      <c r="D45">
        <v>0</v>
      </c>
      <c r="E45">
        <v>0</v>
      </c>
      <c r="F45">
        <v>681550</v>
      </c>
      <c r="G45">
        <v>2.14</v>
      </c>
      <c r="P45">
        <v>0</v>
      </c>
      <c r="Q45">
        <v>681550</v>
      </c>
      <c r="R45">
        <v>685407</v>
      </c>
      <c r="S45">
        <v>651590.14</v>
      </c>
      <c r="T45">
        <v>0</v>
      </c>
      <c r="U45">
        <v>0</v>
      </c>
      <c r="V45">
        <v>1</v>
      </c>
      <c r="W45">
        <v>102</v>
      </c>
      <c r="X45">
        <v>4872</v>
      </c>
      <c r="Y45">
        <v>0</v>
      </c>
      <c r="Z45">
        <v>0</v>
      </c>
      <c r="AA45">
        <v>1968</v>
      </c>
    </row>
    <row r="46" spans="1:27" x14ac:dyDescent="0.25">
      <c r="A46" t="s">
        <v>99</v>
      </c>
      <c r="B46">
        <v>1</v>
      </c>
      <c r="C46">
        <v>1</v>
      </c>
      <c r="D46">
        <v>0</v>
      </c>
      <c r="E46">
        <v>0</v>
      </c>
      <c r="F46">
        <v>642969</v>
      </c>
      <c r="G46">
        <v>0.97</v>
      </c>
      <c r="P46">
        <v>0</v>
      </c>
      <c r="Q46">
        <v>642969</v>
      </c>
      <c r="R46">
        <v>649468</v>
      </c>
      <c r="S46">
        <v>625005.41</v>
      </c>
      <c r="T46">
        <v>0</v>
      </c>
      <c r="U46">
        <v>0</v>
      </c>
      <c r="V46">
        <v>1</v>
      </c>
      <c r="W46">
        <v>1</v>
      </c>
      <c r="X46">
        <v>4584</v>
      </c>
      <c r="Y46">
        <v>0</v>
      </c>
      <c r="Z46">
        <v>0</v>
      </c>
      <c r="AA46">
        <v>1764</v>
      </c>
    </row>
    <row r="47" spans="1:27" x14ac:dyDescent="0.25">
      <c r="A47" t="s">
        <v>102</v>
      </c>
      <c r="B47">
        <v>1</v>
      </c>
      <c r="C47">
        <v>1</v>
      </c>
      <c r="D47">
        <v>0</v>
      </c>
      <c r="E47">
        <v>0</v>
      </c>
      <c r="F47">
        <v>649678</v>
      </c>
      <c r="G47">
        <v>1.9</v>
      </c>
      <c r="P47">
        <v>0</v>
      </c>
      <c r="Q47">
        <v>649678</v>
      </c>
      <c r="R47">
        <v>650804</v>
      </c>
      <c r="S47">
        <v>632475.68000000005</v>
      </c>
      <c r="T47">
        <v>0</v>
      </c>
      <c r="U47">
        <v>0</v>
      </c>
      <c r="V47">
        <v>1</v>
      </c>
      <c r="W47">
        <v>102</v>
      </c>
      <c r="X47">
        <v>4224</v>
      </c>
      <c r="Y47">
        <v>18</v>
      </c>
      <c r="Z47">
        <v>42</v>
      </c>
      <c r="AA47">
        <v>1764</v>
      </c>
    </row>
    <row r="48" spans="1:27" x14ac:dyDescent="0.25">
      <c r="A48" t="s">
        <v>104</v>
      </c>
      <c r="B48">
        <v>1</v>
      </c>
      <c r="C48">
        <v>1</v>
      </c>
      <c r="D48">
        <v>0</v>
      </c>
      <c r="E48">
        <v>0</v>
      </c>
      <c r="F48">
        <v>685557</v>
      </c>
      <c r="G48">
        <v>1.01</v>
      </c>
      <c r="P48">
        <v>0</v>
      </c>
      <c r="Q48">
        <v>685571</v>
      </c>
      <c r="R48">
        <v>697925</v>
      </c>
      <c r="S48">
        <v>667183.35</v>
      </c>
      <c r="T48">
        <v>0</v>
      </c>
      <c r="U48">
        <v>0</v>
      </c>
      <c r="V48">
        <v>1</v>
      </c>
      <c r="W48">
        <v>102</v>
      </c>
      <c r="X48">
        <v>4152</v>
      </c>
      <c r="Y48">
        <v>0</v>
      </c>
      <c r="Z48">
        <v>0</v>
      </c>
      <c r="AA48">
        <v>1632</v>
      </c>
    </row>
    <row r="49" spans="1:27" x14ac:dyDescent="0.25">
      <c r="A49" t="s">
        <v>106</v>
      </c>
      <c r="B49">
        <v>1</v>
      </c>
      <c r="C49">
        <v>1</v>
      </c>
      <c r="D49">
        <v>0</v>
      </c>
      <c r="E49">
        <v>0</v>
      </c>
      <c r="F49">
        <v>691744</v>
      </c>
      <c r="G49">
        <v>1.58</v>
      </c>
      <c r="P49">
        <v>0</v>
      </c>
      <c r="Q49">
        <v>691744</v>
      </c>
      <c r="R49">
        <v>693681</v>
      </c>
      <c r="S49">
        <v>626744.9</v>
      </c>
      <c r="T49">
        <v>0</v>
      </c>
      <c r="U49">
        <v>0</v>
      </c>
      <c r="V49">
        <v>1</v>
      </c>
      <c r="W49">
        <v>1</v>
      </c>
      <c r="X49">
        <v>4800</v>
      </c>
      <c r="Y49">
        <v>0</v>
      </c>
      <c r="Z49">
        <v>0</v>
      </c>
      <c r="AA49">
        <v>1596</v>
      </c>
    </row>
    <row r="50" spans="1:27" x14ac:dyDescent="0.25">
      <c r="A50" t="s">
        <v>108</v>
      </c>
      <c r="B50">
        <v>1</v>
      </c>
      <c r="C50">
        <v>1</v>
      </c>
      <c r="D50">
        <v>0</v>
      </c>
      <c r="E50">
        <v>0</v>
      </c>
      <c r="F50">
        <v>478177</v>
      </c>
      <c r="G50">
        <v>1.29</v>
      </c>
      <c r="P50">
        <v>0</v>
      </c>
      <c r="Q50">
        <v>478191</v>
      </c>
      <c r="R50">
        <v>478191</v>
      </c>
      <c r="S50">
        <v>457718.73</v>
      </c>
      <c r="T50">
        <v>0</v>
      </c>
      <c r="U50">
        <v>0</v>
      </c>
      <c r="V50">
        <v>1</v>
      </c>
      <c r="W50">
        <v>102</v>
      </c>
      <c r="X50">
        <v>3936</v>
      </c>
      <c r="Y50">
        <v>30</v>
      </c>
      <c r="Z50">
        <v>0</v>
      </c>
      <c r="AA50">
        <v>1956</v>
      </c>
    </row>
    <row r="51" spans="1:27" x14ac:dyDescent="0.25">
      <c r="A51" t="s">
        <v>111</v>
      </c>
      <c r="B51">
        <v>1</v>
      </c>
      <c r="C51">
        <v>1</v>
      </c>
      <c r="D51">
        <v>0</v>
      </c>
      <c r="E51">
        <v>0</v>
      </c>
      <c r="F51">
        <v>578628</v>
      </c>
      <c r="G51">
        <v>0.73</v>
      </c>
      <c r="P51">
        <v>0</v>
      </c>
      <c r="Q51">
        <v>578628</v>
      </c>
      <c r="R51">
        <v>578628</v>
      </c>
      <c r="S51">
        <v>562194.14</v>
      </c>
      <c r="T51">
        <v>0</v>
      </c>
      <c r="U51">
        <v>0</v>
      </c>
      <c r="V51">
        <v>1</v>
      </c>
      <c r="W51">
        <v>1</v>
      </c>
      <c r="X51">
        <v>4152</v>
      </c>
      <c r="Y51">
        <v>6</v>
      </c>
      <c r="Z51">
        <v>0</v>
      </c>
      <c r="AA51">
        <v>1764</v>
      </c>
    </row>
    <row r="52" spans="1:27" x14ac:dyDescent="0.25">
      <c r="A52" t="s">
        <v>114</v>
      </c>
      <c r="B52">
        <v>1</v>
      </c>
      <c r="C52">
        <v>1</v>
      </c>
      <c r="D52">
        <v>0</v>
      </c>
      <c r="E52">
        <v>0</v>
      </c>
      <c r="F52">
        <v>620056</v>
      </c>
      <c r="G52">
        <v>1.1499999999999999</v>
      </c>
      <c r="P52">
        <v>0</v>
      </c>
      <c r="Q52">
        <v>620056</v>
      </c>
      <c r="R52">
        <v>621243</v>
      </c>
      <c r="S52">
        <v>614005.23</v>
      </c>
      <c r="T52">
        <v>0</v>
      </c>
      <c r="U52">
        <v>0</v>
      </c>
      <c r="V52">
        <v>1</v>
      </c>
      <c r="W52">
        <v>102</v>
      </c>
      <c r="X52">
        <v>4368</v>
      </c>
      <c r="Y52">
        <v>484</v>
      </c>
      <c r="Z52">
        <v>0</v>
      </c>
      <c r="AA52">
        <v>1800</v>
      </c>
    </row>
    <row r="53" spans="1:27" x14ac:dyDescent="0.25">
      <c r="A53" t="s">
        <v>116</v>
      </c>
      <c r="B53">
        <v>1</v>
      </c>
      <c r="C53">
        <v>1</v>
      </c>
      <c r="D53">
        <v>0</v>
      </c>
      <c r="E53">
        <v>0</v>
      </c>
      <c r="F53">
        <v>854297</v>
      </c>
      <c r="G53">
        <v>2.06</v>
      </c>
      <c r="P53">
        <v>0</v>
      </c>
      <c r="Q53">
        <v>854297</v>
      </c>
      <c r="R53">
        <v>856078</v>
      </c>
      <c r="S53">
        <v>826506.79</v>
      </c>
      <c r="T53">
        <v>0</v>
      </c>
      <c r="U53">
        <v>0</v>
      </c>
      <c r="V53">
        <v>1</v>
      </c>
      <c r="W53">
        <v>1</v>
      </c>
      <c r="X53">
        <v>4440</v>
      </c>
      <c r="Y53">
        <v>0</v>
      </c>
      <c r="Z53">
        <v>0</v>
      </c>
      <c r="AA53">
        <v>1500</v>
      </c>
    </row>
    <row r="54" spans="1:27" x14ac:dyDescent="0.25">
      <c r="A54" t="s">
        <v>118</v>
      </c>
      <c r="B54">
        <v>1</v>
      </c>
      <c r="C54">
        <v>1</v>
      </c>
      <c r="D54">
        <v>0</v>
      </c>
      <c r="E54">
        <v>0</v>
      </c>
      <c r="F54">
        <v>534848</v>
      </c>
      <c r="G54">
        <v>2.31</v>
      </c>
      <c r="P54">
        <v>0</v>
      </c>
      <c r="Q54">
        <v>534848</v>
      </c>
      <c r="R54">
        <v>538648</v>
      </c>
      <c r="S54">
        <v>522541.3</v>
      </c>
      <c r="T54">
        <v>0</v>
      </c>
      <c r="U54">
        <v>0</v>
      </c>
      <c r="V54">
        <v>1</v>
      </c>
      <c r="W54">
        <v>1</v>
      </c>
      <c r="X54">
        <v>4584</v>
      </c>
      <c r="Y54">
        <v>48</v>
      </c>
      <c r="Z54">
        <v>117</v>
      </c>
      <c r="AA54">
        <v>1704</v>
      </c>
    </row>
    <row r="55" spans="1:27" x14ac:dyDescent="0.25">
      <c r="A55" t="s">
        <v>120</v>
      </c>
      <c r="B55">
        <v>1</v>
      </c>
      <c r="C55">
        <v>1</v>
      </c>
      <c r="D55">
        <v>0</v>
      </c>
      <c r="E55">
        <v>0</v>
      </c>
      <c r="F55">
        <v>768176</v>
      </c>
      <c r="G55">
        <v>2.37</v>
      </c>
      <c r="P55">
        <v>0</v>
      </c>
      <c r="Q55">
        <v>768176</v>
      </c>
      <c r="R55">
        <v>768176</v>
      </c>
      <c r="S55">
        <v>718297.83</v>
      </c>
      <c r="T55">
        <v>0</v>
      </c>
      <c r="U55">
        <v>0</v>
      </c>
      <c r="V55">
        <v>1</v>
      </c>
      <c r="W55">
        <v>1</v>
      </c>
      <c r="X55">
        <v>4368</v>
      </c>
      <c r="Y55">
        <v>0</v>
      </c>
      <c r="Z55">
        <v>0</v>
      </c>
      <c r="AA55">
        <v>1320</v>
      </c>
    </row>
    <row r="56" spans="1:27" x14ac:dyDescent="0.25">
      <c r="A56" t="s">
        <v>122</v>
      </c>
      <c r="B56">
        <v>1</v>
      </c>
      <c r="C56">
        <v>1</v>
      </c>
      <c r="D56">
        <v>0</v>
      </c>
      <c r="E56">
        <v>0</v>
      </c>
      <c r="F56">
        <v>656774</v>
      </c>
      <c r="G56">
        <v>1.36</v>
      </c>
      <c r="P56">
        <v>0</v>
      </c>
      <c r="Q56">
        <v>656760</v>
      </c>
      <c r="R56">
        <v>656760</v>
      </c>
      <c r="S56">
        <v>639727.11</v>
      </c>
      <c r="T56">
        <v>0</v>
      </c>
      <c r="U56">
        <v>0</v>
      </c>
      <c r="V56">
        <v>1</v>
      </c>
      <c r="W56">
        <v>102</v>
      </c>
      <c r="X56">
        <v>4008</v>
      </c>
      <c r="Y56">
        <v>64</v>
      </c>
      <c r="Z56">
        <v>0</v>
      </c>
      <c r="AA56">
        <v>1560</v>
      </c>
    </row>
    <row r="57" spans="1:27" x14ac:dyDescent="0.25">
      <c r="A57" t="s">
        <v>125</v>
      </c>
      <c r="B57">
        <v>1</v>
      </c>
      <c r="C57">
        <v>1</v>
      </c>
      <c r="D57">
        <v>0</v>
      </c>
      <c r="E57">
        <v>0</v>
      </c>
      <c r="F57">
        <v>426840</v>
      </c>
      <c r="G57">
        <v>0.84</v>
      </c>
      <c r="P57">
        <v>0</v>
      </c>
      <c r="Q57">
        <v>426840</v>
      </c>
      <c r="R57">
        <v>426840</v>
      </c>
      <c r="S57">
        <v>422144.06</v>
      </c>
      <c r="T57">
        <v>0</v>
      </c>
      <c r="U57">
        <v>0</v>
      </c>
      <c r="V57">
        <v>1</v>
      </c>
      <c r="W57">
        <v>102</v>
      </c>
      <c r="X57">
        <v>4296</v>
      </c>
      <c r="Y57">
        <v>471</v>
      </c>
      <c r="Z57">
        <v>0</v>
      </c>
      <c r="AA57">
        <v>1284</v>
      </c>
    </row>
    <row r="58" spans="1:27" x14ac:dyDescent="0.25">
      <c r="A58" t="s">
        <v>127</v>
      </c>
      <c r="B58">
        <v>1</v>
      </c>
      <c r="C58">
        <v>1</v>
      </c>
      <c r="D58">
        <v>0</v>
      </c>
      <c r="E58">
        <v>0</v>
      </c>
      <c r="F58">
        <v>614073</v>
      </c>
      <c r="G58">
        <v>26.05</v>
      </c>
      <c r="P58">
        <v>0</v>
      </c>
      <c r="Q58">
        <v>614073</v>
      </c>
      <c r="R58">
        <v>614073</v>
      </c>
      <c r="S58">
        <v>589417.81000000006</v>
      </c>
      <c r="T58">
        <v>0</v>
      </c>
      <c r="U58">
        <v>0</v>
      </c>
      <c r="V58">
        <v>1</v>
      </c>
      <c r="W58">
        <v>1</v>
      </c>
      <c r="X58">
        <v>4296</v>
      </c>
      <c r="Y58">
        <v>0</v>
      </c>
      <c r="Z58">
        <v>2574</v>
      </c>
      <c r="AA58">
        <v>1500</v>
      </c>
    </row>
    <row r="59" spans="1:27" x14ac:dyDescent="0.25">
      <c r="A59" t="s">
        <v>130</v>
      </c>
      <c r="B59">
        <v>1</v>
      </c>
      <c r="C59">
        <v>1</v>
      </c>
      <c r="D59">
        <v>0</v>
      </c>
      <c r="E59">
        <v>0</v>
      </c>
      <c r="F59">
        <v>889584</v>
      </c>
      <c r="G59">
        <v>2.11</v>
      </c>
      <c r="P59">
        <v>0</v>
      </c>
      <c r="Q59">
        <v>889584</v>
      </c>
      <c r="R59">
        <v>893973</v>
      </c>
      <c r="S59">
        <v>836331.55</v>
      </c>
      <c r="T59">
        <v>0</v>
      </c>
      <c r="U59">
        <v>0</v>
      </c>
      <c r="V59">
        <v>1</v>
      </c>
      <c r="W59">
        <v>102</v>
      </c>
      <c r="X59">
        <v>4080</v>
      </c>
      <c r="Y59">
        <v>0</v>
      </c>
      <c r="Z59">
        <v>32</v>
      </c>
      <c r="AA59">
        <v>1512</v>
      </c>
    </row>
    <row r="60" spans="1:27" x14ac:dyDescent="0.25">
      <c r="A60" t="s">
        <v>132</v>
      </c>
      <c r="B60">
        <v>1</v>
      </c>
      <c r="C60">
        <v>1</v>
      </c>
      <c r="D60">
        <v>0</v>
      </c>
      <c r="E60">
        <v>0</v>
      </c>
      <c r="F60">
        <v>779883</v>
      </c>
      <c r="G60">
        <v>1.23</v>
      </c>
      <c r="P60">
        <v>0</v>
      </c>
      <c r="Q60">
        <v>779883</v>
      </c>
      <c r="R60">
        <v>779883</v>
      </c>
      <c r="S60">
        <v>776485</v>
      </c>
      <c r="T60">
        <v>0</v>
      </c>
      <c r="U60">
        <v>0</v>
      </c>
      <c r="V60">
        <v>1</v>
      </c>
      <c r="W60">
        <v>1</v>
      </c>
      <c r="X60">
        <v>4224</v>
      </c>
      <c r="Y60">
        <v>666</v>
      </c>
      <c r="Z60">
        <v>0</v>
      </c>
      <c r="AA60">
        <v>1920</v>
      </c>
    </row>
    <row r="61" spans="1:27" x14ac:dyDescent="0.25">
      <c r="A61" t="s">
        <v>134</v>
      </c>
      <c r="B61">
        <v>1</v>
      </c>
      <c r="C61">
        <v>1</v>
      </c>
      <c r="D61">
        <v>0</v>
      </c>
      <c r="E61">
        <v>0</v>
      </c>
      <c r="F61">
        <v>586218</v>
      </c>
      <c r="G61">
        <v>1</v>
      </c>
      <c r="P61">
        <v>0</v>
      </c>
      <c r="Q61">
        <v>586218</v>
      </c>
      <c r="R61">
        <v>586218</v>
      </c>
      <c r="S61">
        <v>569768.93999999994</v>
      </c>
      <c r="T61">
        <v>0</v>
      </c>
      <c r="U61">
        <v>0</v>
      </c>
      <c r="V61">
        <v>1</v>
      </c>
      <c r="W61">
        <v>1</v>
      </c>
      <c r="X61">
        <v>4512</v>
      </c>
      <c r="Y61">
        <v>7</v>
      </c>
      <c r="Z61">
        <v>0</v>
      </c>
      <c r="AA61">
        <v>1380</v>
      </c>
    </row>
    <row r="62" spans="1:27" x14ac:dyDescent="0.25">
      <c r="A62" t="s">
        <v>136</v>
      </c>
      <c r="B62">
        <v>1</v>
      </c>
      <c r="C62">
        <v>1</v>
      </c>
      <c r="D62">
        <v>0</v>
      </c>
      <c r="E62">
        <v>0</v>
      </c>
      <c r="F62">
        <v>784819</v>
      </c>
      <c r="G62">
        <v>80.7</v>
      </c>
      <c r="P62">
        <v>599</v>
      </c>
      <c r="Q62">
        <v>784819</v>
      </c>
      <c r="R62">
        <v>784991</v>
      </c>
      <c r="S62">
        <v>725206.2</v>
      </c>
      <c r="T62">
        <v>0</v>
      </c>
      <c r="U62">
        <v>0</v>
      </c>
      <c r="V62">
        <v>1</v>
      </c>
      <c r="W62">
        <v>102</v>
      </c>
      <c r="X62">
        <v>9300</v>
      </c>
      <c r="Y62">
        <v>0</v>
      </c>
      <c r="Z62">
        <v>3937</v>
      </c>
      <c r="AA62">
        <v>600</v>
      </c>
    </row>
    <row r="63" spans="1:27" x14ac:dyDescent="0.25">
      <c r="A63" t="s">
        <v>138</v>
      </c>
      <c r="B63">
        <v>1</v>
      </c>
      <c r="C63">
        <v>1</v>
      </c>
      <c r="D63">
        <v>0</v>
      </c>
      <c r="E63">
        <v>0</v>
      </c>
      <c r="F63">
        <v>861493</v>
      </c>
      <c r="G63">
        <v>506.13</v>
      </c>
      <c r="P63">
        <v>599</v>
      </c>
      <c r="Q63">
        <v>861493</v>
      </c>
      <c r="R63">
        <v>862141</v>
      </c>
      <c r="S63">
        <v>780119.4</v>
      </c>
      <c r="T63">
        <v>0</v>
      </c>
      <c r="U63">
        <v>0</v>
      </c>
      <c r="V63">
        <v>1</v>
      </c>
      <c r="W63">
        <v>102</v>
      </c>
      <c r="X63">
        <v>9540</v>
      </c>
      <c r="Y63">
        <v>0</v>
      </c>
      <c r="Z63">
        <v>31365</v>
      </c>
      <c r="AA63">
        <v>600</v>
      </c>
    </row>
    <row r="64" spans="1:27" x14ac:dyDescent="0.25">
      <c r="A64" t="s">
        <v>140</v>
      </c>
      <c r="B64">
        <v>1</v>
      </c>
      <c r="C64">
        <v>1</v>
      </c>
      <c r="D64">
        <v>0</v>
      </c>
      <c r="E64">
        <v>0</v>
      </c>
      <c r="F64">
        <v>977031</v>
      </c>
      <c r="G64">
        <v>99.2</v>
      </c>
      <c r="P64">
        <v>599</v>
      </c>
      <c r="Q64">
        <v>977031</v>
      </c>
      <c r="R64">
        <v>980050</v>
      </c>
      <c r="S64">
        <v>871654.39</v>
      </c>
      <c r="T64">
        <v>0</v>
      </c>
      <c r="U64">
        <v>0</v>
      </c>
      <c r="V64">
        <v>1</v>
      </c>
      <c r="W64">
        <v>102</v>
      </c>
      <c r="X64">
        <v>8820</v>
      </c>
      <c r="Y64">
        <v>0</v>
      </c>
      <c r="Z64">
        <v>7924</v>
      </c>
      <c r="AA64">
        <v>600</v>
      </c>
    </row>
    <row r="65" spans="1:27" x14ac:dyDescent="0.25">
      <c r="A65" t="s">
        <v>142</v>
      </c>
      <c r="B65">
        <v>1</v>
      </c>
      <c r="C65">
        <v>1</v>
      </c>
      <c r="D65">
        <v>0</v>
      </c>
      <c r="E65">
        <v>0</v>
      </c>
      <c r="F65">
        <v>818180</v>
      </c>
      <c r="G65">
        <v>8.6300000000000008</v>
      </c>
      <c r="P65">
        <v>599</v>
      </c>
      <c r="Q65">
        <v>818180</v>
      </c>
      <c r="R65">
        <v>829155</v>
      </c>
      <c r="S65">
        <v>798805.55</v>
      </c>
      <c r="T65">
        <v>0</v>
      </c>
      <c r="U65">
        <v>0</v>
      </c>
      <c r="V65">
        <v>1</v>
      </c>
      <c r="W65">
        <v>102</v>
      </c>
      <c r="X65">
        <v>9420</v>
      </c>
      <c r="Y65">
        <v>0</v>
      </c>
      <c r="Z65">
        <v>0</v>
      </c>
      <c r="AA65">
        <v>600</v>
      </c>
    </row>
    <row r="66" spans="1:27" x14ac:dyDescent="0.25">
      <c r="A66" t="s">
        <v>144</v>
      </c>
      <c r="B66">
        <v>1</v>
      </c>
      <c r="C66">
        <v>1</v>
      </c>
      <c r="D66">
        <v>0</v>
      </c>
      <c r="E66">
        <v>0</v>
      </c>
      <c r="F66">
        <v>619845</v>
      </c>
      <c r="G66">
        <v>7.07</v>
      </c>
      <c r="P66">
        <v>599</v>
      </c>
      <c r="Q66">
        <v>619845</v>
      </c>
      <c r="R66">
        <v>631066</v>
      </c>
      <c r="S66">
        <v>607678.17000000004</v>
      </c>
      <c r="T66">
        <v>0</v>
      </c>
      <c r="U66">
        <v>0</v>
      </c>
      <c r="V66">
        <v>1</v>
      </c>
      <c r="W66">
        <v>102</v>
      </c>
      <c r="X66">
        <v>8460</v>
      </c>
      <c r="Y66">
        <v>0</v>
      </c>
      <c r="Z66">
        <v>164</v>
      </c>
      <c r="AA66">
        <v>603</v>
      </c>
    </row>
    <row r="67" spans="1:27" x14ac:dyDescent="0.25">
      <c r="A67" t="s">
        <v>146</v>
      </c>
      <c r="B67">
        <v>1</v>
      </c>
      <c r="C67">
        <v>1</v>
      </c>
      <c r="D67">
        <v>0</v>
      </c>
      <c r="E67">
        <v>0</v>
      </c>
      <c r="F67">
        <v>655111</v>
      </c>
      <c r="G67">
        <v>1102.95</v>
      </c>
      <c r="P67">
        <v>599</v>
      </c>
      <c r="Q67">
        <v>655111</v>
      </c>
      <c r="R67">
        <v>666412</v>
      </c>
      <c r="S67">
        <v>612794.26</v>
      </c>
      <c r="T67">
        <v>0</v>
      </c>
      <c r="U67">
        <v>0</v>
      </c>
      <c r="V67">
        <v>1</v>
      </c>
      <c r="W67">
        <v>102</v>
      </c>
      <c r="X67">
        <v>8820</v>
      </c>
      <c r="Y67">
        <v>0</v>
      </c>
      <c r="Z67">
        <v>30635</v>
      </c>
      <c r="AA67">
        <v>600</v>
      </c>
    </row>
    <row r="68" spans="1:27" x14ac:dyDescent="0.25">
      <c r="A68" t="s">
        <v>147</v>
      </c>
      <c r="B68">
        <v>1</v>
      </c>
      <c r="C68">
        <v>1</v>
      </c>
      <c r="D68">
        <v>0</v>
      </c>
      <c r="E68">
        <v>0</v>
      </c>
      <c r="F68">
        <v>685280</v>
      </c>
      <c r="G68">
        <v>5.71</v>
      </c>
      <c r="P68">
        <v>599</v>
      </c>
      <c r="Q68">
        <v>685280</v>
      </c>
      <c r="R68">
        <v>686324</v>
      </c>
      <c r="S68">
        <v>672706.43</v>
      </c>
      <c r="T68">
        <v>0</v>
      </c>
      <c r="U68">
        <v>0</v>
      </c>
      <c r="V68">
        <v>1</v>
      </c>
      <c r="W68">
        <v>102</v>
      </c>
      <c r="X68">
        <v>8100</v>
      </c>
      <c r="Y68">
        <v>120</v>
      </c>
      <c r="Z68">
        <v>39</v>
      </c>
      <c r="AA68">
        <v>603</v>
      </c>
    </row>
    <row r="69" spans="1:27" x14ac:dyDescent="0.25">
      <c r="A69" t="s">
        <v>149</v>
      </c>
      <c r="B69">
        <v>1</v>
      </c>
      <c r="C69">
        <v>1</v>
      </c>
      <c r="D69">
        <v>0</v>
      </c>
      <c r="E69">
        <v>0</v>
      </c>
      <c r="F69">
        <v>687150</v>
      </c>
      <c r="G69">
        <v>2.93</v>
      </c>
      <c r="P69">
        <v>599</v>
      </c>
      <c r="Q69">
        <v>687150</v>
      </c>
      <c r="R69">
        <v>691608</v>
      </c>
      <c r="S69">
        <v>673852.33</v>
      </c>
      <c r="T69">
        <v>0</v>
      </c>
      <c r="U69">
        <v>0</v>
      </c>
      <c r="V69">
        <v>1</v>
      </c>
      <c r="W69">
        <v>102</v>
      </c>
      <c r="X69">
        <v>8820</v>
      </c>
      <c r="Y69">
        <v>0</v>
      </c>
      <c r="Z69">
        <v>0</v>
      </c>
      <c r="AA69">
        <v>608</v>
      </c>
    </row>
    <row r="70" spans="1:27" x14ac:dyDescent="0.25">
      <c r="A70" t="s">
        <v>152</v>
      </c>
      <c r="B70">
        <v>1</v>
      </c>
      <c r="C70">
        <v>1</v>
      </c>
      <c r="D70">
        <v>0</v>
      </c>
      <c r="E70">
        <v>0</v>
      </c>
      <c r="F70">
        <v>524059</v>
      </c>
      <c r="G70">
        <v>1.42</v>
      </c>
      <c r="P70">
        <v>599</v>
      </c>
      <c r="Q70">
        <v>524059</v>
      </c>
      <c r="R70">
        <v>524059</v>
      </c>
      <c r="S70">
        <v>523806.15</v>
      </c>
      <c r="T70">
        <v>0</v>
      </c>
      <c r="U70">
        <v>0</v>
      </c>
      <c r="V70">
        <v>1</v>
      </c>
      <c r="W70">
        <v>1</v>
      </c>
      <c r="X70">
        <v>8580</v>
      </c>
      <c r="Y70">
        <v>4774</v>
      </c>
      <c r="Z70">
        <v>0</v>
      </c>
      <c r="AA70">
        <v>603</v>
      </c>
    </row>
    <row r="71" spans="1:27" x14ac:dyDescent="0.25">
      <c r="A71" t="s">
        <v>154</v>
      </c>
      <c r="B71">
        <v>1</v>
      </c>
      <c r="C71">
        <v>1</v>
      </c>
      <c r="D71">
        <v>0</v>
      </c>
      <c r="E71">
        <v>0</v>
      </c>
      <c r="F71">
        <v>591784</v>
      </c>
      <c r="G71">
        <v>70.28</v>
      </c>
      <c r="P71">
        <v>599</v>
      </c>
      <c r="Q71">
        <v>591784</v>
      </c>
      <c r="R71">
        <v>594336</v>
      </c>
      <c r="S71">
        <v>566480.75</v>
      </c>
      <c r="T71">
        <v>0</v>
      </c>
      <c r="U71">
        <v>0</v>
      </c>
      <c r="V71">
        <v>1</v>
      </c>
      <c r="W71">
        <v>102</v>
      </c>
      <c r="X71">
        <v>9300</v>
      </c>
      <c r="Y71">
        <v>0</v>
      </c>
      <c r="Z71">
        <v>6255</v>
      </c>
      <c r="AA71">
        <v>600</v>
      </c>
    </row>
    <row r="72" spans="1:27" x14ac:dyDescent="0.25">
      <c r="A72" t="s">
        <v>156</v>
      </c>
      <c r="B72">
        <v>1</v>
      </c>
      <c r="C72">
        <v>1</v>
      </c>
      <c r="D72">
        <v>0</v>
      </c>
      <c r="E72">
        <v>0</v>
      </c>
      <c r="F72">
        <v>771357</v>
      </c>
      <c r="G72">
        <v>13.98</v>
      </c>
      <c r="P72">
        <v>599</v>
      </c>
      <c r="Q72">
        <v>771357</v>
      </c>
      <c r="R72">
        <v>774630</v>
      </c>
      <c r="S72">
        <v>752998.88</v>
      </c>
      <c r="T72">
        <v>0</v>
      </c>
      <c r="U72">
        <v>0</v>
      </c>
      <c r="V72">
        <v>1</v>
      </c>
      <c r="W72">
        <v>1</v>
      </c>
      <c r="X72">
        <v>9060</v>
      </c>
      <c r="Y72">
        <v>0</v>
      </c>
      <c r="Z72">
        <v>789</v>
      </c>
      <c r="AA72">
        <v>600</v>
      </c>
    </row>
    <row r="73" spans="1:27" x14ac:dyDescent="0.25">
      <c r="A73" t="s">
        <v>158</v>
      </c>
      <c r="B73">
        <v>1</v>
      </c>
      <c r="C73">
        <v>1</v>
      </c>
      <c r="D73">
        <v>0</v>
      </c>
      <c r="E73">
        <v>0</v>
      </c>
      <c r="F73">
        <v>884930</v>
      </c>
      <c r="G73">
        <v>25.72</v>
      </c>
      <c r="P73">
        <v>599</v>
      </c>
      <c r="Q73">
        <v>884930</v>
      </c>
      <c r="R73">
        <v>884958</v>
      </c>
      <c r="S73">
        <v>835025.78</v>
      </c>
      <c r="T73">
        <v>0</v>
      </c>
      <c r="U73">
        <v>0</v>
      </c>
      <c r="V73">
        <v>1</v>
      </c>
      <c r="W73">
        <v>102</v>
      </c>
      <c r="X73">
        <v>9900</v>
      </c>
      <c r="Y73">
        <v>0</v>
      </c>
      <c r="Z73">
        <v>5189</v>
      </c>
      <c r="AA73">
        <v>606</v>
      </c>
    </row>
    <row r="74" spans="1:27" x14ac:dyDescent="0.25">
      <c r="A74" t="s">
        <v>160</v>
      </c>
      <c r="B74">
        <v>1</v>
      </c>
      <c r="C74">
        <v>1</v>
      </c>
      <c r="D74">
        <v>0</v>
      </c>
      <c r="E74">
        <v>0</v>
      </c>
      <c r="F74">
        <v>1062748</v>
      </c>
      <c r="G74">
        <v>29.03</v>
      </c>
      <c r="P74">
        <v>599</v>
      </c>
      <c r="Q74">
        <v>1062748</v>
      </c>
      <c r="R74">
        <v>1069568</v>
      </c>
      <c r="S74">
        <v>1002498.23</v>
      </c>
      <c r="T74">
        <v>0</v>
      </c>
      <c r="U74">
        <v>0</v>
      </c>
      <c r="V74">
        <v>1</v>
      </c>
      <c r="W74">
        <v>102</v>
      </c>
      <c r="X74">
        <v>10020</v>
      </c>
      <c r="Y74">
        <v>0</v>
      </c>
      <c r="Z74">
        <v>1587</v>
      </c>
      <c r="AA74">
        <v>600</v>
      </c>
    </row>
    <row r="75" spans="1:27" x14ac:dyDescent="0.25">
      <c r="A75" t="s">
        <v>162</v>
      </c>
      <c r="B75">
        <v>1</v>
      </c>
      <c r="C75">
        <v>1</v>
      </c>
      <c r="D75">
        <v>0</v>
      </c>
      <c r="E75">
        <v>0</v>
      </c>
      <c r="F75">
        <v>772524</v>
      </c>
      <c r="G75">
        <v>7.27</v>
      </c>
      <c r="P75">
        <v>599</v>
      </c>
      <c r="Q75">
        <v>772524</v>
      </c>
      <c r="R75">
        <v>779714</v>
      </c>
      <c r="S75">
        <v>722397.11</v>
      </c>
      <c r="T75">
        <v>0</v>
      </c>
      <c r="U75">
        <v>0</v>
      </c>
      <c r="V75">
        <v>1</v>
      </c>
      <c r="W75">
        <v>1</v>
      </c>
      <c r="X75">
        <v>8940</v>
      </c>
      <c r="Y75">
        <v>0</v>
      </c>
      <c r="Z75">
        <v>287</v>
      </c>
      <c r="AA75">
        <v>600</v>
      </c>
    </row>
    <row r="76" spans="1:27" x14ac:dyDescent="0.25">
      <c r="A76" t="s">
        <v>164</v>
      </c>
      <c r="B76">
        <v>1</v>
      </c>
      <c r="C76">
        <v>1</v>
      </c>
      <c r="D76">
        <v>0</v>
      </c>
      <c r="E76">
        <v>0</v>
      </c>
      <c r="F76">
        <v>562608</v>
      </c>
      <c r="G76">
        <v>6.6</v>
      </c>
      <c r="P76">
        <v>599</v>
      </c>
      <c r="Q76">
        <v>562608</v>
      </c>
      <c r="R76">
        <v>562622</v>
      </c>
      <c r="S76">
        <v>548782.13</v>
      </c>
      <c r="T76">
        <v>0</v>
      </c>
      <c r="U76">
        <v>0</v>
      </c>
      <c r="V76">
        <v>1</v>
      </c>
      <c r="W76">
        <v>102</v>
      </c>
      <c r="X76">
        <v>7980</v>
      </c>
      <c r="Y76">
        <v>0</v>
      </c>
      <c r="Z76">
        <v>32</v>
      </c>
      <c r="AA76">
        <v>600</v>
      </c>
    </row>
    <row r="77" spans="1:27" x14ac:dyDescent="0.25">
      <c r="A77" t="s">
        <v>166</v>
      </c>
      <c r="B77">
        <v>1</v>
      </c>
      <c r="C77">
        <v>1</v>
      </c>
      <c r="D77">
        <v>0</v>
      </c>
      <c r="E77">
        <v>0</v>
      </c>
      <c r="F77">
        <v>824827</v>
      </c>
      <c r="G77">
        <v>15.02</v>
      </c>
      <c r="P77">
        <v>599</v>
      </c>
      <c r="Q77">
        <v>824827</v>
      </c>
      <c r="R77">
        <v>830473</v>
      </c>
      <c r="S77">
        <v>776135.16</v>
      </c>
      <c r="T77">
        <v>0</v>
      </c>
      <c r="U77">
        <v>0</v>
      </c>
      <c r="V77">
        <v>1</v>
      </c>
      <c r="W77">
        <v>1</v>
      </c>
      <c r="X77">
        <v>9300</v>
      </c>
      <c r="Y77">
        <v>0</v>
      </c>
      <c r="Z77">
        <v>626</v>
      </c>
      <c r="AA77">
        <v>600</v>
      </c>
    </row>
    <row r="78" spans="1:27" x14ac:dyDescent="0.25">
      <c r="A78" t="s">
        <v>168</v>
      </c>
      <c r="B78">
        <v>1</v>
      </c>
      <c r="C78">
        <v>1</v>
      </c>
      <c r="D78">
        <v>0</v>
      </c>
      <c r="E78">
        <v>0</v>
      </c>
      <c r="F78">
        <v>1001072</v>
      </c>
      <c r="G78">
        <v>110.59</v>
      </c>
      <c r="P78">
        <v>599</v>
      </c>
      <c r="Q78">
        <v>1001072</v>
      </c>
      <c r="R78">
        <v>1003591</v>
      </c>
      <c r="S78">
        <v>875317.36</v>
      </c>
      <c r="T78">
        <v>0</v>
      </c>
      <c r="U78">
        <v>0</v>
      </c>
      <c r="V78">
        <v>1</v>
      </c>
      <c r="W78">
        <v>102</v>
      </c>
      <c r="X78">
        <v>9420</v>
      </c>
      <c r="Y78">
        <v>0</v>
      </c>
      <c r="Z78">
        <v>2164</v>
      </c>
      <c r="AA78">
        <v>606</v>
      </c>
    </row>
    <row r="79" spans="1:27" x14ac:dyDescent="0.25">
      <c r="A79" t="s">
        <v>170</v>
      </c>
      <c r="B79">
        <v>1</v>
      </c>
      <c r="C79">
        <v>1</v>
      </c>
      <c r="D79">
        <v>0</v>
      </c>
      <c r="E79">
        <v>0</v>
      </c>
      <c r="F79">
        <v>717281</v>
      </c>
      <c r="G79">
        <v>15.21</v>
      </c>
      <c r="P79">
        <v>599</v>
      </c>
      <c r="Q79">
        <v>717281</v>
      </c>
      <c r="R79">
        <v>721179</v>
      </c>
      <c r="S79">
        <v>698418.44</v>
      </c>
      <c r="T79">
        <v>0</v>
      </c>
      <c r="U79">
        <v>0</v>
      </c>
      <c r="V79">
        <v>1</v>
      </c>
      <c r="W79">
        <v>102</v>
      </c>
      <c r="X79">
        <v>8220</v>
      </c>
      <c r="Y79">
        <v>0</v>
      </c>
      <c r="Z79">
        <v>1542</v>
      </c>
      <c r="AA79">
        <v>603</v>
      </c>
    </row>
    <row r="80" spans="1:27" x14ac:dyDescent="0.25">
      <c r="A80" t="s">
        <v>173</v>
      </c>
      <c r="B80">
        <v>1</v>
      </c>
      <c r="C80">
        <v>1</v>
      </c>
      <c r="D80">
        <v>0</v>
      </c>
      <c r="E80">
        <v>0</v>
      </c>
      <c r="F80">
        <v>1262228</v>
      </c>
      <c r="G80">
        <v>11.17</v>
      </c>
      <c r="P80">
        <v>599</v>
      </c>
      <c r="Q80">
        <v>1262228</v>
      </c>
      <c r="R80">
        <v>1265815</v>
      </c>
      <c r="S80">
        <v>1142630.32</v>
      </c>
      <c r="T80">
        <v>0</v>
      </c>
      <c r="U80">
        <v>0</v>
      </c>
      <c r="V80">
        <v>1</v>
      </c>
      <c r="W80">
        <v>102</v>
      </c>
      <c r="X80">
        <v>9180</v>
      </c>
      <c r="Y80">
        <v>0</v>
      </c>
      <c r="Z80">
        <v>314</v>
      </c>
      <c r="AA80">
        <v>600</v>
      </c>
    </row>
    <row r="81" spans="1:27" x14ac:dyDescent="0.25">
      <c r="A81" t="s">
        <v>175</v>
      </c>
      <c r="B81">
        <v>1</v>
      </c>
      <c r="C81">
        <v>1</v>
      </c>
      <c r="D81">
        <v>0</v>
      </c>
      <c r="E81">
        <v>0</v>
      </c>
      <c r="F81">
        <v>784094</v>
      </c>
      <c r="G81">
        <v>7.77</v>
      </c>
      <c r="P81">
        <v>599</v>
      </c>
      <c r="Q81">
        <v>784094</v>
      </c>
      <c r="R81">
        <v>786200</v>
      </c>
      <c r="S81">
        <v>765706.88</v>
      </c>
      <c r="T81">
        <v>0</v>
      </c>
      <c r="U81">
        <v>0</v>
      </c>
      <c r="V81">
        <v>1</v>
      </c>
      <c r="W81">
        <v>102</v>
      </c>
      <c r="X81">
        <v>8940</v>
      </c>
      <c r="Y81">
        <v>2</v>
      </c>
      <c r="Z81">
        <v>858</v>
      </c>
      <c r="AA81">
        <v>600</v>
      </c>
    </row>
    <row r="82" spans="1:27" x14ac:dyDescent="0.25">
      <c r="A82" t="s">
        <v>177</v>
      </c>
      <c r="B82">
        <v>1</v>
      </c>
      <c r="C82">
        <v>0</v>
      </c>
      <c r="D82">
        <v>1</v>
      </c>
      <c r="E82">
        <v>0</v>
      </c>
      <c r="F82">
        <v>1127952</v>
      </c>
      <c r="G82">
        <v>1802.33</v>
      </c>
      <c r="P82">
        <v>399</v>
      </c>
      <c r="Q82">
        <v>1132468</v>
      </c>
      <c r="R82">
        <v>1195645</v>
      </c>
      <c r="S82">
        <v>1012335.06</v>
      </c>
      <c r="T82">
        <v>0</v>
      </c>
      <c r="U82">
        <v>0</v>
      </c>
      <c r="V82">
        <v>1</v>
      </c>
      <c r="W82">
        <v>11</v>
      </c>
      <c r="X82">
        <v>12120</v>
      </c>
      <c r="Y82">
        <v>0</v>
      </c>
      <c r="Z82">
        <v>18926</v>
      </c>
      <c r="AA82">
        <v>408</v>
      </c>
    </row>
    <row r="83" spans="1:27" x14ac:dyDescent="0.25">
      <c r="A83" t="s">
        <v>178</v>
      </c>
      <c r="B83">
        <v>1</v>
      </c>
      <c r="C83">
        <v>1</v>
      </c>
      <c r="D83">
        <v>0</v>
      </c>
      <c r="E83">
        <v>0</v>
      </c>
      <c r="F83">
        <v>966248</v>
      </c>
      <c r="G83">
        <v>1681.54</v>
      </c>
      <c r="P83">
        <v>399</v>
      </c>
      <c r="Q83">
        <v>966248</v>
      </c>
      <c r="R83">
        <v>982256</v>
      </c>
      <c r="S83">
        <v>923530.65</v>
      </c>
      <c r="T83">
        <v>0</v>
      </c>
      <c r="U83">
        <v>0</v>
      </c>
      <c r="V83">
        <v>1</v>
      </c>
      <c r="W83">
        <v>102</v>
      </c>
      <c r="X83">
        <v>11880</v>
      </c>
      <c r="Y83">
        <v>0</v>
      </c>
      <c r="Z83">
        <v>34052</v>
      </c>
      <c r="AA83">
        <v>405</v>
      </c>
    </row>
    <row r="84" spans="1:27" x14ac:dyDescent="0.25">
      <c r="A84" t="s">
        <v>179</v>
      </c>
      <c r="B84">
        <v>1</v>
      </c>
      <c r="C84">
        <v>0</v>
      </c>
      <c r="D84">
        <v>1</v>
      </c>
      <c r="E84">
        <v>0</v>
      </c>
      <c r="F84">
        <v>666017</v>
      </c>
      <c r="G84">
        <v>1802.1</v>
      </c>
      <c r="P84">
        <v>399</v>
      </c>
      <c r="Q84">
        <v>668945</v>
      </c>
      <c r="R84">
        <v>680206</v>
      </c>
      <c r="S84">
        <v>606854.62</v>
      </c>
      <c r="T84">
        <v>0</v>
      </c>
      <c r="U84">
        <v>0</v>
      </c>
      <c r="V84">
        <v>1</v>
      </c>
      <c r="W84">
        <v>11</v>
      </c>
      <c r="X84">
        <v>11280</v>
      </c>
      <c r="Y84">
        <v>0</v>
      </c>
      <c r="Z84">
        <v>20752</v>
      </c>
      <c r="AA84">
        <v>408</v>
      </c>
    </row>
    <row r="85" spans="1:27" x14ac:dyDescent="0.25">
      <c r="A85" t="s">
        <v>180</v>
      </c>
      <c r="B85">
        <v>1</v>
      </c>
      <c r="C85">
        <v>1</v>
      </c>
      <c r="D85">
        <v>0</v>
      </c>
      <c r="E85">
        <v>0</v>
      </c>
      <c r="F85">
        <v>935106</v>
      </c>
      <c r="G85">
        <v>91.62</v>
      </c>
      <c r="P85">
        <v>399</v>
      </c>
      <c r="Q85">
        <v>935106</v>
      </c>
      <c r="R85">
        <v>948898</v>
      </c>
      <c r="S85">
        <v>906417.61</v>
      </c>
      <c r="T85">
        <v>0</v>
      </c>
      <c r="U85">
        <v>0</v>
      </c>
      <c r="V85">
        <v>1</v>
      </c>
      <c r="W85">
        <v>102</v>
      </c>
      <c r="X85">
        <v>10560</v>
      </c>
      <c r="Y85">
        <v>0</v>
      </c>
      <c r="Z85">
        <v>2874</v>
      </c>
      <c r="AA85">
        <v>404</v>
      </c>
    </row>
    <row r="86" spans="1:27" x14ac:dyDescent="0.25">
      <c r="A86" t="s">
        <v>182</v>
      </c>
      <c r="B86">
        <v>1</v>
      </c>
      <c r="C86">
        <v>1</v>
      </c>
      <c r="D86">
        <v>0</v>
      </c>
      <c r="E86">
        <v>0</v>
      </c>
      <c r="F86">
        <v>889899</v>
      </c>
      <c r="G86">
        <v>40.31</v>
      </c>
      <c r="P86">
        <v>399</v>
      </c>
      <c r="Q86">
        <v>889899</v>
      </c>
      <c r="R86">
        <v>904102</v>
      </c>
      <c r="S86">
        <v>873711.48</v>
      </c>
      <c r="T86">
        <v>0</v>
      </c>
      <c r="U86">
        <v>0</v>
      </c>
      <c r="V86">
        <v>1</v>
      </c>
      <c r="W86">
        <v>102</v>
      </c>
      <c r="X86">
        <v>11880</v>
      </c>
      <c r="Y86">
        <v>0</v>
      </c>
      <c r="Z86">
        <v>3113</v>
      </c>
      <c r="AA86">
        <v>408</v>
      </c>
    </row>
    <row r="87" spans="1:27" x14ac:dyDescent="0.25">
      <c r="A87" t="s">
        <v>184</v>
      </c>
      <c r="B87">
        <v>1</v>
      </c>
      <c r="C87">
        <v>0</v>
      </c>
      <c r="D87">
        <v>1</v>
      </c>
      <c r="E87">
        <v>0</v>
      </c>
      <c r="F87">
        <v>860949</v>
      </c>
      <c r="G87">
        <v>1803.47</v>
      </c>
      <c r="P87">
        <v>399</v>
      </c>
      <c r="Q87">
        <v>860439</v>
      </c>
      <c r="R87">
        <v>884974</v>
      </c>
      <c r="S87">
        <v>735840.45</v>
      </c>
      <c r="T87">
        <v>0</v>
      </c>
      <c r="U87">
        <v>0</v>
      </c>
      <c r="V87">
        <v>1</v>
      </c>
      <c r="W87">
        <v>11</v>
      </c>
      <c r="X87">
        <v>12240</v>
      </c>
      <c r="Y87">
        <v>0</v>
      </c>
      <c r="Z87">
        <v>7379</v>
      </c>
      <c r="AA87">
        <v>402</v>
      </c>
    </row>
    <row r="88" spans="1:27" x14ac:dyDescent="0.25">
      <c r="A88" t="s">
        <v>185</v>
      </c>
      <c r="B88">
        <v>1</v>
      </c>
      <c r="C88">
        <v>0</v>
      </c>
      <c r="D88">
        <v>1</v>
      </c>
      <c r="E88">
        <v>0</v>
      </c>
      <c r="F88">
        <v>753977</v>
      </c>
      <c r="G88">
        <v>1801.43</v>
      </c>
      <c r="P88">
        <v>399</v>
      </c>
      <c r="Q88">
        <v>754649</v>
      </c>
      <c r="R88">
        <v>776546</v>
      </c>
      <c r="S88">
        <v>698310.19</v>
      </c>
      <c r="T88">
        <v>0</v>
      </c>
      <c r="U88">
        <v>0</v>
      </c>
      <c r="V88">
        <v>1</v>
      </c>
      <c r="W88">
        <v>11</v>
      </c>
      <c r="X88">
        <v>10920</v>
      </c>
      <c r="Y88">
        <v>0</v>
      </c>
      <c r="Z88">
        <v>35254</v>
      </c>
      <c r="AA88">
        <v>402</v>
      </c>
    </row>
    <row r="89" spans="1:27" x14ac:dyDescent="0.25">
      <c r="A89" t="s">
        <v>186</v>
      </c>
      <c r="B89">
        <v>1</v>
      </c>
      <c r="C89">
        <v>1</v>
      </c>
      <c r="D89">
        <v>0</v>
      </c>
      <c r="E89">
        <v>0</v>
      </c>
      <c r="F89">
        <v>1114549</v>
      </c>
      <c r="G89">
        <v>233.38</v>
      </c>
      <c r="P89">
        <v>399</v>
      </c>
      <c r="Q89">
        <v>1114549</v>
      </c>
      <c r="R89">
        <v>1120825</v>
      </c>
      <c r="S89">
        <v>1034858.53</v>
      </c>
      <c r="T89">
        <v>0</v>
      </c>
      <c r="U89">
        <v>0</v>
      </c>
      <c r="V89">
        <v>1</v>
      </c>
      <c r="W89">
        <v>102</v>
      </c>
      <c r="X89">
        <v>11640</v>
      </c>
      <c r="Y89">
        <v>0</v>
      </c>
      <c r="Z89">
        <v>5996</v>
      </c>
      <c r="AA89">
        <v>408</v>
      </c>
    </row>
    <row r="90" spans="1:27" x14ac:dyDescent="0.25">
      <c r="A90" t="s">
        <v>188</v>
      </c>
      <c r="B90">
        <v>1</v>
      </c>
      <c r="C90">
        <v>0</v>
      </c>
      <c r="D90">
        <v>1</v>
      </c>
      <c r="E90">
        <v>0</v>
      </c>
      <c r="F90">
        <v>1225532</v>
      </c>
      <c r="G90">
        <v>1801.6</v>
      </c>
      <c r="P90">
        <v>399</v>
      </c>
      <c r="Q90">
        <v>1277871</v>
      </c>
      <c r="R90">
        <v>1336935</v>
      </c>
      <c r="S90">
        <v>1061163.19</v>
      </c>
      <c r="T90">
        <v>0</v>
      </c>
      <c r="U90">
        <v>0</v>
      </c>
      <c r="V90">
        <v>1</v>
      </c>
      <c r="W90">
        <v>11</v>
      </c>
      <c r="X90">
        <v>11400</v>
      </c>
      <c r="Y90">
        <v>0</v>
      </c>
      <c r="Z90">
        <v>18952</v>
      </c>
      <c r="AA90">
        <v>402</v>
      </c>
    </row>
    <row r="91" spans="1:27" x14ac:dyDescent="0.25">
      <c r="A91" t="s">
        <v>189</v>
      </c>
      <c r="B91">
        <v>1</v>
      </c>
      <c r="C91" s="3">
        <v>1</v>
      </c>
      <c r="D91">
        <v>0</v>
      </c>
      <c r="E91">
        <v>0</v>
      </c>
      <c r="F91">
        <v>774366</v>
      </c>
      <c r="G91">
        <v>536.61</v>
      </c>
      <c r="P91">
        <v>399</v>
      </c>
      <c r="Q91">
        <v>774366</v>
      </c>
      <c r="R91">
        <v>780493</v>
      </c>
      <c r="S91">
        <v>731936.99</v>
      </c>
      <c r="T91">
        <v>0</v>
      </c>
      <c r="U91">
        <v>0</v>
      </c>
      <c r="V91">
        <v>1</v>
      </c>
      <c r="W91">
        <v>102</v>
      </c>
      <c r="X91">
        <v>11040</v>
      </c>
      <c r="Y91">
        <v>0</v>
      </c>
      <c r="Z91">
        <v>49388</v>
      </c>
      <c r="AA91">
        <v>402</v>
      </c>
    </row>
    <row r="92" spans="1:27" x14ac:dyDescent="0.25">
      <c r="A92" t="s">
        <v>191</v>
      </c>
      <c r="B92">
        <v>1</v>
      </c>
      <c r="C92">
        <v>0</v>
      </c>
      <c r="D92">
        <v>0</v>
      </c>
      <c r="E92">
        <v>1</v>
      </c>
      <c r="F92">
        <v>1334641</v>
      </c>
      <c r="G92">
        <v>1008.96</v>
      </c>
      <c r="P92">
        <v>399</v>
      </c>
      <c r="Q92">
        <v>1315218</v>
      </c>
      <c r="R92">
        <v>1360047</v>
      </c>
      <c r="S92">
        <v>1231688.0900000001</v>
      </c>
      <c r="T92">
        <v>0</v>
      </c>
      <c r="U92">
        <v>0</v>
      </c>
      <c r="V92">
        <v>1</v>
      </c>
      <c r="W92">
        <v>111</v>
      </c>
      <c r="X92">
        <v>11640</v>
      </c>
      <c r="Y92">
        <v>0</v>
      </c>
      <c r="Z92">
        <v>21118</v>
      </c>
      <c r="AA92">
        <v>405</v>
      </c>
    </row>
    <row r="93" spans="1:27" x14ac:dyDescent="0.25">
      <c r="A93" t="s">
        <v>193</v>
      </c>
      <c r="B93">
        <v>1</v>
      </c>
      <c r="C93">
        <v>1</v>
      </c>
      <c r="D93">
        <v>0</v>
      </c>
      <c r="E93">
        <v>0</v>
      </c>
      <c r="F93">
        <v>915068</v>
      </c>
      <c r="G93">
        <v>919.01</v>
      </c>
      <c r="P93">
        <v>399</v>
      </c>
      <c r="Q93">
        <v>915068</v>
      </c>
      <c r="R93">
        <v>924495</v>
      </c>
      <c r="S93">
        <v>885316.91</v>
      </c>
      <c r="T93">
        <v>0</v>
      </c>
      <c r="U93">
        <v>0</v>
      </c>
      <c r="V93">
        <v>1</v>
      </c>
      <c r="W93">
        <v>102</v>
      </c>
      <c r="X93">
        <v>10320</v>
      </c>
      <c r="Y93">
        <v>0</v>
      </c>
      <c r="Z93">
        <v>29667</v>
      </c>
      <c r="AA93">
        <v>405</v>
      </c>
    </row>
    <row r="94" spans="1:27" x14ac:dyDescent="0.25">
      <c r="A94" t="s">
        <v>195</v>
      </c>
      <c r="B94">
        <v>1</v>
      </c>
      <c r="C94">
        <v>1</v>
      </c>
      <c r="D94">
        <v>0</v>
      </c>
      <c r="E94">
        <v>0</v>
      </c>
      <c r="F94">
        <v>969380</v>
      </c>
      <c r="G94">
        <v>79.53</v>
      </c>
      <c r="P94">
        <v>399</v>
      </c>
      <c r="Q94">
        <v>969380</v>
      </c>
      <c r="R94">
        <v>977110</v>
      </c>
      <c r="S94">
        <v>944794.13</v>
      </c>
      <c r="T94">
        <v>0</v>
      </c>
      <c r="U94">
        <v>0</v>
      </c>
      <c r="V94">
        <v>1</v>
      </c>
      <c r="W94">
        <v>102</v>
      </c>
      <c r="X94">
        <v>11760</v>
      </c>
      <c r="Y94">
        <v>0</v>
      </c>
      <c r="Z94">
        <v>3450</v>
      </c>
      <c r="AA94">
        <v>405</v>
      </c>
    </row>
    <row r="95" spans="1:27" x14ac:dyDescent="0.25">
      <c r="A95" t="s">
        <v>197</v>
      </c>
      <c r="B95">
        <v>1</v>
      </c>
      <c r="C95">
        <v>1</v>
      </c>
      <c r="D95">
        <v>0</v>
      </c>
      <c r="E95">
        <v>0</v>
      </c>
      <c r="F95">
        <v>1113345</v>
      </c>
      <c r="G95">
        <v>1608.75</v>
      </c>
      <c r="P95">
        <v>399</v>
      </c>
      <c r="Q95">
        <v>1113345</v>
      </c>
      <c r="R95">
        <v>1198215</v>
      </c>
      <c r="S95">
        <v>1015072.09</v>
      </c>
      <c r="T95">
        <v>0</v>
      </c>
      <c r="U95">
        <v>0</v>
      </c>
      <c r="V95">
        <v>1</v>
      </c>
      <c r="W95">
        <v>102</v>
      </c>
      <c r="X95">
        <v>11280</v>
      </c>
      <c r="Y95">
        <v>0</v>
      </c>
      <c r="Z95">
        <v>16458</v>
      </c>
      <c r="AA95">
        <v>402</v>
      </c>
    </row>
    <row r="96" spans="1:27" x14ac:dyDescent="0.25">
      <c r="A96" t="s">
        <v>199</v>
      </c>
      <c r="B96" t="s">
        <v>236</v>
      </c>
      <c r="C96" t="s">
        <v>236</v>
      </c>
      <c r="D96" t="s">
        <v>236</v>
      </c>
      <c r="E96" t="s">
        <v>236</v>
      </c>
    </row>
    <row r="97" spans="1:27" x14ac:dyDescent="0.25">
      <c r="A97" t="s">
        <v>200</v>
      </c>
      <c r="B97">
        <v>1</v>
      </c>
      <c r="C97">
        <v>1</v>
      </c>
      <c r="D97">
        <v>0</v>
      </c>
      <c r="E97">
        <v>0</v>
      </c>
      <c r="F97">
        <v>911205</v>
      </c>
      <c r="G97">
        <v>218.87</v>
      </c>
      <c r="P97">
        <v>399</v>
      </c>
      <c r="Q97">
        <v>911205</v>
      </c>
      <c r="R97">
        <v>919921</v>
      </c>
      <c r="S97">
        <v>866432.76</v>
      </c>
      <c r="T97">
        <v>0</v>
      </c>
      <c r="U97">
        <v>0</v>
      </c>
      <c r="V97">
        <v>1</v>
      </c>
      <c r="W97">
        <v>102</v>
      </c>
      <c r="X97">
        <v>12240</v>
      </c>
      <c r="Y97">
        <v>0</v>
      </c>
      <c r="Z97">
        <v>32803</v>
      </c>
      <c r="AA97">
        <v>402</v>
      </c>
    </row>
    <row r="98" spans="1:27" x14ac:dyDescent="0.25">
      <c r="A98" t="s">
        <v>202</v>
      </c>
      <c r="B98">
        <v>1</v>
      </c>
      <c r="C98">
        <v>0</v>
      </c>
      <c r="D98">
        <v>1</v>
      </c>
      <c r="E98">
        <v>0</v>
      </c>
      <c r="F98">
        <v>972647</v>
      </c>
      <c r="G98">
        <v>1802.53</v>
      </c>
      <c r="P98">
        <v>399</v>
      </c>
      <c r="Q98">
        <v>973821</v>
      </c>
      <c r="R98">
        <v>1007468</v>
      </c>
      <c r="S98">
        <v>904506.95</v>
      </c>
      <c r="T98">
        <v>0</v>
      </c>
      <c r="U98">
        <v>0</v>
      </c>
      <c r="V98">
        <v>1</v>
      </c>
      <c r="W98">
        <v>11</v>
      </c>
      <c r="X98">
        <v>12240</v>
      </c>
      <c r="Y98">
        <v>0</v>
      </c>
      <c r="Z98">
        <v>34474</v>
      </c>
      <c r="AA98">
        <v>400</v>
      </c>
    </row>
    <row r="99" spans="1:27" x14ac:dyDescent="0.25">
      <c r="A99" t="s">
        <v>203</v>
      </c>
      <c r="B99">
        <v>1</v>
      </c>
      <c r="C99">
        <v>1</v>
      </c>
      <c r="D99">
        <v>0</v>
      </c>
      <c r="E99">
        <v>0</v>
      </c>
      <c r="F99">
        <v>914947</v>
      </c>
      <c r="G99">
        <v>326.24</v>
      </c>
      <c r="P99">
        <v>399</v>
      </c>
      <c r="Q99">
        <v>914947</v>
      </c>
      <c r="R99">
        <v>925217</v>
      </c>
      <c r="S99">
        <v>852970.32</v>
      </c>
      <c r="T99">
        <v>0</v>
      </c>
      <c r="U99">
        <v>0</v>
      </c>
      <c r="V99">
        <v>1</v>
      </c>
      <c r="W99">
        <v>102</v>
      </c>
      <c r="X99">
        <v>12240</v>
      </c>
      <c r="Y99">
        <v>0</v>
      </c>
      <c r="Z99">
        <v>4950</v>
      </c>
      <c r="AA99">
        <v>405</v>
      </c>
    </row>
    <row r="100" spans="1:27" x14ac:dyDescent="0.25">
      <c r="A100" t="s">
        <v>205</v>
      </c>
      <c r="B100" t="s">
        <v>236</v>
      </c>
      <c r="C100" t="s">
        <v>236</v>
      </c>
      <c r="D100" t="s">
        <v>236</v>
      </c>
      <c r="E100" t="s">
        <v>236</v>
      </c>
    </row>
    <row r="101" spans="1:27" x14ac:dyDescent="0.25">
      <c r="A101" t="s">
        <v>206</v>
      </c>
      <c r="B101" t="s">
        <v>236</v>
      </c>
      <c r="C101" t="s">
        <v>236</v>
      </c>
      <c r="D101" t="s">
        <v>236</v>
      </c>
      <c r="E101" t="s">
        <v>236</v>
      </c>
    </row>
    <row r="102" spans="1:27" x14ac:dyDescent="0.25">
      <c r="A102" t="s">
        <v>207</v>
      </c>
      <c r="B102" t="s">
        <v>236</v>
      </c>
      <c r="C102" t="s">
        <v>236</v>
      </c>
      <c r="D102" t="s">
        <v>236</v>
      </c>
      <c r="E102" t="s">
        <v>236</v>
      </c>
    </row>
    <row r="103" spans="1:27" x14ac:dyDescent="0.25">
      <c r="A103" t="s">
        <v>208</v>
      </c>
      <c r="B103">
        <v>1</v>
      </c>
      <c r="C103">
        <v>0</v>
      </c>
      <c r="D103">
        <v>1</v>
      </c>
      <c r="F103">
        <v>1188160</v>
      </c>
      <c r="G103">
        <v>1806.73</v>
      </c>
      <c r="P103">
        <v>1599</v>
      </c>
      <c r="Q103">
        <v>1199804</v>
      </c>
      <c r="R103">
        <v>1207292</v>
      </c>
      <c r="S103">
        <v>1110421.96</v>
      </c>
      <c r="T103">
        <v>0</v>
      </c>
      <c r="U103">
        <v>0</v>
      </c>
      <c r="V103">
        <v>1</v>
      </c>
      <c r="W103">
        <v>11</v>
      </c>
      <c r="X103">
        <v>19980</v>
      </c>
      <c r="Y103">
        <v>0</v>
      </c>
      <c r="Z103">
        <v>46365</v>
      </c>
      <c r="AA103">
        <v>1614</v>
      </c>
    </row>
    <row r="104" spans="1:27" x14ac:dyDescent="0.25">
      <c r="A104" t="s">
        <v>209</v>
      </c>
      <c r="B104">
        <v>1</v>
      </c>
      <c r="C104">
        <v>0</v>
      </c>
      <c r="D104">
        <v>1</v>
      </c>
      <c r="F104">
        <v>1415317</v>
      </c>
      <c r="G104">
        <v>1806.95</v>
      </c>
      <c r="P104">
        <v>1599</v>
      </c>
      <c r="Q104">
        <v>1414465</v>
      </c>
      <c r="R104">
        <v>1428981</v>
      </c>
      <c r="S104">
        <v>1305472.52</v>
      </c>
      <c r="T104">
        <v>0</v>
      </c>
      <c r="U104">
        <v>0</v>
      </c>
      <c r="V104">
        <v>1</v>
      </c>
      <c r="W104">
        <v>11</v>
      </c>
      <c r="X104">
        <v>20340</v>
      </c>
      <c r="Y104">
        <v>0</v>
      </c>
      <c r="Z104">
        <v>16157</v>
      </c>
      <c r="AA104">
        <v>1611</v>
      </c>
    </row>
    <row r="105" spans="1:27" x14ac:dyDescent="0.25">
      <c r="A105" t="s">
        <v>210</v>
      </c>
      <c r="B105" t="s">
        <v>236</v>
      </c>
      <c r="C105" t="s">
        <v>236</v>
      </c>
      <c r="D105" t="s">
        <v>236</v>
      </c>
      <c r="E105" t="s">
        <v>236</v>
      </c>
    </row>
    <row r="106" spans="1:27" x14ac:dyDescent="0.25">
      <c r="A106" t="s">
        <v>211</v>
      </c>
      <c r="B106">
        <v>1</v>
      </c>
      <c r="C106">
        <v>0</v>
      </c>
      <c r="D106">
        <v>1</v>
      </c>
      <c r="E106">
        <v>0</v>
      </c>
      <c r="F106">
        <v>1088896</v>
      </c>
      <c r="G106">
        <v>1809.45</v>
      </c>
      <c r="P106">
        <v>1599</v>
      </c>
      <c r="Q106">
        <v>1088482</v>
      </c>
      <c r="R106">
        <v>1136015</v>
      </c>
      <c r="S106">
        <v>1016808.31</v>
      </c>
      <c r="T106">
        <v>0</v>
      </c>
      <c r="U106">
        <v>0</v>
      </c>
      <c r="V106">
        <v>1</v>
      </c>
      <c r="W106">
        <v>11</v>
      </c>
      <c r="X106">
        <v>20520</v>
      </c>
      <c r="Y106">
        <v>0</v>
      </c>
      <c r="Z106">
        <v>12849</v>
      </c>
      <c r="AA106">
        <v>1624</v>
      </c>
    </row>
    <row r="107" spans="1:27" x14ac:dyDescent="0.25">
      <c r="A107" t="s">
        <v>212</v>
      </c>
      <c r="B107">
        <v>1</v>
      </c>
      <c r="C107">
        <v>1</v>
      </c>
      <c r="D107">
        <v>0</v>
      </c>
      <c r="E107">
        <v>0</v>
      </c>
      <c r="F107">
        <v>1305201</v>
      </c>
      <c r="G107">
        <v>155.72</v>
      </c>
      <c r="P107">
        <v>1599</v>
      </c>
      <c r="Q107">
        <v>1305201</v>
      </c>
      <c r="R107">
        <v>1309111</v>
      </c>
      <c r="S107">
        <v>1219968.6399999999</v>
      </c>
      <c r="T107">
        <v>0</v>
      </c>
      <c r="U107">
        <v>0</v>
      </c>
      <c r="V107">
        <v>1</v>
      </c>
      <c r="W107">
        <v>102</v>
      </c>
      <c r="X107">
        <v>18900</v>
      </c>
      <c r="Y107">
        <v>0</v>
      </c>
      <c r="Z107">
        <v>8351</v>
      </c>
      <c r="AA107">
        <v>1613</v>
      </c>
    </row>
    <row r="108" spans="1:27" x14ac:dyDescent="0.25">
      <c r="A108" t="s">
        <v>214</v>
      </c>
      <c r="B108">
        <v>1</v>
      </c>
      <c r="C108">
        <v>0</v>
      </c>
      <c r="D108">
        <v>1</v>
      </c>
      <c r="E108">
        <v>0</v>
      </c>
      <c r="F108">
        <v>998132</v>
      </c>
      <c r="G108">
        <v>1803.51</v>
      </c>
      <c r="P108">
        <v>1599</v>
      </c>
      <c r="Q108">
        <v>1001618</v>
      </c>
      <c r="R108">
        <v>1027635</v>
      </c>
      <c r="S108">
        <v>917747.59</v>
      </c>
      <c r="T108">
        <v>0</v>
      </c>
      <c r="U108">
        <v>0</v>
      </c>
      <c r="V108">
        <v>1</v>
      </c>
      <c r="W108">
        <v>11</v>
      </c>
      <c r="X108">
        <v>19620</v>
      </c>
      <c r="Y108">
        <v>0</v>
      </c>
      <c r="Z108">
        <v>13048</v>
      </c>
      <c r="AA108">
        <v>1616</v>
      </c>
    </row>
    <row r="109" spans="1:27" x14ac:dyDescent="0.25">
      <c r="A109" t="s">
        <v>215</v>
      </c>
      <c r="B109">
        <v>1</v>
      </c>
      <c r="C109">
        <v>0</v>
      </c>
      <c r="D109">
        <v>0</v>
      </c>
      <c r="E109">
        <v>1</v>
      </c>
      <c r="F109">
        <v>1231432</v>
      </c>
      <c r="G109">
        <v>1007.48</v>
      </c>
      <c r="P109">
        <v>1599</v>
      </c>
      <c r="Q109">
        <v>1230350</v>
      </c>
      <c r="R109">
        <v>1230350</v>
      </c>
      <c r="S109">
        <v>1108792.46</v>
      </c>
      <c r="T109">
        <v>0</v>
      </c>
      <c r="U109">
        <v>0</v>
      </c>
      <c r="V109">
        <v>1</v>
      </c>
      <c r="W109">
        <v>111</v>
      </c>
      <c r="X109">
        <v>20340</v>
      </c>
      <c r="Y109">
        <v>0</v>
      </c>
      <c r="Z109">
        <v>15611</v>
      </c>
      <c r="AA109">
        <v>1612</v>
      </c>
    </row>
    <row r="110" spans="1:27" x14ac:dyDescent="0.25">
      <c r="A110" t="s">
        <v>216</v>
      </c>
      <c r="B110">
        <v>1</v>
      </c>
      <c r="C110">
        <v>0</v>
      </c>
      <c r="D110">
        <v>1</v>
      </c>
      <c r="E110">
        <v>0</v>
      </c>
      <c r="F110">
        <v>1743736</v>
      </c>
      <c r="G110">
        <v>1813.67</v>
      </c>
      <c r="P110">
        <v>1599</v>
      </c>
      <c r="Q110">
        <v>1741370</v>
      </c>
      <c r="R110">
        <v>1817516</v>
      </c>
      <c r="S110">
        <v>1468386.1</v>
      </c>
      <c r="T110">
        <v>0</v>
      </c>
      <c r="U110">
        <v>0</v>
      </c>
      <c r="V110">
        <v>1</v>
      </c>
      <c r="W110">
        <v>11</v>
      </c>
      <c r="X110">
        <v>20340</v>
      </c>
      <c r="Y110">
        <v>0</v>
      </c>
      <c r="Z110">
        <v>12013</v>
      </c>
      <c r="AA110">
        <v>1618</v>
      </c>
    </row>
    <row r="111" spans="1:27" x14ac:dyDescent="0.25">
      <c r="A111" t="s">
        <v>217</v>
      </c>
      <c r="B111">
        <v>1</v>
      </c>
      <c r="C111">
        <v>0</v>
      </c>
      <c r="D111">
        <v>1</v>
      </c>
      <c r="E111">
        <v>0</v>
      </c>
      <c r="F111">
        <v>1274844</v>
      </c>
      <c r="G111">
        <v>1804.36</v>
      </c>
      <c r="P111">
        <v>1599</v>
      </c>
      <c r="Q111">
        <v>1277540</v>
      </c>
      <c r="R111">
        <v>1302893</v>
      </c>
      <c r="S111">
        <v>1149478.55</v>
      </c>
      <c r="T111">
        <v>0</v>
      </c>
      <c r="U111">
        <v>0</v>
      </c>
      <c r="V111">
        <v>1</v>
      </c>
      <c r="W111">
        <v>11</v>
      </c>
      <c r="X111">
        <v>19080</v>
      </c>
      <c r="Y111">
        <v>67</v>
      </c>
      <c r="Z111">
        <v>15094</v>
      </c>
      <c r="AA111">
        <v>1606</v>
      </c>
    </row>
    <row r="112" spans="1:27" x14ac:dyDescent="0.25">
      <c r="A112" t="s">
        <v>218</v>
      </c>
      <c r="B112">
        <v>1</v>
      </c>
      <c r="C112">
        <v>1</v>
      </c>
      <c r="D112">
        <v>0</v>
      </c>
      <c r="E112">
        <v>0</v>
      </c>
      <c r="F112">
        <v>1442880</v>
      </c>
      <c r="G112">
        <v>177.64</v>
      </c>
      <c r="P112">
        <v>1599</v>
      </c>
      <c r="Q112">
        <v>1442880</v>
      </c>
      <c r="R112">
        <v>1465775</v>
      </c>
      <c r="S112">
        <v>1386082.62</v>
      </c>
      <c r="T112">
        <v>0</v>
      </c>
      <c r="U112">
        <v>0</v>
      </c>
      <c r="V112">
        <v>1</v>
      </c>
      <c r="W112">
        <v>102</v>
      </c>
      <c r="X112">
        <v>19440</v>
      </c>
      <c r="Y112">
        <v>0</v>
      </c>
      <c r="Z112">
        <v>4009</v>
      </c>
      <c r="AA112">
        <v>1604</v>
      </c>
    </row>
    <row r="113" spans="1:27" x14ac:dyDescent="0.25">
      <c r="A113" t="s">
        <v>220</v>
      </c>
      <c r="B113">
        <v>1</v>
      </c>
      <c r="C113">
        <v>1</v>
      </c>
      <c r="D113">
        <v>0</v>
      </c>
      <c r="E113">
        <v>0</v>
      </c>
      <c r="F113">
        <v>1201386</v>
      </c>
      <c r="G113">
        <v>245.76</v>
      </c>
      <c r="P113">
        <v>1599</v>
      </c>
      <c r="Q113">
        <v>1201386</v>
      </c>
      <c r="R113">
        <v>1218077</v>
      </c>
      <c r="S113">
        <v>1137071.4099999999</v>
      </c>
      <c r="T113">
        <v>0</v>
      </c>
      <c r="U113">
        <v>0</v>
      </c>
      <c r="V113">
        <v>1</v>
      </c>
      <c r="W113">
        <v>102</v>
      </c>
      <c r="X113">
        <v>18720</v>
      </c>
      <c r="Y113">
        <v>105</v>
      </c>
      <c r="Z113">
        <v>30545</v>
      </c>
      <c r="AA113">
        <v>1617</v>
      </c>
    </row>
    <row r="114" spans="1:27" x14ac:dyDescent="0.25">
      <c r="A114" t="s">
        <v>222</v>
      </c>
      <c r="B114">
        <v>1</v>
      </c>
      <c r="C114">
        <v>0</v>
      </c>
      <c r="D114">
        <v>0</v>
      </c>
      <c r="E114">
        <v>1</v>
      </c>
      <c r="F114">
        <v>1740538</v>
      </c>
      <c r="G114">
        <v>985.83</v>
      </c>
      <c r="P114">
        <v>1599</v>
      </c>
      <c r="Q114">
        <v>1682671</v>
      </c>
      <c r="R114">
        <v>1711414</v>
      </c>
      <c r="S114">
        <v>1554744.34</v>
      </c>
      <c r="T114">
        <v>0</v>
      </c>
      <c r="U114">
        <v>0</v>
      </c>
      <c r="V114">
        <v>1</v>
      </c>
      <c r="W114">
        <v>111</v>
      </c>
      <c r="X114">
        <v>20880</v>
      </c>
      <c r="Y114">
        <v>0</v>
      </c>
      <c r="Z114">
        <v>13797</v>
      </c>
      <c r="AA114">
        <v>1608</v>
      </c>
    </row>
    <row r="115" spans="1:27" x14ac:dyDescent="0.25">
      <c r="A115" t="s">
        <v>223</v>
      </c>
      <c r="B115">
        <v>1</v>
      </c>
      <c r="C115">
        <v>0</v>
      </c>
      <c r="D115">
        <v>0</v>
      </c>
      <c r="E115">
        <v>1</v>
      </c>
      <c r="F115">
        <v>1092411</v>
      </c>
      <c r="G115">
        <v>868.58</v>
      </c>
      <c r="P115">
        <v>1599</v>
      </c>
      <c r="Q115">
        <v>1100191</v>
      </c>
      <c r="R115">
        <v>1106052</v>
      </c>
      <c r="S115">
        <v>1006638.88</v>
      </c>
      <c r="T115">
        <v>0</v>
      </c>
      <c r="U115">
        <v>0</v>
      </c>
      <c r="V115">
        <v>1</v>
      </c>
      <c r="W115">
        <v>111</v>
      </c>
      <c r="X115">
        <v>21600</v>
      </c>
      <c r="Y115">
        <v>0</v>
      </c>
      <c r="Z115">
        <v>10345</v>
      </c>
      <c r="AA115">
        <v>1605</v>
      </c>
    </row>
    <row r="116" spans="1:27" x14ac:dyDescent="0.25">
      <c r="A116" t="s">
        <v>224</v>
      </c>
      <c r="B116">
        <v>1</v>
      </c>
      <c r="C116">
        <v>0</v>
      </c>
      <c r="D116">
        <v>1</v>
      </c>
      <c r="E116">
        <v>0</v>
      </c>
      <c r="F116">
        <v>1305990</v>
      </c>
      <c r="G116">
        <v>1808.32</v>
      </c>
      <c r="P116">
        <v>1599</v>
      </c>
      <c r="Q116">
        <v>1282060</v>
      </c>
      <c r="R116">
        <v>1288441</v>
      </c>
      <c r="S116">
        <v>1122176.51</v>
      </c>
      <c r="T116">
        <v>0</v>
      </c>
      <c r="U116">
        <v>0</v>
      </c>
      <c r="V116">
        <v>1</v>
      </c>
      <c r="W116">
        <v>11</v>
      </c>
      <c r="X116">
        <v>20880</v>
      </c>
      <c r="Y116">
        <v>0</v>
      </c>
      <c r="Z116">
        <v>20443</v>
      </c>
      <c r="AA116">
        <v>1620</v>
      </c>
    </row>
    <row r="117" spans="1:27" x14ac:dyDescent="0.25">
      <c r="A117" t="s">
        <v>225</v>
      </c>
      <c r="B117">
        <v>1</v>
      </c>
      <c r="C117">
        <v>1</v>
      </c>
      <c r="D117">
        <v>0</v>
      </c>
      <c r="E117">
        <v>0</v>
      </c>
      <c r="F117">
        <v>1510037</v>
      </c>
      <c r="G117">
        <v>663.83</v>
      </c>
      <c r="P117">
        <v>1599</v>
      </c>
      <c r="Q117">
        <v>1510037</v>
      </c>
      <c r="R117">
        <v>1591547</v>
      </c>
      <c r="S117">
        <v>1416619.99</v>
      </c>
      <c r="T117">
        <v>0</v>
      </c>
      <c r="U117">
        <v>0</v>
      </c>
      <c r="V117">
        <v>1</v>
      </c>
      <c r="W117">
        <v>102</v>
      </c>
      <c r="X117">
        <v>20880</v>
      </c>
      <c r="Y117">
        <v>0</v>
      </c>
      <c r="Z117">
        <v>9425</v>
      </c>
      <c r="AA117">
        <v>1602</v>
      </c>
    </row>
    <row r="118" spans="1:27" x14ac:dyDescent="0.25">
      <c r="A118" t="s">
        <v>227</v>
      </c>
      <c r="B118">
        <v>1</v>
      </c>
      <c r="C118">
        <v>0</v>
      </c>
      <c r="D118">
        <v>0</v>
      </c>
      <c r="E118">
        <v>1</v>
      </c>
      <c r="F118">
        <v>1408045</v>
      </c>
      <c r="G118">
        <v>1545.01</v>
      </c>
      <c r="P118">
        <v>1599</v>
      </c>
      <c r="Q118">
        <v>1388662</v>
      </c>
      <c r="R118">
        <v>1403275</v>
      </c>
      <c r="S118">
        <v>1275283.6100000001</v>
      </c>
      <c r="T118">
        <v>0</v>
      </c>
      <c r="U118">
        <v>0</v>
      </c>
      <c r="V118">
        <v>1</v>
      </c>
      <c r="W118">
        <v>111</v>
      </c>
      <c r="X118">
        <v>19800</v>
      </c>
      <c r="Y118">
        <v>0</v>
      </c>
      <c r="Z118">
        <v>11853</v>
      </c>
      <c r="AA118">
        <v>1620</v>
      </c>
    </row>
    <row r="119" spans="1:27" x14ac:dyDescent="0.25">
      <c r="A119" t="s">
        <v>228</v>
      </c>
      <c r="B119">
        <v>1</v>
      </c>
      <c r="C119">
        <v>1</v>
      </c>
      <c r="D119">
        <v>0</v>
      </c>
      <c r="E119">
        <v>0</v>
      </c>
      <c r="F119">
        <v>1102621</v>
      </c>
      <c r="G119">
        <v>204.49</v>
      </c>
      <c r="P119">
        <v>1599</v>
      </c>
      <c r="Q119">
        <v>1102621</v>
      </c>
      <c r="R119">
        <v>1108512</v>
      </c>
      <c r="S119">
        <v>1009454.56</v>
      </c>
      <c r="T119">
        <v>0</v>
      </c>
      <c r="U119">
        <v>0</v>
      </c>
      <c r="V119">
        <v>1</v>
      </c>
      <c r="W119">
        <v>102</v>
      </c>
      <c r="X119">
        <v>18720</v>
      </c>
      <c r="Y119">
        <v>0</v>
      </c>
      <c r="Z119">
        <v>5373</v>
      </c>
      <c r="AA119">
        <v>1602</v>
      </c>
    </row>
    <row r="120" spans="1:27" x14ac:dyDescent="0.25">
      <c r="A120" t="s">
        <v>230</v>
      </c>
      <c r="B120">
        <v>1</v>
      </c>
      <c r="C120">
        <v>0</v>
      </c>
      <c r="D120">
        <v>1</v>
      </c>
      <c r="E120">
        <v>0</v>
      </c>
      <c r="F120">
        <v>1531452</v>
      </c>
      <c r="G120">
        <v>1804.89</v>
      </c>
      <c r="P120">
        <v>1599</v>
      </c>
      <c r="Q120">
        <v>1539387</v>
      </c>
      <c r="R120">
        <v>1539759</v>
      </c>
      <c r="S120">
        <v>1396148.5</v>
      </c>
      <c r="T120">
        <v>0</v>
      </c>
      <c r="U120">
        <v>0</v>
      </c>
      <c r="V120">
        <v>1</v>
      </c>
      <c r="W120">
        <v>11</v>
      </c>
      <c r="X120">
        <v>20160</v>
      </c>
      <c r="Y120">
        <v>0</v>
      </c>
      <c r="Z120">
        <v>17307</v>
      </c>
      <c r="AA120">
        <v>1602</v>
      </c>
    </row>
    <row r="121" spans="1:27" x14ac:dyDescent="0.25">
      <c r="A121" t="s">
        <v>231</v>
      </c>
      <c r="B121">
        <v>1</v>
      </c>
      <c r="C121">
        <v>1</v>
      </c>
      <c r="D121">
        <v>0</v>
      </c>
      <c r="E121">
        <v>0</v>
      </c>
      <c r="F121">
        <v>1439883</v>
      </c>
      <c r="G121">
        <v>171.91</v>
      </c>
      <c r="P121">
        <v>1599</v>
      </c>
      <c r="Q121">
        <v>1439883</v>
      </c>
      <c r="R121">
        <v>1458148</v>
      </c>
      <c r="S121">
        <v>1377609.69</v>
      </c>
      <c r="T121">
        <v>0</v>
      </c>
      <c r="U121">
        <v>0</v>
      </c>
      <c r="V121">
        <v>1</v>
      </c>
      <c r="W121">
        <v>102</v>
      </c>
      <c r="X121">
        <v>20880</v>
      </c>
      <c r="Y121">
        <v>0</v>
      </c>
      <c r="Z121">
        <v>3240</v>
      </c>
      <c r="AA121">
        <v>1602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21"/>
  <sheetViews>
    <sheetView topLeftCell="A97" workbookViewId="0">
      <selection activeCell="K3" sqref="K3:O8"/>
    </sheetView>
  </sheetViews>
  <sheetFormatPr defaultRowHeight="15" x14ac:dyDescent="0.25"/>
  <cols>
    <col min="5" max="5" width="10.28515625" customWidth="1"/>
    <col min="6" max="6" width="9.140625" customWidth="1"/>
    <col min="8" max="8" width="9.140625" customWidth="1"/>
    <col min="16" max="16" width="10.28515625" customWidth="1"/>
    <col min="17" max="17" width="1.85546875" customWidth="1"/>
    <col min="18" max="18" width="9.140625" hidden="1" customWidth="1"/>
    <col min="19" max="19" width="9" hidden="1" customWidth="1"/>
    <col min="20" max="23" width="9.140625" hidden="1" customWidth="1"/>
    <col min="24" max="24" width="0.5703125" hidden="1" customWidth="1"/>
    <col min="25" max="27" width="9.140625" hidden="1" customWidth="1"/>
  </cols>
  <sheetData>
    <row r="1" spans="1:27" x14ac:dyDescent="0.25">
      <c r="A1" t="s">
        <v>0</v>
      </c>
      <c r="B1" t="s">
        <v>237</v>
      </c>
      <c r="C1" t="s">
        <v>238</v>
      </c>
      <c r="D1" t="s">
        <v>239</v>
      </c>
      <c r="E1" t="s">
        <v>240</v>
      </c>
      <c r="F1" t="s">
        <v>246</v>
      </c>
      <c r="G1" t="s">
        <v>242</v>
      </c>
      <c r="P1" t="s">
        <v>243</v>
      </c>
      <c r="Q1" t="s">
        <v>244</v>
      </c>
      <c r="R1" t="s">
        <v>8</v>
      </c>
      <c r="S1" t="s">
        <v>7</v>
      </c>
      <c r="T1" t="s">
        <v>5</v>
      </c>
      <c r="U1" t="s">
        <v>6</v>
      </c>
      <c r="V1" t="s">
        <v>245</v>
      </c>
      <c r="W1" t="s">
        <v>247</v>
      </c>
      <c r="X1" t="s">
        <v>248</v>
      </c>
      <c r="Y1" t="s">
        <v>9</v>
      </c>
      <c r="Z1" t="s">
        <v>249</v>
      </c>
      <c r="AA1" t="s">
        <v>250</v>
      </c>
    </row>
    <row r="2" spans="1:27" x14ac:dyDescent="0.25">
      <c r="B2" t="s">
        <v>236</v>
      </c>
      <c r="C2" t="s">
        <v>236</v>
      </c>
      <c r="D2" t="s">
        <v>236</v>
      </c>
      <c r="E2" t="s">
        <v>236</v>
      </c>
      <c r="K2" t="s">
        <v>255</v>
      </c>
      <c r="L2" t="s">
        <v>267</v>
      </c>
      <c r="M2" t="s">
        <v>256</v>
      </c>
      <c r="N2" t="s">
        <v>258</v>
      </c>
      <c r="O2" t="s">
        <v>257</v>
      </c>
    </row>
    <row r="3" spans="1:27" x14ac:dyDescent="0.25">
      <c r="A3" t="s">
        <v>12</v>
      </c>
      <c r="B3">
        <v>1</v>
      </c>
      <c r="C3">
        <v>1</v>
      </c>
      <c r="D3">
        <v>0</v>
      </c>
      <c r="E3">
        <v>0</v>
      </c>
      <c r="F3">
        <v>515201</v>
      </c>
      <c r="G3">
        <v>0.08</v>
      </c>
      <c r="K3">
        <f>20-L3</f>
        <v>2</v>
      </c>
      <c r="L3">
        <f>SUM(B2:B21)</f>
        <v>18</v>
      </c>
      <c r="M3">
        <f>SUM(C2:C21)</f>
        <v>18</v>
      </c>
      <c r="N3">
        <f>SUM(D2:D21)</f>
        <v>0</v>
      </c>
      <c r="O3">
        <f>SUM(E2:E21)</f>
        <v>0</v>
      </c>
      <c r="P3">
        <v>0</v>
      </c>
      <c r="Q3">
        <v>515201</v>
      </c>
      <c r="R3">
        <v>515201</v>
      </c>
      <c r="S3">
        <v>515201</v>
      </c>
      <c r="T3">
        <v>0</v>
      </c>
      <c r="U3">
        <v>1</v>
      </c>
      <c r="V3">
        <v>0</v>
      </c>
      <c r="W3">
        <v>0</v>
      </c>
      <c r="X3">
        <v>492</v>
      </c>
      <c r="Y3">
        <v>492</v>
      </c>
      <c r="Z3">
        <v>-1</v>
      </c>
      <c r="AA3">
        <v>300</v>
      </c>
    </row>
    <row r="4" spans="1:27" x14ac:dyDescent="0.25">
      <c r="A4" t="s">
        <v>14</v>
      </c>
      <c r="B4">
        <v>1</v>
      </c>
      <c r="C4">
        <v>1</v>
      </c>
      <c r="D4">
        <v>0</v>
      </c>
      <c r="E4">
        <v>0</v>
      </c>
      <c r="F4">
        <v>377075</v>
      </c>
      <c r="G4">
        <v>0.08</v>
      </c>
      <c r="K4">
        <f t="shared" ref="K4:K8" si="0">20-L4</f>
        <v>9</v>
      </c>
      <c r="L4">
        <f>SUM(B22:B41)</f>
        <v>11</v>
      </c>
      <c r="M4">
        <f>SUM(C22:C41)</f>
        <v>11</v>
      </c>
      <c r="N4">
        <f>SUM(D22:D41)</f>
        <v>0</v>
      </c>
      <c r="O4">
        <f>SUM(E22:E41)</f>
        <v>0</v>
      </c>
      <c r="P4">
        <v>0</v>
      </c>
      <c r="Q4">
        <v>377075</v>
      </c>
      <c r="R4">
        <v>377075</v>
      </c>
      <c r="S4">
        <v>348407.82</v>
      </c>
      <c r="T4">
        <v>0</v>
      </c>
      <c r="U4">
        <v>0</v>
      </c>
      <c r="V4">
        <v>1</v>
      </c>
      <c r="W4">
        <v>1</v>
      </c>
      <c r="X4">
        <v>516</v>
      </c>
      <c r="Y4">
        <v>0</v>
      </c>
      <c r="Z4">
        <v>0</v>
      </c>
      <c r="AA4">
        <v>216</v>
      </c>
    </row>
    <row r="5" spans="1:27" x14ac:dyDescent="0.25">
      <c r="A5" t="s">
        <v>17</v>
      </c>
      <c r="B5">
        <v>1</v>
      </c>
      <c r="C5">
        <v>1</v>
      </c>
      <c r="D5">
        <v>0</v>
      </c>
      <c r="E5">
        <v>0</v>
      </c>
      <c r="F5">
        <v>235565</v>
      </c>
      <c r="G5">
        <v>0.05</v>
      </c>
      <c r="K5">
        <f t="shared" si="0"/>
        <v>1</v>
      </c>
      <c r="L5">
        <f>SUM(B42:B61)</f>
        <v>19</v>
      </c>
      <c r="M5">
        <f>SUM(C42:C61)</f>
        <v>19</v>
      </c>
      <c r="N5">
        <f>SUM(D42:D61)</f>
        <v>0</v>
      </c>
      <c r="O5">
        <f>SUM(E42:E61)</f>
        <v>0</v>
      </c>
      <c r="P5">
        <v>0</v>
      </c>
      <c r="Q5">
        <v>235565</v>
      </c>
      <c r="R5">
        <v>235565</v>
      </c>
      <c r="S5">
        <v>233094.52</v>
      </c>
      <c r="T5">
        <v>0</v>
      </c>
      <c r="U5">
        <v>0</v>
      </c>
      <c r="V5">
        <v>1</v>
      </c>
      <c r="W5">
        <v>1</v>
      </c>
      <c r="X5">
        <v>444</v>
      </c>
      <c r="Y5">
        <v>73</v>
      </c>
      <c r="Z5">
        <v>0</v>
      </c>
      <c r="AA5">
        <v>204</v>
      </c>
    </row>
    <row r="6" spans="1:27" x14ac:dyDescent="0.25">
      <c r="A6" t="s">
        <v>19</v>
      </c>
      <c r="B6">
        <v>1</v>
      </c>
      <c r="C6">
        <v>1</v>
      </c>
      <c r="D6">
        <v>0</v>
      </c>
      <c r="E6">
        <v>0</v>
      </c>
      <c r="F6">
        <v>149514</v>
      </c>
      <c r="G6">
        <v>0.05</v>
      </c>
      <c r="K6">
        <f t="shared" si="0"/>
        <v>0</v>
      </c>
      <c r="L6">
        <f>SUM(B62:B81)</f>
        <v>20</v>
      </c>
      <c r="M6">
        <f>SUM(C62:C81)</f>
        <v>20</v>
      </c>
      <c r="N6">
        <f>SUM(D62:D81)</f>
        <v>0</v>
      </c>
      <c r="O6">
        <f>SUM(E62:E81)</f>
        <v>0</v>
      </c>
      <c r="P6">
        <v>0</v>
      </c>
      <c r="Q6">
        <v>149514</v>
      </c>
      <c r="R6">
        <v>149514</v>
      </c>
      <c r="S6">
        <v>149514</v>
      </c>
      <c r="T6">
        <v>0</v>
      </c>
      <c r="U6">
        <v>1</v>
      </c>
      <c r="V6">
        <v>0</v>
      </c>
      <c r="W6">
        <v>0</v>
      </c>
      <c r="X6">
        <v>492</v>
      </c>
      <c r="Y6">
        <v>492</v>
      </c>
      <c r="Z6">
        <v>-1</v>
      </c>
      <c r="AA6">
        <v>252</v>
      </c>
    </row>
    <row r="7" spans="1:27" x14ac:dyDescent="0.25">
      <c r="A7" t="s">
        <v>21</v>
      </c>
      <c r="B7">
        <v>1</v>
      </c>
      <c r="C7">
        <v>1</v>
      </c>
      <c r="D7">
        <v>0</v>
      </c>
      <c r="E7">
        <v>0</v>
      </c>
      <c r="F7">
        <v>320438</v>
      </c>
      <c r="G7">
        <v>0.08</v>
      </c>
      <c r="K7">
        <f t="shared" si="0"/>
        <v>3</v>
      </c>
      <c r="L7">
        <f>SUM(B82:B101)</f>
        <v>17</v>
      </c>
      <c r="M7">
        <f>SUM(C82:C101)</f>
        <v>9</v>
      </c>
      <c r="N7">
        <f>SUM(D82:D101)</f>
        <v>6</v>
      </c>
      <c r="O7">
        <f>SUM(E82:E101)</f>
        <v>2</v>
      </c>
      <c r="P7">
        <v>0</v>
      </c>
      <c r="Q7">
        <v>320438</v>
      </c>
      <c r="R7">
        <v>320438</v>
      </c>
      <c r="S7">
        <v>318857.76</v>
      </c>
      <c r="T7">
        <v>0</v>
      </c>
      <c r="U7">
        <v>0</v>
      </c>
      <c r="V7">
        <v>1</v>
      </c>
      <c r="W7">
        <v>1</v>
      </c>
      <c r="X7">
        <v>444</v>
      </c>
      <c r="Y7">
        <v>142</v>
      </c>
      <c r="Z7">
        <v>0</v>
      </c>
      <c r="AA7">
        <v>372</v>
      </c>
    </row>
    <row r="8" spans="1:27" x14ac:dyDescent="0.25">
      <c r="A8" t="s">
        <v>23</v>
      </c>
      <c r="B8">
        <v>1</v>
      </c>
      <c r="C8">
        <v>1</v>
      </c>
      <c r="D8">
        <v>0</v>
      </c>
      <c r="E8">
        <v>0</v>
      </c>
      <c r="F8">
        <v>367405</v>
      </c>
      <c r="G8">
        <v>0.09</v>
      </c>
      <c r="K8">
        <f t="shared" si="0"/>
        <v>2</v>
      </c>
      <c r="L8">
        <f>SUM(B102:B121)</f>
        <v>18</v>
      </c>
      <c r="M8">
        <f>SUM(C102:C121)</f>
        <v>6</v>
      </c>
      <c r="N8">
        <f>SUM(D102:D121)</f>
        <v>8</v>
      </c>
      <c r="O8">
        <f>SUM(E102:E121)</f>
        <v>4</v>
      </c>
      <c r="P8">
        <v>0</v>
      </c>
      <c r="Q8">
        <v>367405</v>
      </c>
      <c r="R8">
        <v>367405</v>
      </c>
      <c r="S8">
        <v>362138.69</v>
      </c>
      <c r="T8">
        <v>0</v>
      </c>
      <c r="U8">
        <v>0</v>
      </c>
      <c r="V8">
        <v>1</v>
      </c>
      <c r="W8">
        <v>1</v>
      </c>
      <c r="X8">
        <v>504</v>
      </c>
      <c r="Y8">
        <v>72</v>
      </c>
      <c r="Z8">
        <v>0</v>
      </c>
      <c r="AA8">
        <v>324</v>
      </c>
    </row>
    <row r="9" spans="1:27" x14ac:dyDescent="0.25">
      <c r="A9" t="s">
        <v>25</v>
      </c>
      <c r="B9">
        <v>1</v>
      </c>
      <c r="C9">
        <v>1</v>
      </c>
      <c r="D9">
        <v>0</v>
      </c>
      <c r="E9">
        <v>0</v>
      </c>
      <c r="F9">
        <v>195980</v>
      </c>
      <c r="G9">
        <v>0.08</v>
      </c>
      <c r="P9">
        <v>0</v>
      </c>
      <c r="Q9">
        <v>195980</v>
      </c>
      <c r="R9">
        <v>195980</v>
      </c>
      <c r="S9">
        <v>189371.51999999999</v>
      </c>
      <c r="T9">
        <v>0</v>
      </c>
      <c r="U9">
        <v>0</v>
      </c>
      <c r="V9">
        <v>1</v>
      </c>
      <c r="W9">
        <v>1</v>
      </c>
      <c r="X9">
        <v>444</v>
      </c>
      <c r="Y9">
        <v>30</v>
      </c>
      <c r="Z9">
        <v>0</v>
      </c>
      <c r="AA9">
        <v>312</v>
      </c>
    </row>
    <row r="10" spans="1:27" x14ac:dyDescent="0.25">
      <c r="A10" t="s">
        <v>27</v>
      </c>
      <c r="B10">
        <v>1</v>
      </c>
      <c r="C10">
        <v>1</v>
      </c>
      <c r="D10">
        <v>0</v>
      </c>
      <c r="E10">
        <v>0</v>
      </c>
      <c r="F10">
        <v>164420</v>
      </c>
      <c r="G10">
        <v>0.09</v>
      </c>
      <c r="P10">
        <v>0</v>
      </c>
      <c r="Q10">
        <v>164420</v>
      </c>
      <c r="R10">
        <v>164420</v>
      </c>
      <c r="S10">
        <v>159086.26999999999</v>
      </c>
      <c r="T10">
        <v>0</v>
      </c>
      <c r="U10">
        <v>0</v>
      </c>
      <c r="V10">
        <v>1</v>
      </c>
      <c r="W10">
        <v>1</v>
      </c>
      <c r="X10">
        <v>444</v>
      </c>
      <c r="Y10">
        <v>38</v>
      </c>
      <c r="Z10">
        <v>0</v>
      </c>
      <c r="AA10">
        <v>240</v>
      </c>
    </row>
    <row r="11" spans="1:27" x14ac:dyDescent="0.25">
      <c r="A11" t="s">
        <v>29</v>
      </c>
      <c r="B11">
        <v>1</v>
      </c>
      <c r="C11">
        <v>1</v>
      </c>
      <c r="D11">
        <v>0</v>
      </c>
      <c r="E11">
        <v>0</v>
      </c>
      <c r="F11">
        <v>195094</v>
      </c>
      <c r="G11">
        <v>0.05</v>
      </c>
      <c r="P11">
        <v>0</v>
      </c>
      <c r="Q11">
        <v>195094</v>
      </c>
      <c r="R11">
        <v>195094</v>
      </c>
      <c r="S11">
        <v>195094</v>
      </c>
      <c r="T11">
        <v>0</v>
      </c>
      <c r="U11">
        <v>1</v>
      </c>
      <c r="V11">
        <v>0</v>
      </c>
      <c r="W11">
        <v>0</v>
      </c>
      <c r="X11">
        <v>468</v>
      </c>
      <c r="Y11">
        <v>468</v>
      </c>
      <c r="Z11">
        <v>-1</v>
      </c>
      <c r="AA11">
        <v>324</v>
      </c>
    </row>
    <row r="12" spans="1:27" x14ac:dyDescent="0.25">
      <c r="A12" t="s">
        <v>31</v>
      </c>
      <c r="B12">
        <v>1</v>
      </c>
      <c r="C12">
        <v>1</v>
      </c>
      <c r="D12">
        <v>0</v>
      </c>
      <c r="E12">
        <v>0</v>
      </c>
      <c r="F12">
        <v>279463</v>
      </c>
      <c r="G12">
        <v>0.05</v>
      </c>
      <c r="P12">
        <v>0</v>
      </c>
      <c r="Q12">
        <v>279463</v>
      </c>
      <c r="R12">
        <v>279463</v>
      </c>
      <c r="S12">
        <v>231771.95</v>
      </c>
      <c r="T12">
        <v>0</v>
      </c>
      <c r="U12">
        <v>0</v>
      </c>
      <c r="V12">
        <v>1</v>
      </c>
      <c r="W12">
        <v>1</v>
      </c>
      <c r="X12">
        <v>468</v>
      </c>
      <c r="Y12">
        <v>0</v>
      </c>
      <c r="Z12">
        <v>0</v>
      </c>
      <c r="AA12">
        <v>252</v>
      </c>
    </row>
    <row r="13" spans="1:27" x14ac:dyDescent="0.25">
      <c r="A13" t="s">
        <v>33</v>
      </c>
      <c r="B13">
        <v>1</v>
      </c>
      <c r="C13">
        <v>1</v>
      </c>
      <c r="D13">
        <v>0</v>
      </c>
      <c r="E13">
        <v>0</v>
      </c>
      <c r="F13">
        <v>465172</v>
      </c>
      <c r="G13">
        <v>0.03</v>
      </c>
      <c r="P13">
        <v>0</v>
      </c>
      <c r="Q13">
        <v>465172</v>
      </c>
      <c r="R13">
        <v>465172</v>
      </c>
      <c r="S13">
        <v>465172</v>
      </c>
      <c r="T13">
        <v>0</v>
      </c>
      <c r="U13">
        <v>1</v>
      </c>
      <c r="V13">
        <v>0</v>
      </c>
      <c r="W13">
        <v>0</v>
      </c>
      <c r="X13">
        <v>456</v>
      </c>
      <c r="Y13">
        <v>456</v>
      </c>
      <c r="Z13">
        <v>-1</v>
      </c>
      <c r="AA13">
        <v>180</v>
      </c>
    </row>
    <row r="14" spans="1:27" x14ac:dyDescent="0.25">
      <c r="A14" t="s">
        <v>35</v>
      </c>
      <c r="B14">
        <v>1</v>
      </c>
      <c r="C14">
        <v>1</v>
      </c>
      <c r="D14">
        <v>0</v>
      </c>
      <c r="E14">
        <v>0</v>
      </c>
      <c r="F14">
        <v>272844</v>
      </c>
      <c r="G14">
        <v>0.09</v>
      </c>
      <c r="P14">
        <v>0</v>
      </c>
      <c r="Q14">
        <v>272844</v>
      </c>
      <c r="R14">
        <v>272844</v>
      </c>
      <c r="S14">
        <v>267704.69</v>
      </c>
      <c r="T14">
        <v>0</v>
      </c>
      <c r="U14">
        <v>0</v>
      </c>
      <c r="V14">
        <v>1</v>
      </c>
      <c r="W14">
        <v>1</v>
      </c>
      <c r="X14">
        <v>456</v>
      </c>
      <c r="Y14">
        <v>40</v>
      </c>
      <c r="Z14">
        <v>0</v>
      </c>
      <c r="AA14">
        <v>288</v>
      </c>
    </row>
    <row r="15" spans="1:27" x14ac:dyDescent="0.25">
      <c r="A15" t="s">
        <v>37</v>
      </c>
      <c r="B15">
        <v>1</v>
      </c>
      <c r="C15">
        <v>1</v>
      </c>
      <c r="D15">
        <v>0</v>
      </c>
      <c r="E15">
        <v>0</v>
      </c>
      <c r="F15">
        <v>306268</v>
      </c>
      <c r="G15">
        <v>0.05</v>
      </c>
      <c r="P15">
        <v>0</v>
      </c>
      <c r="Q15">
        <v>306268</v>
      </c>
      <c r="R15">
        <v>306268</v>
      </c>
      <c r="S15">
        <v>306268</v>
      </c>
      <c r="T15">
        <v>0</v>
      </c>
      <c r="U15">
        <v>1</v>
      </c>
      <c r="V15">
        <v>0</v>
      </c>
      <c r="W15">
        <v>0</v>
      </c>
      <c r="X15">
        <v>492</v>
      </c>
      <c r="Y15">
        <v>492</v>
      </c>
      <c r="Z15">
        <v>-1</v>
      </c>
      <c r="AA15">
        <v>372</v>
      </c>
    </row>
    <row r="16" spans="1:27" x14ac:dyDescent="0.25">
      <c r="A16" t="s">
        <v>39</v>
      </c>
      <c r="B16">
        <v>1</v>
      </c>
      <c r="C16">
        <v>1</v>
      </c>
      <c r="D16">
        <v>0</v>
      </c>
      <c r="E16">
        <v>0</v>
      </c>
      <c r="F16">
        <v>247693</v>
      </c>
      <c r="G16">
        <v>0.05</v>
      </c>
      <c r="P16">
        <v>0</v>
      </c>
      <c r="Q16">
        <v>247693</v>
      </c>
      <c r="R16">
        <v>247693</v>
      </c>
      <c r="S16">
        <v>247693</v>
      </c>
      <c r="T16">
        <v>0</v>
      </c>
      <c r="U16">
        <v>1</v>
      </c>
      <c r="V16">
        <v>0</v>
      </c>
      <c r="W16">
        <v>0</v>
      </c>
      <c r="X16">
        <v>432</v>
      </c>
      <c r="Y16">
        <v>432</v>
      </c>
      <c r="Z16">
        <v>-1</v>
      </c>
      <c r="AA16">
        <v>276</v>
      </c>
    </row>
    <row r="17" spans="1:27" x14ac:dyDescent="0.25">
      <c r="A17" t="s">
        <v>41</v>
      </c>
      <c r="B17">
        <v>1</v>
      </c>
      <c r="C17">
        <v>1</v>
      </c>
      <c r="D17">
        <v>0</v>
      </c>
      <c r="E17">
        <v>0</v>
      </c>
      <c r="F17">
        <v>288443</v>
      </c>
      <c r="G17">
        <v>0.05</v>
      </c>
      <c r="P17">
        <v>0</v>
      </c>
      <c r="Q17">
        <v>288443</v>
      </c>
      <c r="R17">
        <v>288443</v>
      </c>
      <c r="S17">
        <v>288443</v>
      </c>
      <c r="T17">
        <v>0</v>
      </c>
      <c r="U17">
        <v>1</v>
      </c>
      <c r="V17">
        <v>0</v>
      </c>
      <c r="W17">
        <v>0</v>
      </c>
      <c r="X17">
        <v>468</v>
      </c>
      <c r="Y17">
        <v>468</v>
      </c>
      <c r="Z17">
        <v>-1</v>
      </c>
      <c r="AA17">
        <v>300</v>
      </c>
    </row>
    <row r="18" spans="1:27" x14ac:dyDescent="0.25">
      <c r="B18" t="s">
        <v>236</v>
      </c>
      <c r="C18" t="s">
        <v>236</v>
      </c>
      <c r="D18" t="s">
        <v>236</v>
      </c>
      <c r="E18" t="s">
        <v>236</v>
      </c>
    </row>
    <row r="19" spans="1:27" x14ac:dyDescent="0.25">
      <c r="A19" t="s">
        <v>44</v>
      </c>
      <c r="B19">
        <v>1</v>
      </c>
      <c r="C19">
        <v>1</v>
      </c>
      <c r="D19">
        <v>0</v>
      </c>
      <c r="E19">
        <v>0</v>
      </c>
      <c r="F19">
        <v>445751</v>
      </c>
      <c r="G19">
        <v>0.08</v>
      </c>
      <c r="P19">
        <v>0</v>
      </c>
      <c r="Q19">
        <v>445751</v>
      </c>
      <c r="R19">
        <v>445751</v>
      </c>
      <c r="S19">
        <v>407004.12</v>
      </c>
      <c r="T19">
        <v>0</v>
      </c>
      <c r="U19">
        <v>0</v>
      </c>
      <c r="V19">
        <v>1</v>
      </c>
      <c r="W19">
        <v>1</v>
      </c>
      <c r="X19">
        <v>504</v>
      </c>
      <c r="Y19">
        <v>0</v>
      </c>
      <c r="Z19">
        <v>0</v>
      </c>
      <c r="AA19">
        <v>276</v>
      </c>
    </row>
    <row r="20" spans="1:27" x14ac:dyDescent="0.25">
      <c r="A20" t="s">
        <v>46</v>
      </c>
      <c r="B20">
        <v>1</v>
      </c>
      <c r="C20">
        <v>1</v>
      </c>
      <c r="D20">
        <v>0</v>
      </c>
      <c r="E20">
        <v>0</v>
      </c>
      <c r="F20">
        <v>252595</v>
      </c>
      <c r="G20">
        <v>0.06</v>
      </c>
      <c r="P20">
        <v>0</v>
      </c>
      <c r="Q20">
        <v>252595</v>
      </c>
      <c r="R20">
        <v>252595</v>
      </c>
      <c r="S20">
        <v>239895.57</v>
      </c>
      <c r="T20">
        <v>0</v>
      </c>
      <c r="U20">
        <v>0</v>
      </c>
      <c r="V20">
        <v>1</v>
      </c>
      <c r="W20">
        <v>1</v>
      </c>
      <c r="X20">
        <v>480</v>
      </c>
      <c r="Y20">
        <v>18</v>
      </c>
      <c r="Z20">
        <v>0</v>
      </c>
      <c r="AA20">
        <v>264</v>
      </c>
    </row>
    <row r="21" spans="1:27" x14ac:dyDescent="0.25">
      <c r="A21" t="s">
        <v>48</v>
      </c>
      <c r="B21">
        <v>1</v>
      </c>
      <c r="C21">
        <v>1</v>
      </c>
      <c r="D21">
        <v>0</v>
      </c>
      <c r="E21">
        <v>0</v>
      </c>
      <c r="F21">
        <v>202776</v>
      </c>
      <c r="G21">
        <v>0.01</v>
      </c>
      <c r="P21">
        <v>0</v>
      </c>
      <c r="Q21">
        <v>202776</v>
      </c>
      <c r="R21">
        <v>202776</v>
      </c>
      <c r="S21">
        <v>202776</v>
      </c>
      <c r="T21">
        <v>1</v>
      </c>
      <c r="U21">
        <v>0</v>
      </c>
      <c r="V21">
        <v>0</v>
      </c>
      <c r="W21">
        <v>0</v>
      </c>
      <c r="X21">
        <v>456</v>
      </c>
      <c r="Y21">
        <v>0</v>
      </c>
      <c r="Z21">
        <v>-1</v>
      </c>
      <c r="AA21">
        <v>360</v>
      </c>
    </row>
    <row r="22" spans="1:27" x14ac:dyDescent="0.25">
      <c r="B22" t="s">
        <v>236</v>
      </c>
      <c r="C22" t="s">
        <v>236</v>
      </c>
      <c r="D22" t="s">
        <v>236</v>
      </c>
      <c r="E22" t="s">
        <v>236</v>
      </c>
    </row>
    <row r="23" spans="1:27" x14ac:dyDescent="0.25">
      <c r="B23" t="s">
        <v>236</v>
      </c>
      <c r="C23" t="s">
        <v>236</v>
      </c>
      <c r="D23" t="s">
        <v>236</v>
      </c>
      <c r="E23" t="s">
        <v>236</v>
      </c>
    </row>
    <row r="24" spans="1:27" x14ac:dyDescent="0.25">
      <c r="B24" t="s">
        <v>236</v>
      </c>
      <c r="C24" t="s">
        <v>236</v>
      </c>
      <c r="D24" t="s">
        <v>236</v>
      </c>
      <c r="E24" t="s">
        <v>236</v>
      </c>
    </row>
    <row r="25" spans="1:27" x14ac:dyDescent="0.25">
      <c r="B25" t="s">
        <v>236</v>
      </c>
      <c r="C25" t="s">
        <v>236</v>
      </c>
      <c r="D25" t="s">
        <v>236</v>
      </c>
      <c r="E25" t="s">
        <v>236</v>
      </c>
    </row>
    <row r="26" spans="1:27" x14ac:dyDescent="0.25">
      <c r="B26" t="s">
        <v>236</v>
      </c>
      <c r="C26" t="s">
        <v>236</v>
      </c>
      <c r="D26" t="s">
        <v>236</v>
      </c>
      <c r="E26" t="s">
        <v>236</v>
      </c>
    </row>
    <row r="27" spans="1:27" x14ac:dyDescent="0.25">
      <c r="A27" t="s">
        <v>55</v>
      </c>
      <c r="B27">
        <v>1</v>
      </c>
      <c r="C27">
        <v>1</v>
      </c>
      <c r="D27">
        <v>0</v>
      </c>
      <c r="E27">
        <v>0</v>
      </c>
      <c r="F27">
        <v>340442</v>
      </c>
      <c r="G27">
        <v>0.3</v>
      </c>
      <c r="P27">
        <v>0</v>
      </c>
      <c r="Q27">
        <v>340442</v>
      </c>
      <c r="R27">
        <v>340442</v>
      </c>
      <c r="S27">
        <v>340302</v>
      </c>
      <c r="T27">
        <v>0</v>
      </c>
      <c r="U27">
        <v>0</v>
      </c>
      <c r="V27">
        <v>1</v>
      </c>
      <c r="W27">
        <v>102</v>
      </c>
      <c r="X27">
        <v>1872</v>
      </c>
      <c r="Y27">
        <v>854</v>
      </c>
      <c r="Z27">
        <v>0</v>
      </c>
      <c r="AA27">
        <v>768</v>
      </c>
    </row>
    <row r="28" spans="1:27" x14ac:dyDescent="0.25">
      <c r="A28" t="s">
        <v>57</v>
      </c>
      <c r="B28">
        <v>1</v>
      </c>
      <c r="C28">
        <v>1</v>
      </c>
      <c r="D28">
        <v>0</v>
      </c>
      <c r="E28">
        <v>0</v>
      </c>
      <c r="F28">
        <v>515906</v>
      </c>
      <c r="G28">
        <v>0.62</v>
      </c>
      <c r="P28">
        <v>0</v>
      </c>
      <c r="Q28">
        <v>515906</v>
      </c>
      <c r="R28">
        <v>515934</v>
      </c>
      <c r="S28">
        <v>454139.57</v>
      </c>
      <c r="T28">
        <v>0</v>
      </c>
      <c r="U28">
        <v>0</v>
      </c>
      <c r="V28">
        <v>1</v>
      </c>
      <c r="W28">
        <v>1</v>
      </c>
      <c r="X28">
        <v>1656</v>
      </c>
      <c r="Y28">
        <v>0</v>
      </c>
      <c r="Z28">
        <v>0</v>
      </c>
      <c r="AA28">
        <v>768</v>
      </c>
    </row>
    <row r="29" spans="1:27" x14ac:dyDescent="0.25">
      <c r="B29" t="s">
        <v>236</v>
      </c>
      <c r="C29" t="s">
        <v>236</v>
      </c>
      <c r="D29" t="s">
        <v>236</v>
      </c>
      <c r="E29" t="s">
        <v>236</v>
      </c>
    </row>
    <row r="30" spans="1:27" x14ac:dyDescent="0.25">
      <c r="A30" t="s">
        <v>61</v>
      </c>
      <c r="B30">
        <v>1</v>
      </c>
      <c r="C30">
        <v>1</v>
      </c>
      <c r="D30">
        <v>0</v>
      </c>
      <c r="E30">
        <v>0</v>
      </c>
      <c r="F30">
        <v>218447</v>
      </c>
      <c r="G30">
        <v>0.57999999999999996</v>
      </c>
      <c r="P30">
        <v>0</v>
      </c>
      <c r="Q30">
        <v>218447</v>
      </c>
      <c r="R30">
        <v>218447</v>
      </c>
      <c r="S30">
        <v>214661</v>
      </c>
      <c r="T30">
        <v>0</v>
      </c>
      <c r="U30">
        <v>0</v>
      </c>
      <c r="V30">
        <v>1</v>
      </c>
      <c r="W30">
        <v>102</v>
      </c>
      <c r="X30">
        <v>1548</v>
      </c>
      <c r="Y30">
        <v>61</v>
      </c>
      <c r="Z30">
        <v>0</v>
      </c>
      <c r="AA30">
        <v>552</v>
      </c>
    </row>
    <row r="31" spans="1:27" x14ac:dyDescent="0.25">
      <c r="B31" t="s">
        <v>236</v>
      </c>
      <c r="C31" t="s">
        <v>236</v>
      </c>
      <c r="D31" t="s">
        <v>236</v>
      </c>
      <c r="E31" t="s">
        <v>236</v>
      </c>
    </row>
    <row r="32" spans="1:27" x14ac:dyDescent="0.25">
      <c r="A32" t="s">
        <v>66</v>
      </c>
      <c r="B32">
        <v>1</v>
      </c>
      <c r="C32">
        <v>1</v>
      </c>
      <c r="D32">
        <v>0</v>
      </c>
      <c r="E32">
        <v>0</v>
      </c>
      <c r="F32">
        <v>371170</v>
      </c>
      <c r="G32">
        <v>0.2</v>
      </c>
      <c r="P32">
        <v>0</v>
      </c>
      <c r="Q32">
        <v>371170</v>
      </c>
      <c r="R32">
        <v>371170</v>
      </c>
      <c r="S32">
        <v>344717.14</v>
      </c>
      <c r="T32">
        <v>0</v>
      </c>
      <c r="U32">
        <v>0</v>
      </c>
      <c r="V32">
        <v>1</v>
      </c>
      <c r="W32">
        <v>1</v>
      </c>
      <c r="X32">
        <v>1512</v>
      </c>
      <c r="Y32">
        <v>0</v>
      </c>
      <c r="Z32">
        <v>0</v>
      </c>
      <c r="AA32">
        <v>456</v>
      </c>
    </row>
    <row r="33" spans="1:27" x14ac:dyDescent="0.25">
      <c r="A33" t="s">
        <v>69</v>
      </c>
      <c r="B33">
        <v>1</v>
      </c>
      <c r="C33">
        <v>1</v>
      </c>
      <c r="D33">
        <v>0</v>
      </c>
      <c r="E33">
        <v>0</v>
      </c>
      <c r="F33">
        <v>336176</v>
      </c>
      <c r="G33">
        <v>0.61</v>
      </c>
      <c r="P33">
        <v>0</v>
      </c>
      <c r="Q33">
        <v>336176</v>
      </c>
      <c r="R33">
        <v>336176</v>
      </c>
      <c r="S33">
        <v>314277.46999999997</v>
      </c>
      <c r="T33">
        <v>0</v>
      </c>
      <c r="U33">
        <v>0</v>
      </c>
      <c r="V33">
        <v>1</v>
      </c>
      <c r="W33">
        <v>1</v>
      </c>
      <c r="X33">
        <v>1728</v>
      </c>
      <c r="Y33">
        <v>10</v>
      </c>
      <c r="Z33">
        <v>9</v>
      </c>
      <c r="AA33">
        <v>588</v>
      </c>
    </row>
    <row r="34" spans="1:27" x14ac:dyDescent="0.25">
      <c r="A34" t="s">
        <v>71</v>
      </c>
      <c r="B34">
        <v>1</v>
      </c>
      <c r="C34">
        <v>1</v>
      </c>
      <c r="D34">
        <v>0</v>
      </c>
      <c r="E34">
        <v>0</v>
      </c>
      <c r="F34">
        <v>196254</v>
      </c>
      <c r="G34">
        <v>0.25</v>
      </c>
      <c r="P34">
        <v>0</v>
      </c>
      <c r="Q34">
        <v>196254</v>
      </c>
      <c r="R34">
        <v>196254</v>
      </c>
      <c r="S34">
        <v>196086</v>
      </c>
      <c r="T34">
        <v>0</v>
      </c>
      <c r="U34">
        <v>0</v>
      </c>
      <c r="V34">
        <v>1</v>
      </c>
      <c r="W34">
        <v>1</v>
      </c>
      <c r="X34">
        <v>1656</v>
      </c>
      <c r="Y34">
        <v>850</v>
      </c>
      <c r="Z34">
        <v>0</v>
      </c>
      <c r="AA34">
        <v>768</v>
      </c>
    </row>
    <row r="35" spans="1:27" x14ac:dyDescent="0.25">
      <c r="A35" t="s">
        <v>73</v>
      </c>
      <c r="B35">
        <v>1</v>
      </c>
      <c r="C35">
        <v>1</v>
      </c>
      <c r="D35">
        <v>0</v>
      </c>
      <c r="E35">
        <v>0</v>
      </c>
      <c r="F35">
        <v>299215</v>
      </c>
      <c r="G35">
        <v>0.97</v>
      </c>
      <c r="P35">
        <v>0</v>
      </c>
      <c r="Q35">
        <v>299215</v>
      </c>
      <c r="R35">
        <v>299215</v>
      </c>
      <c r="S35">
        <v>283996.55</v>
      </c>
      <c r="T35">
        <v>0</v>
      </c>
      <c r="U35">
        <v>0</v>
      </c>
      <c r="V35">
        <v>1</v>
      </c>
      <c r="W35">
        <v>102</v>
      </c>
      <c r="X35">
        <v>1548</v>
      </c>
      <c r="Y35">
        <v>13</v>
      </c>
      <c r="Z35">
        <v>173</v>
      </c>
      <c r="AA35">
        <v>696</v>
      </c>
    </row>
    <row r="36" spans="1:27" x14ac:dyDescent="0.25">
      <c r="A36" t="s">
        <v>76</v>
      </c>
      <c r="B36">
        <v>1</v>
      </c>
      <c r="C36">
        <v>1</v>
      </c>
      <c r="D36">
        <v>0</v>
      </c>
      <c r="E36">
        <v>0</v>
      </c>
      <c r="F36">
        <v>448360</v>
      </c>
      <c r="G36">
        <v>0.3</v>
      </c>
      <c r="P36">
        <v>0</v>
      </c>
      <c r="Q36">
        <v>448360</v>
      </c>
      <c r="R36">
        <v>448360</v>
      </c>
      <c r="S36">
        <v>419353.93</v>
      </c>
      <c r="T36">
        <v>0</v>
      </c>
      <c r="U36">
        <v>0</v>
      </c>
      <c r="V36">
        <v>1</v>
      </c>
      <c r="W36">
        <v>1</v>
      </c>
      <c r="X36">
        <v>1656</v>
      </c>
      <c r="Y36">
        <v>0</v>
      </c>
      <c r="Z36">
        <v>0</v>
      </c>
      <c r="AA36">
        <v>432</v>
      </c>
    </row>
    <row r="37" spans="1:27" x14ac:dyDescent="0.25">
      <c r="B37" t="s">
        <v>236</v>
      </c>
      <c r="C37" t="s">
        <v>236</v>
      </c>
      <c r="D37" t="s">
        <v>236</v>
      </c>
      <c r="E37" t="s">
        <v>236</v>
      </c>
    </row>
    <row r="38" spans="1:27" x14ac:dyDescent="0.25">
      <c r="A38" t="s">
        <v>80</v>
      </c>
      <c r="B38">
        <v>1</v>
      </c>
      <c r="C38">
        <v>1</v>
      </c>
      <c r="D38">
        <v>0</v>
      </c>
      <c r="E38">
        <v>0</v>
      </c>
      <c r="F38">
        <v>765950</v>
      </c>
      <c r="G38">
        <v>0.27</v>
      </c>
      <c r="P38">
        <v>0</v>
      </c>
      <c r="Q38">
        <v>765950</v>
      </c>
      <c r="R38">
        <v>765950</v>
      </c>
      <c r="S38">
        <v>719665.2</v>
      </c>
      <c r="T38">
        <v>0</v>
      </c>
      <c r="U38">
        <v>0</v>
      </c>
      <c r="V38">
        <v>1</v>
      </c>
      <c r="W38">
        <v>1</v>
      </c>
      <c r="X38">
        <v>1476</v>
      </c>
      <c r="Y38">
        <v>0</v>
      </c>
      <c r="Z38">
        <v>0</v>
      </c>
      <c r="AA38">
        <v>348</v>
      </c>
    </row>
    <row r="39" spans="1:27" x14ac:dyDescent="0.25">
      <c r="A39" t="s">
        <v>82</v>
      </c>
      <c r="B39">
        <v>1</v>
      </c>
      <c r="C39">
        <v>1</v>
      </c>
      <c r="D39">
        <v>0</v>
      </c>
      <c r="E39">
        <v>0</v>
      </c>
      <c r="F39">
        <v>480257</v>
      </c>
      <c r="G39">
        <v>0.25</v>
      </c>
      <c r="P39">
        <v>0</v>
      </c>
      <c r="Q39">
        <v>480257</v>
      </c>
      <c r="R39">
        <v>483841</v>
      </c>
      <c r="S39">
        <v>457288.33</v>
      </c>
      <c r="T39">
        <v>0</v>
      </c>
      <c r="U39">
        <v>0</v>
      </c>
      <c r="V39">
        <v>1</v>
      </c>
      <c r="W39">
        <v>102</v>
      </c>
      <c r="X39">
        <v>1656</v>
      </c>
      <c r="Y39">
        <v>80</v>
      </c>
      <c r="Z39">
        <v>0</v>
      </c>
      <c r="AA39">
        <v>504</v>
      </c>
    </row>
    <row r="40" spans="1:27" x14ac:dyDescent="0.25">
      <c r="A40" t="s">
        <v>85</v>
      </c>
      <c r="B40">
        <v>1</v>
      </c>
      <c r="C40">
        <v>1</v>
      </c>
      <c r="D40">
        <v>0</v>
      </c>
      <c r="E40">
        <v>0</v>
      </c>
      <c r="F40">
        <v>211334</v>
      </c>
      <c r="G40">
        <v>0.2</v>
      </c>
      <c r="P40">
        <v>0</v>
      </c>
      <c r="Q40">
        <v>211334</v>
      </c>
      <c r="R40">
        <v>211334</v>
      </c>
      <c r="S40">
        <v>211250</v>
      </c>
      <c r="T40">
        <v>0</v>
      </c>
      <c r="U40">
        <v>0</v>
      </c>
      <c r="V40">
        <v>1</v>
      </c>
      <c r="W40">
        <v>102</v>
      </c>
      <c r="X40">
        <v>1440</v>
      </c>
      <c r="Y40">
        <v>960</v>
      </c>
      <c r="Z40">
        <v>0</v>
      </c>
      <c r="AA40">
        <v>696</v>
      </c>
    </row>
    <row r="41" spans="1:27" x14ac:dyDescent="0.25">
      <c r="B41" t="s">
        <v>236</v>
      </c>
      <c r="C41" t="s">
        <v>236</v>
      </c>
      <c r="D41" t="s">
        <v>236</v>
      </c>
      <c r="E41" t="s">
        <v>236</v>
      </c>
    </row>
    <row r="42" spans="1:27" x14ac:dyDescent="0.25">
      <c r="A42" t="s">
        <v>89</v>
      </c>
      <c r="B42">
        <v>1</v>
      </c>
      <c r="C42">
        <v>1</v>
      </c>
      <c r="D42">
        <v>0</v>
      </c>
      <c r="E42">
        <v>0</v>
      </c>
      <c r="F42">
        <v>697420</v>
      </c>
      <c r="G42">
        <v>1.59</v>
      </c>
      <c r="P42">
        <v>0</v>
      </c>
      <c r="Q42">
        <v>697406</v>
      </c>
      <c r="R42">
        <v>697406</v>
      </c>
      <c r="S42">
        <v>669248.66</v>
      </c>
      <c r="T42">
        <v>0</v>
      </c>
      <c r="U42">
        <v>0</v>
      </c>
      <c r="V42">
        <v>1</v>
      </c>
      <c r="W42">
        <v>102</v>
      </c>
      <c r="X42">
        <v>4296</v>
      </c>
      <c r="Y42">
        <v>0</v>
      </c>
      <c r="Z42">
        <v>0</v>
      </c>
      <c r="AA42">
        <v>1500</v>
      </c>
    </row>
    <row r="43" spans="1:27" x14ac:dyDescent="0.25">
      <c r="A43" t="s">
        <v>92</v>
      </c>
      <c r="B43">
        <v>1</v>
      </c>
      <c r="C43">
        <v>1</v>
      </c>
      <c r="D43">
        <v>0</v>
      </c>
      <c r="E43">
        <v>0</v>
      </c>
      <c r="F43">
        <v>1046434</v>
      </c>
      <c r="G43">
        <v>1.77</v>
      </c>
      <c r="P43">
        <v>0</v>
      </c>
      <c r="Q43">
        <v>1046434</v>
      </c>
      <c r="R43">
        <v>1061265</v>
      </c>
      <c r="S43">
        <v>1016836.16</v>
      </c>
      <c r="T43">
        <v>0</v>
      </c>
      <c r="U43">
        <v>0</v>
      </c>
      <c r="V43">
        <v>1</v>
      </c>
      <c r="W43">
        <v>102</v>
      </c>
      <c r="X43">
        <v>4368</v>
      </c>
      <c r="Y43">
        <v>0</v>
      </c>
      <c r="Z43">
        <v>0</v>
      </c>
      <c r="AA43">
        <v>1332</v>
      </c>
    </row>
    <row r="44" spans="1:27" x14ac:dyDescent="0.25">
      <c r="B44" t="s">
        <v>236</v>
      </c>
      <c r="C44" t="s">
        <v>236</v>
      </c>
      <c r="D44" t="s">
        <v>236</v>
      </c>
      <c r="E44" t="s">
        <v>236</v>
      </c>
    </row>
    <row r="45" spans="1:27" x14ac:dyDescent="0.25">
      <c r="A45" t="s">
        <v>96</v>
      </c>
      <c r="B45">
        <v>1</v>
      </c>
      <c r="C45">
        <v>1</v>
      </c>
      <c r="D45">
        <v>0</v>
      </c>
      <c r="E45">
        <v>0</v>
      </c>
      <c r="F45">
        <v>681550</v>
      </c>
      <c r="G45">
        <v>1.86</v>
      </c>
      <c r="P45">
        <v>0</v>
      </c>
      <c r="Q45">
        <v>681550</v>
      </c>
      <c r="R45">
        <v>685407</v>
      </c>
      <c r="S45">
        <v>651590.14</v>
      </c>
      <c r="T45">
        <v>0</v>
      </c>
      <c r="U45">
        <v>0</v>
      </c>
      <c r="V45">
        <v>1</v>
      </c>
      <c r="W45">
        <v>102</v>
      </c>
      <c r="X45">
        <v>4872</v>
      </c>
      <c r="Y45">
        <v>0</v>
      </c>
      <c r="Z45">
        <v>0</v>
      </c>
      <c r="AA45">
        <v>1968</v>
      </c>
    </row>
    <row r="46" spans="1:27" x14ac:dyDescent="0.25">
      <c r="A46" t="s">
        <v>99</v>
      </c>
      <c r="B46">
        <v>1</v>
      </c>
      <c r="C46">
        <v>1</v>
      </c>
      <c r="D46">
        <v>0</v>
      </c>
      <c r="E46">
        <v>0</v>
      </c>
      <c r="F46">
        <v>642969</v>
      </c>
      <c r="G46">
        <v>1.01</v>
      </c>
      <c r="P46">
        <v>0</v>
      </c>
      <c r="Q46">
        <v>642969</v>
      </c>
      <c r="R46">
        <v>649468</v>
      </c>
      <c r="S46">
        <v>625005.41</v>
      </c>
      <c r="T46">
        <v>0</v>
      </c>
      <c r="U46">
        <v>0</v>
      </c>
      <c r="V46">
        <v>1</v>
      </c>
      <c r="W46">
        <v>1</v>
      </c>
      <c r="X46">
        <v>4584</v>
      </c>
      <c r="Y46">
        <v>0</v>
      </c>
      <c r="Z46">
        <v>0</v>
      </c>
      <c r="AA46">
        <v>1764</v>
      </c>
    </row>
    <row r="47" spans="1:27" x14ac:dyDescent="0.25">
      <c r="A47" t="s">
        <v>102</v>
      </c>
      <c r="B47">
        <v>1</v>
      </c>
      <c r="C47">
        <v>1</v>
      </c>
      <c r="D47">
        <v>0</v>
      </c>
      <c r="E47">
        <v>0</v>
      </c>
      <c r="F47">
        <v>649678</v>
      </c>
      <c r="G47">
        <v>2.39</v>
      </c>
      <c r="P47">
        <v>0</v>
      </c>
      <c r="Q47">
        <v>649678</v>
      </c>
      <c r="R47">
        <v>650804</v>
      </c>
      <c r="S47">
        <v>632475.68000000005</v>
      </c>
      <c r="T47">
        <v>0</v>
      </c>
      <c r="U47">
        <v>0</v>
      </c>
      <c r="V47">
        <v>1</v>
      </c>
      <c r="W47">
        <v>102</v>
      </c>
      <c r="X47">
        <v>4224</v>
      </c>
      <c r="Y47">
        <v>18</v>
      </c>
      <c r="Z47">
        <v>37</v>
      </c>
      <c r="AA47">
        <v>1764</v>
      </c>
    </row>
    <row r="48" spans="1:27" x14ac:dyDescent="0.25">
      <c r="A48" t="s">
        <v>104</v>
      </c>
      <c r="B48">
        <v>1</v>
      </c>
      <c r="C48">
        <v>1</v>
      </c>
      <c r="D48">
        <v>0</v>
      </c>
      <c r="E48">
        <v>0</v>
      </c>
      <c r="F48">
        <v>685557</v>
      </c>
      <c r="G48">
        <v>1.08</v>
      </c>
      <c r="P48">
        <v>0</v>
      </c>
      <c r="Q48">
        <v>685571</v>
      </c>
      <c r="R48">
        <v>697925</v>
      </c>
      <c r="S48">
        <v>667183.35</v>
      </c>
      <c r="T48">
        <v>0</v>
      </c>
      <c r="U48">
        <v>0</v>
      </c>
      <c r="V48">
        <v>1</v>
      </c>
      <c r="W48">
        <v>102</v>
      </c>
      <c r="X48">
        <v>4152</v>
      </c>
      <c r="Y48">
        <v>0</v>
      </c>
      <c r="Z48">
        <v>0</v>
      </c>
      <c r="AA48">
        <v>1632</v>
      </c>
    </row>
    <row r="49" spans="1:27" x14ac:dyDescent="0.25">
      <c r="A49" t="s">
        <v>106</v>
      </c>
      <c r="B49">
        <v>1</v>
      </c>
      <c r="C49">
        <v>1</v>
      </c>
      <c r="D49">
        <v>0</v>
      </c>
      <c r="E49">
        <v>0</v>
      </c>
      <c r="F49">
        <v>691744</v>
      </c>
      <c r="G49">
        <v>1.64</v>
      </c>
      <c r="P49">
        <v>0</v>
      </c>
      <c r="Q49">
        <v>691744</v>
      </c>
      <c r="R49">
        <v>693681</v>
      </c>
      <c r="S49">
        <v>626744.9</v>
      </c>
      <c r="T49">
        <v>0</v>
      </c>
      <c r="U49">
        <v>0</v>
      </c>
      <c r="V49">
        <v>1</v>
      </c>
      <c r="W49">
        <v>1</v>
      </c>
      <c r="X49">
        <v>4800</v>
      </c>
      <c r="Y49">
        <v>0</v>
      </c>
      <c r="Z49">
        <v>7</v>
      </c>
      <c r="AA49">
        <v>1596</v>
      </c>
    </row>
    <row r="50" spans="1:27" x14ac:dyDescent="0.25">
      <c r="A50" t="s">
        <v>108</v>
      </c>
      <c r="B50">
        <v>1</v>
      </c>
      <c r="C50">
        <v>1</v>
      </c>
      <c r="D50">
        <v>0</v>
      </c>
      <c r="E50">
        <v>0</v>
      </c>
      <c r="F50">
        <v>478191</v>
      </c>
      <c r="G50">
        <v>1.37</v>
      </c>
      <c r="P50">
        <v>0</v>
      </c>
      <c r="Q50">
        <v>478191</v>
      </c>
      <c r="R50">
        <v>478191</v>
      </c>
      <c r="S50">
        <v>457718.73</v>
      </c>
      <c r="T50">
        <v>0</v>
      </c>
      <c r="U50">
        <v>0</v>
      </c>
      <c r="V50">
        <v>1</v>
      </c>
      <c r="W50">
        <v>102</v>
      </c>
      <c r="X50">
        <v>3936</v>
      </c>
      <c r="Y50">
        <v>30</v>
      </c>
      <c r="Z50">
        <v>0</v>
      </c>
      <c r="AA50">
        <v>1956</v>
      </c>
    </row>
    <row r="51" spans="1:27" x14ac:dyDescent="0.25">
      <c r="A51" t="s">
        <v>111</v>
      </c>
      <c r="B51">
        <v>1</v>
      </c>
      <c r="C51">
        <v>1</v>
      </c>
      <c r="D51">
        <v>0</v>
      </c>
      <c r="E51">
        <v>0</v>
      </c>
      <c r="F51">
        <v>578628</v>
      </c>
      <c r="G51">
        <v>0.75</v>
      </c>
      <c r="P51">
        <v>0</v>
      </c>
      <c r="Q51">
        <v>578628</v>
      </c>
      <c r="R51">
        <v>578628</v>
      </c>
      <c r="S51">
        <v>562194.14</v>
      </c>
      <c r="T51">
        <v>0</v>
      </c>
      <c r="U51">
        <v>0</v>
      </c>
      <c r="V51">
        <v>1</v>
      </c>
      <c r="W51">
        <v>1</v>
      </c>
      <c r="X51">
        <v>4152</v>
      </c>
      <c r="Y51">
        <v>6</v>
      </c>
      <c r="Z51">
        <v>0</v>
      </c>
      <c r="AA51">
        <v>1764</v>
      </c>
    </row>
    <row r="52" spans="1:27" x14ac:dyDescent="0.25">
      <c r="A52" t="s">
        <v>114</v>
      </c>
      <c r="B52">
        <v>1</v>
      </c>
      <c r="C52">
        <v>1</v>
      </c>
      <c r="D52">
        <v>0</v>
      </c>
      <c r="E52">
        <v>0</v>
      </c>
      <c r="F52">
        <v>620056</v>
      </c>
      <c r="G52">
        <v>1.1499999999999999</v>
      </c>
      <c r="P52">
        <v>0</v>
      </c>
      <c r="Q52">
        <v>620056</v>
      </c>
      <c r="R52">
        <v>621243</v>
      </c>
      <c r="S52">
        <v>614005.23</v>
      </c>
      <c r="T52">
        <v>0</v>
      </c>
      <c r="U52">
        <v>0</v>
      </c>
      <c r="V52">
        <v>1</v>
      </c>
      <c r="W52">
        <v>102</v>
      </c>
      <c r="X52">
        <v>4368</v>
      </c>
      <c r="Y52">
        <v>485</v>
      </c>
      <c r="Z52">
        <v>0</v>
      </c>
      <c r="AA52">
        <v>1800</v>
      </c>
    </row>
    <row r="53" spans="1:27" x14ac:dyDescent="0.25">
      <c r="A53" t="s">
        <v>116</v>
      </c>
      <c r="B53">
        <v>1</v>
      </c>
      <c r="C53">
        <v>1</v>
      </c>
      <c r="D53">
        <v>0</v>
      </c>
      <c r="E53">
        <v>0</v>
      </c>
      <c r="F53">
        <v>854297</v>
      </c>
      <c r="G53">
        <v>2.25</v>
      </c>
      <c r="P53">
        <v>0</v>
      </c>
      <c r="Q53">
        <v>854297</v>
      </c>
      <c r="R53">
        <v>856078</v>
      </c>
      <c r="S53">
        <v>826506.79</v>
      </c>
      <c r="T53">
        <v>0</v>
      </c>
      <c r="U53">
        <v>0</v>
      </c>
      <c r="V53">
        <v>1</v>
      </c>
      <c r="W53">
        <v>1</v>
      </c>
      <c r="X53">
        <v>4440</v>
      </c>
      <c r="Y53">
        <v>0</v>
      </c>
      <c r="Z53">
        <v>55</v>
      </c>
      <c r="AA53">
        <v>1500</v>
      </c>
    </row>
    <row r="54" spans="1:27" x14ac:dyDescent="0.25">
      <c r="A54" t="s">
        <v>118</v>
      </c>
      <c r="B54">
        <v>1</v>
      </c>
      <c r="C54">
        <v>1</v>
      </c>
      <c r="D54">
        <v>0</v>
      </c>
      <c r="E54">
        <v>0</v>
      </c>
      <c r="F54">
        <v>534848</v>
      </c>
      <c r="G54">
        <v>2.36</v>
      </c>
      <c r="P54">
        <v>0</v>
      </c>
      <c r="Q54">
        <v>534848</v>
      </c>
      <c r="R54">
        <v>538648</v>
      </c>
      <c r="S54">
        <v>522541.3</v>
      </c>
      <c r="T54">
        <v>0</v>
      </c>
      <c r="U54">
        <v>0</v>
      </c>
      <c r="V54">
        <v>1</v>
      </c>
      <c r="W54">
        <v>102</v>
      </c>
      <c r="X54">
        <v>4584</v>
      </c>
      <c r="Y54">
        <v>48</v>
      </c>
      <c r="Z54">
        <v>107</v>
      </c>
      <c r="AA54">
        <v>1704</v>
      </c>
    </row>
    <row r="55" spans="1:27" x14ac:dyDescent="0.25">
      <c r="A55" t="s">
        <v>120</v>
      </c>
      <c r="B55">
        <v>1</v>
      </c>
      <c r="C55">
        <v>1</v>
      </c>
      <c r="D55">
        <v>0</v>
      </c>
      <c r="E55">
        <v>0</v>
      </c>
      <c r="F55">
        <v>768176</v>
      </c>
      <c r="G55">
        <v>3.32</v>
      </c>
      <c r="P55">
        <v>0</v>
      </c>
      <c r="Q55">
        <v>768176</v>
      </c>
      <c r="R55">
        <v>768176</v>
      </c>
      <c r="S55">
        <v>718297.83</v>
      </c>
      <c r="T55">
        <v>0</v>
      </c>
      <c r="U55">
        <v>0</v>
      </c>
      <c r="V55">
        <v>1</v>
      </c>
      <c r="W55">
        <v>1</v>
      </c>
      <c r="X55">
        <v>4368</v>
      </c>
      <c r="Y55">
        <v>0</v>
      </c>
      <c r="Z55">
        <v>0</v>
      </c>
      <c r="AA55">
        <v>1320</v>
      </c>
    </row>
    <row r="56" spans="1:27" x14ac:dyDescent="0.25">
      <c r="A56" t="s">
        <v>122</v>
      </c>
      <c r="B56">
        <v>1</v>
      </c>
      <c r="C56">
        <v>1</v>
      </c>
      <c r="D56">
        <v>0</v>
      </c>
      <c r="E56">
        <v>0</v>
      </c>
      <c r="F56">
        <v>656774</v>
      </c>
      <c r="G56">
        <v>1.33</v>
      </c>
      <c r="P56">
        <v>0</v>
      </c>
      <c r="Q56">
        <v>656760</v>
      </c>
      <c r="R56">
        <v>656760</v>
      </c>
      <c r="S56">
        <v>639727.11</v>
      </c>
      <c r="T56">
        <v>0</v>
      </c>
      <c r="U56">
        <v>0</v>
      </c>
      <c r="V56">
        <v>1</v>
      </c>
      <c r="W56">
        <v>102</v>
      </c>
      <c r="X56">
        <v>4008</v>
      </c>
      <c r="Y56">
        <v>64</v>
      </c>
      <c r="Z56">
        <v>0</v>
      </c>
      <c r="AA56">
        <v>1560</v>
      </c>
    </row>
    <row r="57" spans="1:27" x14ac:dyDescent="0.25">
      <c r="A57" t="s">
        <v>125</v>
      </c>
      <c r="B57">
        <v>1</v>
      </c>
      <c r="C57">
        <v>1</v>
      </c>
      <c r="D57">
        <v>0</v>
      </c>
      <c r="E57">
        <v>0</v>
      </c>
      <c r="F57">
        <v>426840</v>
      </c>
      <c r="G57">
        <v>1</v>
      </c>
      <c r="P57">
        <v>0</v>
      </c>
      <c r="Q57">
        <v>426840</v>
      </c>
      <c r="R57">
        <v>426840</v>
      </c>
      <c r="S57">
        <v>422144.06</v>
      </c>
      <c r="T57">
        <v>0</v>
      </c>
      <c r="U57">
        <v>0</v>
      </c>
      <c r="V57">
        <v>1</v>
      </c>
      <c r="W57">
        <v>102</v>
      </c>
      <c r="X57">
        <v>4296</v>
      </c>
      <c r="Y57">
        <v>471</v>
      </c>
      <c r="Z57">
        <v>0</v>
      </c>
      <c r="AA57">
        <v>1284</v>
      </c>
    </row>
    <row r="58" spans="1:27" x14ac:dyDescent="0.25">
      <c r="A58" t="s">
        <v>127</v>
      </c>
      <c r="B58">
        <v>1</v>
      </c>
      <c r="C58">
        <v>1</v>
      </c>
      <c r="D58">
        <v>0</v>
      </c>
      <c r="E58">
        <v>0</v>
      </c>
      <c r="F58">
        <v>614073</v>
      </c>
      <c r="G58">
        <v>26.36</v>
      </c>
      <c r="P58">
        <v>0</v>
      </c>
      <c r="Q58">
        <v>614073</v>
      </c>
      <c r="R58">
        <v>614073</v>
      </c>
      <c r="S58">
        <v>589417.81000000006</v>
      </c>
      <c r="T58">
        <v>0</v>
      </c>
      <c r="U58">
        <v>0</v>
      </c>
      <c r="V58">
        <v>1</v>
      </c>
      <c r="W58">
        <v>102</v>
      </c>
      <c r="X58">
        <v>4296</v>
      </c>
      <c r="Y58">
        <v>0</v>
      </c>
      <c r="Z58">
        <v>2657</v>
      </c>
      <c r="AA58">
        <v>1500</v>
      </c>
    </row>
    <row r="59" spans="1:27" x14ac:dyDescent="0.25">
      <c r="A59" t="s">
        <v>130</v>
      </c>
      <c r="B59">
        <v>1</v>
      </c>
      <c r="C59">
        <v>1</v>
      </c>
      <c r="D59">
        <v>0</v>
      </c>
      <c r="E59">
        <v>0</v>
      </c>
      <c r="F59">
        <v>889584</v>
      </c>
      <c r="G59">
        <v>2.17</v>
      </c>
      <c r="P59">
        <v>0</v>
      </c>
      <c r="Q59">
        <v>889584</v>
      </c>
      <c r="R59">
        <v>893973</v>
      </c>
      <c r="S59">
        <v>836331.55</v>
      </c>
      <c r="T59">
        <v>0</v>
      </c>
      <c r="U59">
        <v>0</v>
      </c>
      <c r="V59">
        <v>1</v>
      </c>
      <c r="W59">
        <v>102</v>
      </c>
      <c r="X59">
        <v>4080</v>
      </c>
      <c r="Y59">
        <v>0</v>
      </c>
      <c r="Z59">
        <v>34</v>
      </c>
      <c r="AA59">
        <v>1512</v>
      </c>
    </row>
    <row r="60" spans="1:27" x14ac:dyDescent="0.25">
      <c r="A60" t="s">
        <v>132</v>
      </c>
      <c r="B60">
        <v>1</v>
      </c>
      <c r="C60">
        <v>1</v>
      </c>
      <c r="D60">
        <v>0</v>
      </c>
      <c r="E60">
        <v>0</v>
      </c>
      <c r="F60">
        <v>779883</v>
      </c>
      <c r="G60">
        <v>1.0900000000000001</v>
      </c>
      <c r="P60">
        <v>0</v>
      </c>
      <c r="Q60">
        <v>779883</v>
      </c>
      <c r="R60">
        <v>779883</v>
      </c>
      <c r="S60">
        <v>776485</v>
      </c>
      <c r="T60">
        <v>0</v>
      </c>
      <c r="U60">
        <v>0</v>
      </c>
      <c r="V60">
        <v>1</v>
      </c>
      <c r="W60">
        <v>1</v>
      </c>
      <c r="X60">
        <v>4224</v>
      </c>
      <c r="Y60">
        <v>677</v>
      </c>
      <c r="Z60">
        <v>0</v>
      </c>
      <c r="AA60">
        <v>1920</v>
      </c>
    </row>
    <row r="61" spans="1:27" x14ac:dyDescent="0.25">
      <c r="A61" t="s">
        <v>134</v>
      </c>
      <c r="B61">
        <v>1</v>
      </c>
      <c r="C61">
        <v>1</v>
      </c>
      <c r="D61">
        <v>0</v>
      </c>
      <c r="E61">
        <v>0</v>
      </c>
      <c r="F61">
        <v>586218</v>
      </c>
      <c r="G61">
        <v>0.95</v>
      </c>
      <c r="P61">
        <v>0</v>
      </c>
      <c r="Q61">
        <v>586218</v>
      </c>
      <c r="R61">
        <v>586218</v>
      </c>
      <c r="S61">
        <v>569768.93999999994</v>
      </c>
      <c r="T61">
        <v>0</v>
      </c>
      <c r="U61">
        <v>0</v>
      </c>
      <c r="V61">
        <v>1</v>
      </c>
      <c r="W61">
        <v>1</v>
      </c>
      <c r="X61">
        <v>4512</v>
      </c>
      <c r="Y61">
        <v>7</v>
      </c>
      <c r="Z61">
        <v>0</v>
      </c>
      <c r="AA61">
        <v>1380</v>
      </c>
    </row>
    <row r="62" spans="1:27" x14ac:dyDescent="0.25">
      <c r="A62" t="s">
        <v>136</v>
      </c>
      <c r="B62">
        <v>1</v>
      </c>
      <c r="C62">
        <v>1</v>
      </c>
      <c r="D62">
        <v>0</v>
      </c>
      <c r="E62">
        <v>0</v>
      </c>
      <c r="F62">
        <v>784819</v>
      </c>
      <c r="G62">
        <v>97.16</v>
      </c>
      <c r="P62">
        <v>1800</v>
      </c>
      <c r="Q62">
        <v>784819</v>
      </c>
      <c r="R62">
        <v>784991</v>
      </c>
      <c r="S62">
        <v>725235.75</v>
      </c>
      <c r="T62">
        <v>0</v>
      </c>
      <c r="U62">
        <v>0</v>
      </c>
      <c r="V62">
        <v>1</v>
      </c>
      <c r="W62">
        <v>102</v>
      </c>
      <c r="X62">
        <v>9300</v>
      </c>
      <c r="Y62">
        <v>0</v>
      </c>
      <c r="Z62">
        <v>4886</v>
      </c>
      <c r="AA62">
        <v>1834</v>
      </c>
    </row>
    <row r="63" spans="1:27" x14ac:dyDescent="0.25">
      <c r="A63" t="s">
        <v>138</v>
      </c>
      <c r="B63">
        <v>1</v>
      </c>
      <c r="C63">
        <v>1</v>
      </c>
      <c r="D63">
        <v>0</v>
      </c>
      <c r="E63">
        <v>0</v>
      </c>
      <c r="F63">
        <v>861493</v>
      </c>
      <c r="G63">
        <v>511.14</v>
      </c>
      <c r="P63">
        <v>1800</v>
      </c>
      <c r="Q63">
        <v>861493</v>
      </c>
      <c r="R63">
        <v>862141</v>
      </c>
      <c r="S63">
        <v>780151.57</v>
      </c>
      <c r="T63">
        <v>0</v>
      </c>
      <c r="U63">
        <v>0</v>
      </c>
      <c r="V63">
        <v>1</v>
      </c>
      <c r="W63">
        <v>102</v>
      </c>
      <c r="X63">
        <v>9540</v>
      </c>
      <c r="Y63">
        <v>0</v>
      </c>
      <c r="Z63">
        <v>31877</v>
      </c>
      <c r="AA63">
        <v>1830</v>
      </c>
    </row>
    <row r="64" spans="1:27" x14ac:dyDescent="0.25">
      <c r="A64" t="s">
        <v>140</v>
      </c>
      <c r="B64">
        <v>1</v>
      </c>
      <c r="C64">
        <v>1</v>
      </c>
      <c r="D64">
        <v>0</v>
      </c>
      <c r="E64">
        <v>0</v>
      </c>
      <c r="F64">
        <v>977031</v>
      </c>
      <c r="G64">
        <v>110.12</v>
      </c>
      <c r="P64">
        <v>1800</v>
      </c>
      <c r="Q64">
        <v>977031</v>
      </c>
      <c r="R64">
        <v>980050</v>
      </c>
      <c r="S64">
        <v>875411.95</v>
      </c>
      <c r="T64">
        <v>0</v>
      </c>
      <c r="U64">
        <v>0</v>
      </c>
      <c r="V64">
        <v>1</v>
      </c>
      <c r="W64">
        <v>102</v>
      </c>
      <c r="X64">
        <v>8820</v>
      </c>
      <c r="Y64">
        <v>0</v>
      </c>
      <c r="Z64">
        <v>7432</v>
      </c>
      <c r="AA64">
        <v>1812</v>
      </c>
    </row>
    <row r="65" spans="1:27" x14ac:dyDescent="0.25">
      <c r="A65" t="s">
        <v>142</v>
      </c>
      <c r="B65">
        <v>1</v>
      </c>
      <c r="C65">
        <v>1</v>
      </c>
      <c r="D65">
        <v>0</v>
      </c>
      <c r="E65">
        <v>0</v>
      </c>
      <c r="F65">
        <v>818180</v>
      </c>
      <c r="G65">
        <v>10.58</v>
      </c>
      <c r="P65">
        <v>1800</v>
      </c>
      <c r="Q65">
        <v>818180</v>
      </c>
      <c r="R65">
        <v>829155</v>
      </c>
      <c r="S65">
        <v>800397.72</v>
      </c>
      <c r="T65">
        <v>0</v>
      </c>
      <c r="U65">
        <v>0</v>
      </c>
      <c r="V65">
        <v>1</v>
      </c>
      <c r="W65">
        <v>102</v>
      </c>
      <c r="X65">
        <v>9420</v>
      </c>
      <c r="Y65">
        <v>0</v>
      </c>
      <c r="Z65">
        <v>101</v>
      </c>
      <c r="AA65">
        <v>1836</v>
      </c>
    </row>
    <row r="66" spans="1:27" x14ac:dyDescent="0.25">
      <c r="A66" t="s">
        <v>144</v>
      </c>
      <c r="B66">
        <v>1</v>
      </c>
      <c r="C66">
        <v>1</v>
      </c>
      <c r="D66">
        <v>0</v>
      </c>
      <c r="E66">
        <v>0</v>
      </c>
      <c r="F66">
        <v>619845</v>
      </c>
      <c r="G66">
        <v>6.44</v>
      </c>
      <c r="P66">
        <v>1800</v>
      </c>
      <c r="Q66">
        <v>619845</v>
      </c>
      <c r="R66">
        <v>631066</v>
      </c>
      <c r="S66">
        <v>607724.81999999995</v>
      </c>
      <c r="T66">
        <v>0</v>
      </c>
      <c r="U66">
        <v>0</v>
      </c>
      <c r="V66">
        <v>1</v>
      </c>
      <c r="W66">
        <v>102</v>
      </c>
      <c r="X66">
        <v>8460</v>
      </c>
      <c r="Y66">
        <v>0</v>
      </c>
      <c r="Z66">
        <v>146</v>
      </c>
      <c r="AA66">
        <v>1824</v>
      </c>
    </row>
    <row r="67" spans="1:27" x14ac:dyDescent="0.25">
      <c r="A67" t="s">
        <v>146</v>
      </c>
      <c r="B67">
        <v>1</v>
      </c>
      <c r="C67">
        <v>1</v>
      </c>
      <c r="D67">
        <v>0</v>
      </c>
      <c r="E67">
        <v>0</v>
      </c>
      <c r="F67">
        <v>655111</v>
      </c>
      <c r="G67">
        <v>1066.17</v>
      </c>
      <c r="P67">
        <v>1800</v>
      </c>
      <c r="Q67">
        <v>655111</v>
      </c>
      <c r="R67">
        <v>666412</v>
      </c>
      <c r="S67">
        <v>612801.1</v>
      </c>
      <c r="T67">
        <v>0</v>
      </c>
      <c r="U67">
        <v>0</v>
      </c>
      <c r="V67">
        <v>1</v>
      </c>
      <c r="W67">
        <v>102</v>
      </c>
      <c r="X67">
        <v>8820</v>
      </c>
      <c r="Y67">
        <v>0</v>
      </c>
      <c r="Z67">
        <v>25040</v>
      </c>
      <c r="AA67">
        <v>1834</v>
      </c>
    </row>
    <row r="68" spans="1:27" x14ac:dyDescent="0.25">
      <c r="A68" t="s">
        <v>147</v>
      </c>
      <c r="B68">
        <v>1</v>
      </c>
      <c r="C68">
        <v>1</v>
      </c>
      <c r="D68">
        <v>0</v>
      </c>
      <c r="E68">
        <v>0</v>
      </c>
      <c r="F68">
        <v>685280</v>
      </c>
      <c r="G68">
        <v>7.27</v>
      </c>
      <c r="P68">
        <v>1800</v>
      </c>
      <c r="Q68">
        <v>685280</v>
      </c>
      <c r="R68">
        <v>686324</v>
      </c>
      <c r="S68">
        <v>673060.77</v>
      </c>
      <c r="T68">
        <v>0</v>
      </c>
      <c r="U68">
        <v>0</v>
      </c>
      <c r="V68">
        <v>1</v>
      </c>
      <c r="W68">
        <v>102</v>
      </c>
      <c r="X68">
        <v>8100</v>
      </c>
      <c r="Y68">
        <v>120</v>
      </c>
      <c r="Z68">
        <v>47</v>
      </c>
      <c r="AA68">
        <v>1824</v>
      </c>
    </row>
    <row r="69" spans="1:27" x14ac:dyDescent="0.25">
      <c r="A69" t="s">
        <v>149</v>
      </c>
      <c r="B69">
        <v>1</v>
      </c>
      <c r="C69">
        <v>1</v>
      </c>
      <c r="D69">
        <v>0</v>
      </c>
      <c r="E69">
        <v>0</v>
      </c>
      <c r="F69">
        <v>687150</v>
      </c>
      <c r="G69">
        <v>3.62</v>
      </c>
      <c r="P69">
        <v>1800</v>
      </c>
      <c r="Q69">
        <v>687150</v>
      </c>
      <c r="R69">
        <v>691608</v>
      </c>
      <c r="S69">
        <v>678044.67</v>
      </c>
      <c r="T69">
        <v>0</v>
      </c>
      <c r="U69">
        <v>0</v>
      </c>
      <c r="V69">
        <v>1</v>
      </c>
      <c r="W69">
        <v>102</v>
      </c>
      <c r="X69">
        <v>8820</v>
      </c>
      <c r="Y69">
        <v>101</v>
      </c>
      <c r="Z69">
        <v>0</v>
      </c>
      <c r="AA69">
        <v>1812</v>
      </c>
    </row>
    <row r="70" spans="1:27" x14ac:dyDescent="0.25">
      <c r="A70" t="s">
        <v>152</v>
      </c>
      <c r="B70">
        <v>1</v>
      </c>
      <c r="C70">
        <v>1</v>
      </c>
      <c r="D70">
        <v>0</v>
      </c>
      <c r="E70">
        <v>0</v>
      </c>
      <c r="F70">
        <v>524059</v>
      </c>
      <c r="G70">
        <v>1.39</v>
      </c>
      <c r="P70">
        <v>1800</v>
      </c>
      <c r="Q70">
        <v>524059</v>
      </c>
      <c r="R70">
        <v>524059</v>
      </c>
      <c r="S70">
        <v>523807</v>
      </c>
      <c r="T70">
        <v>0</v>
      </c>
      <c r="U70">
        <v>0</v>
      </c>
      <c r="V70">
        <v>1</v>
      </c>
      <c r="W70">
        <v>1</v>
      </c>
      <c r="X70">
        <v>8580</v>
      </c>
      <c r="Y70">
        <v>4774</v>
      </c>
      <c r="Z70">
        <v>0</v>
      </c>
      <c r="AA70">
        <v>1824</v>
      </c>
    </row>
    <row r="71" spans="1:27" x14ac:dyDescent="0.25">
      <c r="A71" t="s">
        <v>154</v>
      </c>
      <c r="B71">
        <v>1</v>
      </c>
      <c r="C71">
        <v>1</v>
      </c>
      <c r="D71">
        <v>0</v>
      </c>
      <c r="E71">
        <v>0</v>
      </c>
      <c r="F71">
        <v>591784</v>
      </c>
      <c r="G71">
        <v>64.16</v>
      </c>
      <c r="P71">
        <v>1800</v>
      </c>
      <c r="Q71">
        <v>591784</v>
      </c>
      <c r="R71">
        <v>594336</v>
      </c>
      <c r="S71">
        <v>566985.26</v>
      </c>
      <c r="T71">
        <v>0</v>
      </c>
      <c r="U71">
        <v>0</v>
      </c>
      <c r="V71">
        <v>1</v>
      </c>
      <c r="W71">
        <v>102</v>
      </c>
      <c r="X71">
        <v>9300</v>
      </c>
      <c r="Y71">
        <v>0</v>
      </c>
      <c r="Z71">
        <v>4775</v>
      </c>
      <c r="AA71">
        <v>1806</v>
      </c>
    </row>
    <row r="72" spans="1:27" x14ac:dyDescent="0.25">
      <c r="A72" t="s">
        <v>156</v>
      </c>
      <c r="B72">
        <v>1</v>
      </c>
      <c r="C72">
        <v>1</v>
      </c>
      <c r="D72">
        <v>0</v>
      </c>
      <c r="E72">
        <v>0</v>
      </c>
      <c r="F72">
        <v>771357</v>
      </c>
      <c r="G72">
        <v>12.28</v>
      </c>
      <c r="P72">
        <v>1800</v>
      </c>
      <c r="Q72">
        <v>771357</v>
      </c>
      <c r="R72">
        <v>774630</v>
      </c>
      <c r="S72">
        <v>752697.89</v>
      </c>
      <c r="T72">
        <v>0</v>
      </c>
      <c r="U72">
        <v>0</v>
      </c>
      <c r="V72">
        <v>1</v>
      </c>
      <c r="W72">
        <v>102</v>
      </c>
      <c r="X72">
        <v>9060</v>
      </c>
      <c r="Y72">
        <v>0</v>
      </c>
      <c r="Z72">
        <v>695</v>
      </c>
      <c r="AA72">
        <v>1812</v>
      </c>
    </row>
    <row r="73" spans="1:27" x14ac:dyDescent="0.25">
      <c r="A73" t="s">
        <v>158</v>
      </c>
      <c r="B73">
        <v>1</v>
      </c>
      <c r="C73">
        <v>1</v>
      </c>
      <c r="D73">
        <v>0</v>
      </c>
      <c r="E73">
        <v>0</v>
      </c>
      <c r="F73">
        <v>884930</v>
      </c>
      <c r="G73">
        <v>16.27</v>
      </c>
      <c r="P73">
        <v>1800</v>
      </c>
      <c r="Q73">
        <v>884930</v>
      </c>
      <c r="R73">
        <v>884958</v>
      </c>
      <c r="S73">
        <v>835046.25</v>
      </c>
      <c r="T73">
        <v>0</v>
      </c>
      <c r="U73">
        <v>0</v>
      </c>
      <c r="V73">
        <v>1</v>
      </c>
      <c r="W73">
        <v>102</v>
      </c>
      <c r="X73">
        <v>9900</v>
      </c>
      <c r="Y73">
        <v>0</v>
      </c>
      <c r="Z73">
        <v>1306</v>
      </c>
      <c r="AA73">
        <v>1820</v>
      </c>
    </row>
    <row r="74" spans="1:27" x14ac:dyDescent="0.25">
      <c r="A74" t="s">
        <v>160</v>
      </c>
      <c r="B74">
        <v>1</v>
      </c>
      <c r="C74">
        <v>1</v>
      </c>
      <c r="D74">
        <v>0</v>
      </c>
      <c r="E74">
        <v>0</v>
      </c>
      <c r="F74">
        <v>1062748</v>
      </c>
      <c r="G74">
        <v>20.54</v>
      </c>
      <c r="P74">
        <v>1800</v>
      </c>
      <c r="Q74">
        <v>1062748</v>
      </c>
      <c r="R74">
        <v>1069568</v>
      </c>
      <c r="S74">
        <v>1005515.39</v>
      </c>
      <c r="T74">
        <v>0</v>
      </c>
      <c r="U74">
        <v>0</v>
      </c>
      <c r="V74">
        <v>1</v>
      </c>
      <c r="W74">
        <v>102</v>
      </c>
      <c r="X74">
        <v>10020</v>
      </c>
      <c r="Y74">
        <v>0</v>
      </c>
      <c r="Z74">
        <v>1206</v>
      </c>
      <c r="AA74">
        <v>1821</v>
      </c>
    </row>
    <row r="75" spans="1:27" x14ac:dyDescent="0.25">
      <c r="A75" t="s">
        <v>162</v>
      </c>
      <c r="B75">
        <v>1</v>
      </c>
      <c r="C75">
        <v>1</v>
      </c>
      <c r="D75">
        <v>0</v>
      </c>
      <c r="E75">
        <v>0</v>
      </c>
      <c r="F75">
        <v>772524</v>
      </c>
      <c r="G75">
        <v>10.15</v>
      </c>
      <c r="P75">
        <v>1800</v>
      </c>
      <c r="Q75">
        <v>772524</v>
      </c>
      <c r="R75">
        <v>779714</v>
      </c>
      <c r="S75">
        <v>723250.93</v>
      </c>
      <c r="T75">
        <v>0</v>
      </c>
      <c r="U75">
        <v>0</v>
      </c>
      <c r="V75">
        <v>1</v>
      </c>
      <c r="W75">
        <v>1</v>
      </c>
      <c r="X75">
        <v>8940</v>
      </c>
      <c r="Y75">
        <v>0</v>
      </c>
      <c r="Z75">
        <v>288</v>
      </c>
      <c r="AA75">
        <v>1810</v>
      </c>
    </row>
    <row r="76" spans="1:27" x14ac:dyDescent="0.25">
      <c r="A76" t="s">
        <v>164</v>
      </c>
      <c r="B76">
        <v>1</v>
      </c>
      <c r="C76">
        <v>1</v>
      </c>
      <c r="D76">
        <v>0</v>
      </c>
      <c r="E76">
        <v>0</v>
      </c>
      <c r="F76">
        <v>562608</v>
      </c>
      <c r="G76">
        <v>7.71</v>
      </c>
      <c r="P76">
        <v>1800</v>
      </c>
      <c r="Q76">
        <v>562608</v>
      </c>
      <c r="R76">
        <v>562622</v>
      </c>
      <c r="S76">
        <v>549483.52000000002</v>
      </c>
      <c r="T76">
        <v>0</v>
      </c>
      <c r="U76">
        <v>0</v>
      </c>
      <c r="V76">
        <v>1</v>
      </c>
      <c r="W76">
        <v>102</v>
      </c>
      <c r="X76">
        <v>7980</v>
      </c>
      <c r="Y76">
        <v>0</v>
      </c>
      <c r="Z76">
        <v>44</v>
      </c>
      <c r="AA76">
        <v>1822</v>
      </c>
    </row>
    <row r="77" spans="1:27" x14ac:dyDescent="0.25">
      <c r="A77" t="s">
        <v>166</v>
      </c>
      <c r="B77">
        <v>1</v>
      </c>
      <c r="C77">
        <v>1</v>
      </c>
      <c r="D77">
        <v>0</v>
      </c>
      <c r="E77">
        <v>0</v>
      </c>
      <c r="F77">
        <v>824827</v>
      </c>
      <c r="G77">
        <v>16.18</v>
      </c>
      <c r="P77">
        <v>1800</v>
      </c>
      <c r="Q77">
        <v>824827</v>
      </c>
      <c r="R77">
        <v>830473</v>
      </c>
      <c r="S77">
        <v>777300.71</v>
      </c>
      <c r="T77">
        <v>0</v>
      </c>
      <c r="U77">
        <v>0</v>
      </c>
      <c r="V77">
        <v>1</v>
      </c>
      <c r="W77">
        <v>102</v>
      </c>
      <c r="X77">
        <v>9300</v>
      </c>
      <c r="Y77">
        <v>0</v>
      </c>
      <c r="Z77">
        <v>788</v>
      </c>
      <c r="AA77">
        <v>1807</v>
      </c>
    </row>
    <row r="78" spans="1:27" x14ac:dyDescent="0.25">
      <c r="A78" t="s">
        <v>168</v>
      </c>
      <c r="B78">
        <v>1</v>
      </c>
      <c r="C78">
        <v>1</v>
      </c>
      <c r="D78">
        <v>0</v>
      </c>
      <c r="E78">
        <v>0</v>
      </c>
      <c r="F78">
        <v>1001072</v>
      </c>
      <c r="G78">
        <v>142.75</v>
      </c>
      <c r="P78">
        <v>1800</v>
      </c>
      <c r="Q78">
        <v>1001072</v>
      </c>
      <c r="R78">
        <v>1003591</v>
      </c>
      <c r="S78">
        <v>884920.86</v>
      </c>
      <c r="T78">
        <v>0</v>
      </c>
      <c r="U78">
        <v>0</v>
      </c>
      <c r="V78">
        <v>1</v>
      </c>
      <c r="W78">
        <v>102</v>
      </c>
      <c r="X78">
        <v>9420</v>
      </c>
      <c r="Y78">
        <v>0</v>
      </c>
      <c r="Z78">
        <v>5830</v>
      </c>
      <c r="AA78">
        <v>1813</v>
      </c>
    </row>
    <row r="79" spans="1:27" x14ac:dyDescent="0.25">
      <c r="A79" t="s">
        <v>170</v>
      </c>
      <c r="B79">
        <v>1</v>
      </c>
      <c r="C79">
        <v>1</v>
      </c>
      <c r="D79">
        <v>0</v>
      </c>
      <c r="E79">
        <v>0</v>
      </c>
      <c r="F79">
        <v>717281</v>
      </c>
      <c r="G79">
        <v>12.29</v>
      </c>
      <c r="P79">
        <v>1800</v>
      </c>
      <c r="Q79">
        <v>717281</v>
      </c>
      <c r="R79">
        <v>721179</v>
      </c>
      <c r="S79">
        <v>698418.44</v>
      </c>
      <c r="T79">
        <v>0</v>
      </c>
      <c r="U79">
        <v>0</v>
      </c>
      <c r="V79">
        <v>1</v>
      </c>
      <c r="W79">
        <v>102</v>
      </c>
      <c r="X79">
        <v>8220</v>
      </c>
      <c r="Y79">
        <v>0</v>
      </c>
      <c r="Z79">
        <v>1079</v>
      </c>
      <c r="AA79">
        <v>1836</v>
      </c>
    </row>
    <row r="80" spans="1:27" x14ac:dyDescent="0.25">
      <c r="A80" t="s">
        <v>173</v>
      </c>
      <c r="B80">
        <v>1</v>
      </c>
      <c r="C80">
        <v>1</v>
      </c>
      <c r="D80">
        <v>0</v>
      </c>
      <c r="E80">
        <v>0</v>
      </c>
      <c r="F80">
        <v>1262228</v>
      </c>
      <c r="G80">
        <v>12.51</v>
      </c>
      <c r="P80">
        <v>1800</v>
      </c>
      <c r="Q80">
        <v>1262228</v>
      </c>
      <c r="R80">
        <v>1265815</v>
      </c>
      <c r="S80">
        <v>1145623.04</v>
      </c>
      <c r="T80">
        <v>0</v>
      </c>
      <c r="U80">
        <v>0</v>
      </c>
      <c r="V80">
        <v>1</v>
      </c>
      <c r="W80">
        <v>102</v>
      </c>
      <c r="X80">
        <v>9180</v>
      </c>
      <c r="Y80">
        <v>0</v>
      </c>
      <c r="Z80">
        <v>481</v>
      </c>
      <c r="AA80">
        <v>1803</v>
      </c>
    </row>
    <row r="81" spans="1:27" x14ac:dyDescent="0.25">
      <c r="A81" t="s">
        <v>175</v>
      </c>
      <c r="B81">
        <v>1</v>
      </c>
      <c r="C81">
        <v>1</v>
      </c>
      <c r="D81">
        <v>0</v>
      </c>
      <c r="E81">
        <v>0</v>
      </c>
      <c r="F81">
        <v>784094</v>
      </c>
      <c r="G81">
        <v>8.49</v>
      </c>
      <c r="P81">
        <v>1800</v>
      </c>
      <c r="Q81">
        <v>784094</v>
      </c>
      <c r="R81">
        <v>786200</v>
      </c>
      <c r="S81">
        <v>766632.69</v>
      </c>
      <c r="T81">
        <v>0</v>
      </c>
      <c r="U81">
        <v>0</v>
      </c>
      <c r="V81">
        <v>1</v>
      </c>
      <c r="W81">
        <v>102</v>
      </c>
      <c r="X81">
        <v>8940</v>
      </c>
      <c r="Y81">
        <v>2</v>
      </c>
      <c r="Z81">
        <v>271</v>
      </c>
      <c r="AA81">
        <v>1814</v>
      </c>
    </row>
    <row r="82" spans="1:27" x14ac:dyDescent="0.25">
      <c r="A82" t="s">
        <v>177</v>
      </c>
      <c r="B82">
        <v>1</v>
      </c>
      <c r="C82">
        <v>0</v>
      </c>
      <c r="D82">
        <v>1</v>
      </c>
      <c r="E82">
        <v>0</v>
      </c>
      <c r="F82">
        <v>1114262</v>
      </c>
      <c r="G82">
        <v>1807.46</v>
      </c>
      <c r="P82">
        <v>1200</v>
      </c>
      <c r="Q82">
        <v>1132468</v>
      </c>
      <c r="R82">
        <v>1195645</v>
      </c>
      <c r="S82">
        <v>1018428.17</v>
      </c>
      <c r="T82">
        <v>0</v>
      </c>
      <c r="U82">
        <v>0</v>
      </c>
      <c r="V82">
        <v>1</v>
      </c>
      <c r="W82">
        <v>11</v>
      </c>
      <c r="X82">
        <v>12120</v>
      </c>
      <c r="Y82">
        <v>0</v>
      </c>
      <c r="Z82">
        <v>13608</v>
      </c>
      <c r="AA82">
        <v>1209</v>
      </c>
    </row>
    <row r="83" spans="1:27" x14ac:dyDescent="0.25">
      <c r="A83" t="s">
        <v>178</v>
      </c>
      <c r="B83">
        <v>1</v>
      </c>
      <c r="C83">
        <v>0</v>
      </c>
      <c r="D83">
        <v>0</v>
      </c>
      <c r="E83">
        <v>1</v>
      </c>
      <c r="F83">
        <v>997078</v>
      </c>
      <c r="G83">
        <v>1227.6099999999999</v>
      </c>
      <c r="P83">
        <v>1200</v>
      </c>
      <c r="Q83">
        <v>966248</v>
      </c>
      <c r="R83">
        <v>982256</v>
      </c>
      <c r="S83">
        <v>925841.62</v>
      </c>
      <c r="T83">
        <v>0</v>
      </c>
      <c r="U83">
        <v>0</v>
      </c>
      <c r="V83">
        <v>1</v>
      </c>
      <c r="W83">
        <v>111</v>
      </c>
      <c r="X83">
        <v>11880</v>
      </c>
      <c r="Y83">
        <v>0</v>
      </c>
      <c r="Z83">
        <v>17094</v>
      </c>
      <c r="AA83">
        <v>1206</v>
      </c>
    </row>
    <row r="84" spans="1:27" x14ac:dyDescent="0.25">
      <c r="A84" t="s">
        <v>179</v>
      </c>
      <c r="B84">
        <v>1</v>
      </c>
      <c r="C84">
        <v>0</v>
      </c>
      <c r="D84">
        <v>1</v>
      </c>
      <c r="E84">
        <v>0</v>
      </c>
      <c r="F84">
        <v>663953</v>
      </c>
      <c r="G84">
        <v>1808.87</v>
      </c>
      <c r="P84">
        <v>1200</v>
      </c>
      <c r="Q84">
        <v>668945</v>
      </c>
      <c r="R84">
        <v>680206</v>
      </c>
      <c r="S84">
        <v>615245.6</v>
      </c>
      <c r="T84">
        <v>0</v>
      </c>
      <c r="U84">
        <v>0</v>
      </c>
      <c r="V84">
        <v>1</v>
      </c>
      <c r="W84">
        <v>11</v>
      </c>
      <c r="X84">
        <v>11280</v>
      </c>
      <c r="Y84">
        <v>0</v>
      </c>
      <c r="Z84">
        <v>14743</v>
      </c>
      <c r="AA84">
        <v>1224</v>
      </c>
    </row>
    <row r="85" spans="1:27" x14ac:dyDescent="0.25">
      <c r="A85" t="s">
        <v>180</v>
      </c>
      <c r="B85">
        <v>1</v>
      </c>
      <c r="C85">
        <v>1</v>
      </c>
      <c r="D85">
        <v>0</v>
      </c>
      <c r="E85">
        <v>0</v>
      </c>
      <c r="F85">
        <v>935120</v>
      </c>
      <c r="G85">
        <v>123</v>
      </c>
      <c r="P85">
        <v>1200</v>
      </c>
      <c r="Q85">
        <v>935106</v>
      </c>
      <c r="R85">
        <v>948898</v>
      </c>
      <c r="S85">
        <v>906417.61</v>
      </c>
      <c r="T85">
        <v>0</v>
      </c>
      <c r="U85">
        <v>0</v>
      </c>
      <c r="V85">
        <v>1</v>
      </c>
      <c r="W85">
        <v>102</v>
      </c>
      <c r="X85">
        <v>10560</v>
      </c>
      <c r="Y85">
        <v>0</v>
      </c>
      <c r="Z85">
        <v>4135</v>
      </c>
      <c r="AA85">
        <v>1215</v>
      </c>
    </row>
    <row r="86" spans="1:27" x14ac:dyDescent="0.25">
      <c r="A86" t="s">
        <v>182</v>
      </c>
      <c r="B86">
        <v>1</v>
      </c>
      <c r="C86">
        <v>1</v>
      </c>
      <c r="D86">
        <v>0</v>
      </c>
      <c r="E86">
        <v>0</v>
      </c>
      <c r="F86">
        <v>889899</v>
      </c>
      <c r="G86">
        <v>43.63</v>
      </c>
      <c r="P86">
        <v>1200</v>
      </c>
      <c r="Q86">
        <v>889899</v>
      </c>
      <c r="R86">
        <v>904102</v>
      </c>
      <c r="S86">
        <v>873711.48</v>
      </c>
      <c r="T86">
        <v>0</v>
      </c>
      <c r="U86">
        <v>0</v>
      </c>
      <c r="V86">
        <v>1</v>
      </c>
      <c r="W86">
        <v>102</v>
      </c>
      <c r="X86">
        <v>11880</v>
      </c>
      <c r="Y86">
        <v>0</v>
      </c>
      <c r="Z86">
        <v>5169</v>
      </c>
      <c r="AA86">
        <v>1215</v>
      </c>
    </row>
    <row r="87" spans="1:27" x14ac:dyDescent="0.25">
      <c r="A87" t="s">
        <v>184</v>
      </c>
      <c r="B87">
        <v>1</v>
      </c>
      <c r="C87">
        <v>0</v>
      </c>
      <c r="D87">
        <v>1</v>
      </c>
      <c r="E87">
        <v>0</v>
      </c>
      <c r="F87">
        <v>886846</v>
      </c>
      <c r="G87">
        <v>1804.22</v>
      </c>
      <c r="P87">
        <v>1200</v>
      </c>
      <c r="Q87">
        <v>860439</v>
      </c>
      <c r="R87">
        <v>884974</v>
      </c>
      <c r="S87">
        <v>735902.06</v>
      </c>
      <c r="T87">
        <v>0</v>
      </c>
      <c r="U87">
        <v>0</v>
      </c>
      <c r="V87">
        <v>1</v>
      </c>
      <c r="W87">
        <v>11</v>
      </c>
      <c r="X87">
        <v>12240</v>
      </c>
      <c r="Y87">
        <v>0</v>
      </c>
      <c r="Z87">
        <v>6817</v>
      </c>
      <c r="AA87">
        <v>1212</v>
      </c>
    </row>
    <row r="88" spans="1:27" x14ac:dyDescent="0.25">
      <c r="A88" t="s">
        <v>185</v>
      </c>
      <c r="B88">
        <v>1</v>
      </c>
      <c r="C88">
        <v>0</v>
      </c>
      <c r="D88">
        <v>1</v>
      </c>
      <c r="E88">
        <v>0</v>
      </c>
      <c r="F88">
        <v>763851</v>
      </c>
      <c r="G88">
        <v>1806.56</v>
      </c>
      <c r="P88">
        <v>1200</v>
      </c>
      <c r="Q88">
        <v>754649</v>
      </c>
      <c r="R88">
        <v>776546</v>
      </c>
      <c r="S88">
        <v>703901.88</v>
      </c>
      <c r="T88">
        <v>0</v>
      </c>
      <c r="U88">
        <v>0</v>
      </c>
      <c r="V88">
        <v>1</v>
      </c>
      <c r="W88">
        <v>11</v>
      </c>
      <c r="X88">
        <v>10920</v>
      </c>
      <c r="Y88">
        <v>0</v>
      </c>
      <c r="Z88">
        <v>36475</v>
      </c>
      <c r="AA88">
        <v>1221</v>
      </c>
    </row>
    <row r="89" spans="1:27" x14ac:dyDescent="0.25">
      <c r="A89" t="s">
        <v>186</v>
      </c>
      <c r="B89">
        <v>1</v>
      </c>
      <c r="C89">
        <v>1</v>
      </c>
      <c r="D89">
        <v>0</v>
      </c>
      <c r="E89">
        <v>0</v>
      </c>
      <c r="F89">
        <v>1114549</v>
      </c>
      <c r="G89">
        <v>375.3</v>
      </c>
      <c r="P89">
        <v>1200</v>
      </c>
      <c r="Q89">
        <v>1114549</v>
      </c>
      <c r="R89">
        <v>1120825</v>
      </c>
      <c r="S89">
        <v>1056224.45</v>
      </c>
      <c r="T89">
        <v>0</v>
      </c>
      <c r="U89">
        <v>0</v>
      </c>
      <c r="V89">
        <v>1</v>
      </c>
      <c r="W89">
        <v>102</v>
      </c>
      <c r="X89">
        <v>11640</v>
      </c>
      <c r="Y89">
        <v>0</v>
      </c>
      <c r="Z89">
        <v>11366</v>
      </c>
      <c r="AA89">
        <v>1204</v>
      </c>
    </row>
    <row r="90" spans="1:27" x14ac:dyDescent="0.25">
      <c r="A90" t="s">
        <v>188</v>
      </c>
      <c r="B90">
        <v>1</v>
      </c>
      <c r="C90">
        <v>0</v>
      </c>
      <c r="D90">
        <v>0</v>
      </c>
      <c r="E90">
        <v>1</v>
      </c>
      <c r="F90">
        <v>1260557</v>
      </c>
      <c r="G90">
        <v>1269.74</v>
      </c>
      <c r="P90">
        <v>1200</v>
      </c>
      <c r="Q90">
        <v>1277871</v>
      </c>
      <c r="R90">
        <v>1336935</v>
      </c>
      <c r="S90">
        <v>1081381.93</v>
      </c>
      <c r="T90">
        <v>0</v>
      </c>
      <c r="U90">
        <v>0</v>
      </c>
      <c r="V90">
        <v>1</v>
      </c>
      <c r="W90">
        <v>111</v>
      </c>
      <c r="X90">
        <v>11400</v>
      </c>
      <c r="Y90">
        <v>0</v>
      </c>
      <c r="Z90">
        <v>16981</v>
      </c>
      <c r="AA90">
        <v>1203</v>
      </c>
    </row>
    <row r="91" spans="1:27" x14ac:dyDescent="0.25">
      <c r="A91" t="s">
        <v>189</v>
      </c>
      <c r="B91">
        <v>1</v>
      </c>
      <c r="C91" s="4">
        <v>0</v>
      </c>
      <c r="D91">
        <v>1</v>
      </c>
      <c r="E91">
        <v>0</v>
      </c>
      <c r="F91">
        <v>774366</v>
      </c>
      <c r="G91">
        <v>1803.41</v>
      </c>
      <c r="P91">
        <v>1200</v>
      </c>
      <c r="Q91">
        <v>774366</v>
      </c>
      <c r="R91">
        <v>780493</v>
      </c>
      <c r="S91">
        <v>735600.07</v>
      </c>
      <c r="T91">
        <v>0</v>
      </c>
      <c r="U91">
        <v>0</v>
      </c>
      <c r="V91">
        <v>1</v>
      </c>
      <c r="W91">
        <v>11</v>
      </c>
      <c r="X91">
        <v>11040</v>
      </c>
      <c r="Y91">
        <v>0</v>
      </c>
      <c r="Z91">
        <v>169099</v>
      </c>
      <c r="AA91">
        <v>1212</v>
      </c>
    </row>
    <row r="92" spans="1:27" x14ac:dyDescent="0.25">
      <c r="A92" t="s">
        <v>191</v>
      </c>
      <c r="B92">
        <v>1</v>
      </c>
      <c r="C92">
        <v>0</v>
      </c>
      <c r="D92">
        <v>1</v>
      </c>
      <c r="E92">
        <v>0</v>
      </c>
      <c r="F92">
        <v>1321395</v>
      </c>
      <c r="G92">
        <v>1802.02</v>
      </c>
      <c r="P92">
        <v>1200</v>
      </c>
      <c r="Q92">
        <v>1315218</v>
      </c>
      <c r="R92">
        <v>1360047</v>
      </c>
      <c r="S92">
        <v>1231755.55</v>
      </c>
      <c r="T92">
        <v>0</v>
      </c>
      <c r="U92">
        <v>0</v>
      </c>
      <c r="V92">
        <v>1</v>
      </c>
      <c r="W92">
        <v>11</v>
      </c>
      <c r="X92">
        <v>11640</v>
      </c>
      <c r="Y92">
        <v>0</v>
      </c>
      <c r="Z92">
        <v>57336</v>
      </c>
      <c r="AA92">
        <v>1226</v>
      </c>
    </row>
    <row r="93" spans="1:27" x14ac:dyDescent="0.25">
      <c r="A93" t="s">
        <v>193</v>
      </c>
      <c r="B93">
        <v>1</v>
      </c>
      <c r="C93">
        <v>1</v>
      </c>
      <c r="D93">
        <v>0</v>
      </c>
      <c r="E93">
        <v>0</v>
      </c>
      <c r="F93">
        <v>915068</v>
      </c>
      <c r="G93">
        <v>514.39</v>
      </c>
      <c r="P93">
        <v>1200</v>
      </c>
      <c r="Q93">
        <v>915068</v>
      </c>
      <c r="R93">
        <v>924495</v>
      </c>
      <c r="S93">
        <v>885374.63</v>
      </c>
      <c r="T93">
        <v>0</v>
      </c>
      <c r="U93">
        <v>0</v>
      </c>
      <c r="V93">
        <v>1</v>
      </c>
      <c r="W93">
        <v>102</v>
      </c>
      <c r="X93">
        <v>10320</v>
      </c>
      <c r="Y93">
        <v>0</v>
      </c>
      <c r="Z93">
        <v>14865</v>
      </c>
      <c r="AA93">
        <v>1215</v>
      </c>
    </row>
    <row r="94" spans="1:27" x14ac:dyDescent="0.25">
      <c r="A94" t="s">
        <v>195</v>
      </c>
      <c r="B94">
        <v>1</v>
      </c>
      <c r="C94">
        <v>1</v>
      </c>
      <c r="D94">
        <v>0</v>
      </c>
      <c r="E94">
        <v>0</v>
      </c>
      <c r="F94">
        <v>969380</v>
      </c>
      <c r="G94">
        <v>111.68</v>
      </c>
      <c r="P94">
        <v>1200</v>
      </c>
      <c r="Q94">
        <v>969380</v>
      </c>
      <c r="R94">
        <v>977110</v>
      </c>
      <c r="S94">
        <v>945005.67</v>
      </c>
      <c r="T94">
        <v>0</v>
      </c>
      <c r="U94">
        <v>0</v>
      </c>
      <c r="V94">
        <v>1</v>
      </c>
      <c r="W94">
        <v>102</v>
      </c>
      <c r="X94">
        <v>11760</v>
      </c>
      <c r="Y94">
        <v>0</v>
      </c>
      <c r="Z94">
        <v>4389</v>
      </c>
      <c r="AA94">
        <v>1224</v>
      </c>
    </row>
    <row r="95" spans="1:27" x14ac:dyDescent="0.25">
      <c r="A95" t="s">
        <v>197</v>
      </c>
      <c r="B95">
        <v>1</v>
      </c>
      <c r="C95">
        <v>1</v>
      </c>
      <c r="D95">
        <v>0</v>
      </c>
      <c r="E95">
        <v>0</v>
      </c>
      <c r="F95">
        <v>1113345</v>
      </c>
      <c r="G95">
        <v>1540.58</v>
      </c>
      <c r="P95">
        <v>1200</v>
      </c>
      <c r="Q95">
        <v>1113345</v>
      </c>
      <c r="R95">
        <v>1198215</v>
      </c>
      <c r="S95">
        <v>1015109.13</v>
      </c>
      <c r="T95">
        <v>0</v>
      </c>
      <c r="U95">
        <v>0</v>
      </c>
      <c r="V95">
        <v>1</v>
      </c>
      <c r="W95">
        <v>102</v>
      </c>
      <c r="X95">
        <v>11280</v>
      </c>
      <c r="Y95">
        <v>0</v>
      </c>
      <c r="Z95">
        <v>17479</v>
      </c>
      <c r="AA95">
        <v>1221</v>
      </c>
    </row>
    <row r="96" spans="1:27" x14ac:dyDescent="0.25">
      <c r="B96" t="s">
        <v>236</v>
      </c>
      <c r="C96" t="s">
        <v>236</v>
      </c>
      <c r="D96" t="s">
        <v>236</v>
      </c>
      <c r="E96" t="s">
        <v>236</v>
      </c>
    </row>
    <row r="97" spans="1:27" x14ac:dyDescent="0.25">
      <c r="A97" t="s">
        <v>200</v>
      </c>
      <c r="B97">
        <v>1</v>
      </c>
      <c r="C97">
        <v>1</v>
      </c>
      <c r="D97">
        <v>0</v>
      </c>
      <c r="E97">
        <v>0</v>
      </c>
      <c r="F97">
        <v>911205</v>
      </c>
      <c r="G97">
        <v>178.55</v>
      </c>
      <c r="P97">
        <v>1200</v>
      </c>
      <c r="Q97">
        <v>911205</v>
      </c>
      <c r="R97">
        <v>919921</v>
      </c>
      <c r="S97">
        <v>866432.76</v>
      </c>
      <c r="T97">
        <v>0</v>
      </c>
      <c r="U97">
        <v>0</v>
      </c>
      <c r="V97">
        <v>1</v>
      </c>
      <c r="W97">
        <v>102</v>
      </c>
      <c r="X97">
        <v>12240</v>
      </c>
      <c r="Y97">
        <v>0</v>
      </c>
      <c r="Z97">
        <v>24452</v>
      </c>
      <c r="AA97">
        <v>1224</v>
      </c>
    </row>
    <row r="98" spans="1:27" x14ac:dyDescent="0.25">
      <c r="A98" t="s">
        <v>202</v>
      </c>
      <c r="B98">
        <v>1</v>
      </c>
      <c r="C98">
        <v>1</v>
      </c>
      <c r="D98">
        <v>0</v>
      </c>
      <c r="E98">
        <v>0</v>
      </c>
      <c r="F98">
        <v>972647</v>
      </c>
      <c r="G98">
        <v>1224.43</v>
      </c>
      <c r="P98">
        <v>1200</v>
      </c>
      <c r="Q98">
        <v>973821</v>
      </c>
      <c r="R98">
        <v>1007468</v>
      </c>
      <c r="S98">
        <v>919232.37</v>
      </c>
      <c r="T98">
        <v>0</v>
      </c>
      <c r="U98">
        <v>0</v>
      </c>
      <c r="V98">
        <v>1</v>
      </c>
      <c r="W98">
        <v>102</v>
      </c>
      <c r="X98">
        <v>12240</v>
      </c>
      <c r="Y98">
        <v>0</v>
      </c>
      <c r="Z98">
        <v>42834</v>
      </c>
      <c r="AA98">
        <v>1223</v>
      </c>
    </row>
    <row r="99" spans="1:27" x14ac:dyDescent="0.25">
      <c r="A99" t="s">
        <v>203</v>
      </c>
      <c r="B99">
        <v>1</v>
      </c>
      <c r="C99">
        <v>1</v>
      </c>
      <c r="D99">
        <v>0</v>
      </c>
      <c r="E99">
        <v>0</v>
      </c>
      <c r="F99">
        <v>914947</v>
      </c>
      <c r="G99">
        <v>261.42</v>
      </c>
      <c r="P99">
        <v>1200</v>
      </c>
      <c r="Q99">
        <v>914947</v>
      </c>
      <c r="R99">
        <v>925217</v>
      </c>
      <c r="S99">
        <v>852970.32</v>
      </c>
      <c r="T99">
        <v>0</v>
      </c>
      <c r="U99">
        <v>0</v>
      </c>
      <c r="V99">
        <v>1</v>
      </c>
      <c r="W99">
        <v>102</v>
      </c>
      <c r="X99">
        <v>12240</v>
      </c>
      <c r="Y99">
        <v>0</v>
      </c>
      <c r="Z99">
        <v>2139</v>
      </c>
      <c r="AA99">
        <v>1206</v>
      </c>
    </row>
    <row r="100" spans="1:27" x14ac:dyDescent="0.25">
      <c r="B100" t="s">
        <v>236</v>
      </c>
      <c r="C100" t="s">
        <v>236</v>
      </c>
      <c r="D100" t="s">
        <v>236</v>
      </c>
      <c r="E100" t="s">
        <v>236</v>
      </c>
    </row>
    <row r="101" spans="1:27" x14ac:dyDescent="0.25">
      <c r="B101" t="s">
        <v>236</v>
      </c>
      <c r="C101" t="s">
        <v>236</v>
      </c>
      <c r="D101" t="s">
        <v>236</v>
      </c>
      <c r="E101" t="s">
        <v>236</v>
      </c>
    </row>
    <row r="102" spans="1:27" x14ac:dyDescent="0.25">
      <c r="B102" t="s">
        <v>236</v>
      </c>
      <c r="C102" t="s">
        <v>236</v>
      </c>
      <c r="D102" t="s">
        <v>236</v>
      </c>
      <c r="E102" t="s">
        <v>236</v>
      </c>
    </row>
    <row r="103" spans="1:27" x14ac:dyDescent="0.25">
      <c r="A103" t="s">
        <v>208</v>
      </c>
      <c r="B103">
        <v>1</v>
      </c>
      <c r="C103">
        <v>0</v>
      </c>
      <c r="D103">
        <v>0</v>
      </c>
      <c r="E103">
        <v>1</v>
      </c>
      <c r="F103">
        <v>1191064</v>
      </c>
      <c r="G103">
        <v>1530.88</v>
      </c>
      <c r="P103">
        <v>2600</v>
      </c>
      <c r="Q103">
        <v>1199804</v>
      </c>
      <c r="R103">
        <v>1207292</v>
      </c>
      <c r="S103">
        <v>1110421.96</v>
      </c>
      <c r="T103">
        <v>0</v>
      </c>
      <c r="U103">
        <v>0</v>
      </c>
      <c r="V103">
        <v>1</v>
      </c>
      <c r="W103">
        <v>111</v>
      </c>
      <c r="X103">
        <v>19980</v>
      </c>
      <c r="Y103">
        <v>0</v>
      </c>
      <c r="Z103">
        <v>31557</v>
      </c>
      <c r="AA103">
        <v>2615</v>
      </c>
    </row>
    <row r="104" spans="1:27" x14ac:dyDescent="0.25">
      <c r="A104" t="s">
        <v>209</v>
      </c>
      <c r="B104">
        <v>1</v>
      </c>
      <c r="C104">
        <v>0</v>
      </c>
      <c r="D104">
        <v>0</v>
      </c>
      <c r="E104">
        <v>1</v>
      </c>
      <c r="F104">
        <v>1491612</v>
      </c>
      <c r="G104">
        <v>1293.8599999999999</v>
      </c>
      <c r="P104">
        <v>2600</v>
      </c>
      <c r="Q104">
        <v>1414465</v>
      </c>
      <c r="R104">
        <v>1428981</v>
      </c>
      <c r="S104">
        <v>1306329.6100000001</v>
      </c>
      <c r="T104">
        <v>0</v>
      </c>
      <c r="U104">
        <v>0</v>
      </c>
      <c r="V104">
        <v>1</v>
      </c>
      <c r="W104">
        <v>111</v>
      </c>
      <c r="X104">
        <v>20340</v>
      </c>
      <c r="Y104">
        <v>0</v>
      </c>
      <c r="Z104">
        <v>11941</v>
      </c>
      <c r="AA104">
        <v>2628</v>
      </c>
    </row>
    <row r="105" spans="1:27" x14ac:dyDescent="0.25">
      <c r="B105" t="s">
        <v>236</v>
      </c>
      <c r="C105" t="s">
        <v>236</v>
      </c>
      <c r="D105" t="s">
        <v>236</v>
      </c>
      <c r="E105" t="s">
        <v>236</v>
      </c>
    </row>
    <row r="106" spans="1:27" x14ac:dyDescent="0.25">
      <c r="A106" t="s">
        <v>211</v>
      </c>
      <c r="B106">
        <v>1</v>
      </c>
      <c r="C106">
        <v>0</v>
      </c>
      <c r="D106">
        <v>1</v>
      </c>
      <c r="E106">
        <v>0</v>
      </c>
      <c r="F106">
        <v>1122137</v>
      </c>
      <c r="G106">
        <v>1809.59</v>
      </c>
      <c r="P106">
        <v>2600</v>
      </c>
      <c r="Q106">
        <v>1088482</v>
      </c>
      <c r="R106">
        <v>1136015</v>
      </c>
      <c r="S106">
        <v>1016808.31</v>
      </c>
      <c r="T106">
        <v>0</v>
      </c>
      <c r="U106">
        <v>0</v>
      </c>
      <c r="V106">
        <v>1</v>
      </c>
      <c r="W106">
        <v>11</v>
      </c>
      <c r="X106">
        <v>20520</v>
      </c>
      <c r="Y106">
        <v>0</v>
      </c>
      <c r="Z106">
        <v>16697</v>
      </c>
      <c r="AA106">
        <v>2640</v>
      </c>
    </row>
    <row r="107" spans="1:27" x14ac:dyDescent="0.25">
      <c r="A107" t="s">
        <v>212</v>
      </c>
      <c r="B107">
        <v>1</v>
      </c>
      <c r="C107">
        <v>1</v>
      </c>
      <c r="D107">
        <v>0</v>
      </c>
      <c r="E107">
        <v>0</v>
      </c>
      <c r="F107">
        <v>1305201</v>
      </c>
      <c r="G107">
        <v>164.38</v>
      </c>
      <c r="P107">
        <v>2600</v>
      </c>
      <c r="Q107">
        <v>1305201</v>
      </c>
      <c r="R107">
        <v>1309111</v>
      </c>
      <c r="S107">
        <v>1221152.73</v>
      </c>
      <c r="T107">
        <v>0</v>
      </c>
      <c r="U107">
        <v>0</v>
      </c>
      <c r="V107">
        <v>1</v>
      </c>
      <c r="W107">
        <v>102</v>
      </c>
      <c r="X107">
        <v>18900</v>
      </c>
      <c r="Y107">
        <v>0</v>
      </c>
      <c r="Z107">
        <v>6936</v>
      </c>
      <c r="AA107">
        <v>2636</v>
      </c>
    </row>
    <row r="108" spans="1:27" x14ac:dyDescent="0.25">
      <c r="A108" t="s">
        <v>214</v>
      </c>
      <c r="B108">
        <v>1</v>
      </c>
      <c r="C108">
        <v>0</v>
      </c>
      <c r="D108">
        <v>1</v>
      </c>
      <c r="E108">
        <v>0</v>
      </c>
      <c r="F108">
        <v>1002796</v>
      </c>
      <c r="G108">
        <v>1805.04</v>
      </c>
      <c r="P108">
        <v>2600</v>
      </c>
      <c r="Q108">
        <v>1001618</v>
      </c>
      <c r="R108">
        <v>1027635</v>
      </c>
      <c r="S108">
        <v>918083.79</v>
      </c>
      <c r="T108">
        <v>0</v>
      </c>
      <c r="U108">
        <v>0</v>
      </c>
      <c r="V108">
        <v>1</v>
      </c>
      <c r="W108">
        <v>11</v>
      </c>
      <c r="X108">
        <v>19620</v>
      </c>
      <c r="Y108">
        <v>0</v>
      </c>
      <c r="Z108">
        <v>18488</v>
      </c>
      <c r="AA108">
        <v>2608</v>
      </c>
    </row>
    <row r="109" spans="1:27" x14ac:dyDescent="0.25">
      <c r="A109" t="s">
        <v>215</v>
      </c>
      <c r="B109">
        <v>1</v>
      </c>
      <c r="C109">
        <v>0</v>
      </c>
      <c r="D109">
        <v>0</v>
      </c>
      <c r="E109">
        <v>1</v>
      </c>
      <c r="F109">
        <v>1236804</v>
      </c>
      <c r="G109">
        <v>883.76</v>
      </c>
      <c r="P109">
        <v>2600</v>
      </c>
      <c r="Q109">
        <v>1230350</v>
      </c>
      <c r="R109">
        <v>1230350</v>
      </c>
      <c r="S109">
        <v>1108827.07</v>
      </c>
      <c r="T109">
        <v>0</v>
      </c>
      <c r="U109">
        <v>0</v>
      </c>
      <c r="V109">
        <v>1</v>
      </c>
      <c r="W109">
        <v>111</v>
      </c>
      <c r="X109">
        <v>20340</v>
      </c>
      <c r="Y109">
        <v>0</v>
      </c>
      <c r="Z109">
        <v>11001</v>
      </c>
      <c r="AA109">
        <v>2619</v>
      </c>
    </row>
    <row r="110" spans="1:27" x14ac:dyDescent="0.25">
      <c r="A110" t="s">
        <v>216</v>
      </c>
      <c r="B110">
        <v>1</v>
      </c>
      <c r="C110">
        <v>0</v>
      </c>
      <c r="D110">
        <v>0</v>
      </c>
      <c r="E110">
        <v>1</v>
      </c>
      <c r="F110">
        <v>1829047</v>
      </c>
      <c r="G110">
        <v>1268.58</v>
      </c>
      <c r="P110">
        <v>2600</v>
      </c>
      <c r="Q110">
        <v>1741370</v>
      </c>
      <c r="R110">
        <v>1817516</v>
      </c>
      <c r="S110">
        <v>1471294.4</v>
      </c>
      <c r="T110">
        <v>0</v>
      </c>
      <c r="U110">
        <v>0</v>
      </c>
      <c r="V110">
        <v>1</v>
      </c>
      <c r="W110">
        <v>111</v>
      </c>
      <c r="X110">
        <v>20340</v>
      </c>
      <c r="Y110">
        <v>0</v>
      </c>
      <c r="Z110">
        <v>10706</v>
      </c>
      <c r="AA110">
        <v>2614</v>
      </c>
    </row>
    <row r="111" spans="1:27" x14ac:dyDescent="0.25">
      <c r="A111" t="s">
        <v>217</v>
      </c>
      <c r="B111">
        <v>1</v>
      </c>
      <c r="C111">
        <v>0</v>
      </c>
      <c r="D111">
        <v>1</v>
      </c>
      <c r="E111">
        <v>0</v>
      </c>
      <c r="F111">
        <v>1275210</v>
      </c>
      <c r="G111">
        <v>1804.48</v>
      </c>
      <c r="P111">
        <v>2600</v>
      </c>
      <c r="Q111">
        <v>1277540</v>
      </c>
      <c r="R111">
        <v>1302893</v>
      </c>
      <c r="S111">
        <v>1149583.6399999999</v>
      </c>
      <c r="T111">
        <v>0</v>
      </c>
      <c r="U111">
        <v>0</v>
      </c>
      <c r="V111">
        <v>1</v>
      </c>
      <c r="W111">
        <v>11</v>
      </c>
      <c r="X111">
        <v>19080</v>
      </c>
      <c r="Y111">
        <v>67</v>
      </c>
      <c r="Z111">
        <v>18431</v>
      </c>
      <c r="AA111">
        <v>2644</v>
      </c>
    </row>
    <row r="112" spans="1:27" x14ac:dyDescent="0.25">
      <c r="A112" t="s">
        <v>218</v>
      </c>
      <c r="B112">
        <v>1</v>
      </c>
      <c r="C112">
        <v>1</v>
      </c>
      <c r="D112">
        <v>0</v>
      </c>
      <c r="E112">
        <v>0</v>
      </c>
      <c r="F112">
        <v>1442880</v>
      </c>
      <c r="G112">
        <v>251.45</v>
      </c>
      <c r="P112">
        <v>2600</v>
      </c>
      <c r="Q112">
        <v>1442880</v>
      </c>
      <c r="R112">
        <v>1465775</v>
      </c>
      <c r="S112">
        <v>1389718.61</v>
      </c>
      <c r="T112">
        <v>0</v>
      </c>
      <c r="U112">
        <v>0</v>
      </c>
      <c r="V112">
        <v>1</v>
      </c>
      <c r="W112">
        <v>102</v>
      </c>
      <c r="X112">
        <v>19440</v>
      </c>
      <c r="Y112">
        <v>0</v>
      </c>
      <c r="Z112">
        <v>7350</v>
      </c>
      <c r="AA112">
        <v>2612</v>
      </c>
    </row>
    <row r="113" spans="1:27" x14ac:dyDescent="0.25">
      <c r="A113" t="s">
        <v>220</v>
      </c>
      <c r="B113">
        <v>1</v>
      </c>
      <c r="C113">
        <v>1</v>
      </c>
      <c r="D113">
        <v>0</v>
      </c>
      <c r="E113">
        <v>0</v>
      </c>
      <c r="F113">
        <v>1201386</v>
      </c>
      <c r="G113">
        <v>185.07</v>
      </c>
      <c r="P113">
        <v>2600</v>
      </c>
      <c r="Q113">
        <v>1201386</v>
      </c>
      <c r="R113">
        <v>1218077</v>
      </c>
      <c r="S113">
        <v>1140094.95</v>
      </c>
      <c r="T113">
        <v>0</v>
      </c>
      <c r="U113">
        <v>0</v>
      </c>
      <c r="V113">
        <v>1</v>
      </c>
      <c r="W113">
        <v>102</v>
      </c>
      <c r="X113">
        <v>18720</v>
      </c>
      <c r="Y113">
        <v>105</v>
      </c>
      <c r="Z113">
        <v>19857</v>
      </c>
      <c r="AA113">
        <v>2604</v>
      </c>
    </row>
    <row r="114" spans="1:27" x14ac:dyDescent="0.25">
      <c r="A114" t="s">
        <v>222</v>
      </c>
      <c r="B114">
        <v>1</v>
      </c>
      <c r="C114">
        <v>0</v>
      </c>
      <c r="D114">
        <v>1</v>
      </c>
      <c r="E114">
        <v>0</v>
      </c>
      <c r="F114">
        <v>1683507</v>
      </c>
      <c r="G114">
        <v>1816.31</v>
      </c>
      <c r="P114">
        <v>2600</v>
      </c>
      <c r="Q114">
        <v>1682671</v>
      </c>
      <c r="R114">
        <v>1711414</v>
      </c>
      <c r="S114">
        <v>1555336.11</v>
      </c>
      <c r="T114">
        <v>0</v>
      </c>
      <c r="U114">
        <v>0</v>
      </c>
      <c r="V114">
        <v>1</v>
      </c>
      <c r="W114">
        <v>11</v>
      </c>
      <c r="X114">
        <v>20880</v>
      </c>
      <c r="Y114">
        <v>0</v>
      </c>
      <c r="Z114">
        <v>26381</v>
      </c>
      <c r="AA114">
        <v>2604</v>
      </c>
    </row>
    <row r="115" spans="1:27" x14ac:dyDescent="0.25">
      <c r="A115" t="s">
        <v>223</v>
      </c>
      <c r="B115">
        <v>1</v>
      </c>
      <c r="C115">
        <v>0</v>
      </c>
      <c r="D115">
        <v>1</v>
      </c>
      <c r="E115">
        <v>0</v>
      </c>
      <c r="F115">
        <v>1080418</v>
      </c>
      <c r="G115">
        <v>1813.69</v>
      </c>
      <c r="P115">
        <v>2600</v>
      </c>
      <c r="Q115">
        <v>1100191</v>
      </c>
      <c r="R115">
        <v>1106052</v>
      </c>
      <c r="S115">
        <v>1007234.15</v>
      </c>
      <c r="T115">
        <v>0</v>
      </c>
      <c r="U115">
        <v>0</v>
      </c>
      <c r="V115">
        <v>1</v>
      </c>
      <c r="W115">
        <v>11</v>
      </c>
      <c r="X115">
        <v>21600</v>
      </c>
      <c r="Y115">
        <v>0</v>
      </c>
      <c r="Z115">
        <v>16879</v>
      </c>
      <c r="AA115">
        <v>2604</v>
      </c>
    </row>
    <row r="116" spans="1:27" x14ac:dyDescent="0.25">
      <c r="A116" t="s">
        <v>224</v>
      </c>
      <c r="B116">
        <v>1</v>
      </c>
      <c r="C116">
        <v>0</v>
      </c>
      <c r="D116">
        <v>1</v>
      </c>
      <c r="E116">
        <v>0</v>
      </c>
      <c r="F116">
        <v>1304642</v>
      </c>
      <c r="G116">
        <v>1811.88</v>
      </c>
      <c r="P116">
        <v>2600</v>
      </c>
      <c r="Q116">
        <v>1282060</v>
      </c>
      <c r="R116">
        <v>1288441</v>
      </c>
      <c r="S116">
        <v>1125084.98</v>
      </c>
      <c r="T116">
        <v>0</v>
      </c>
      <c r="U116">
        <v>0</v>
      </c>
      <c r="V116">
        <v>1</v>
      </c>
      <c r="W116">
        <v>11</v>
      </c>
      <c r="X116">
        <v>20880</v>
      </c>
      <c r="Y116">
        <v>0</v>
      </c>
      <c r="Z116">
        <v>17731</v>
      </c>
      <c r="AA116">
        <v>2614</v>
      </c>
    </row>
    <row r="117" spans="1:27" x14ac:dyDescent="0.25">
      <c r="A117" t="s">
        <v>225</v>
      </c>
      <c r="B117">
        <v>1</v>
      </c>
      <c r="C117">
        <v>1</v>
      </c>
      <c r="D117">
        <v>0</v>
      </c>
      <c r="E117">
        <v>0</v>
      </c>
      <c r="F117">
        <v>1510037</v>
      </c>
      <c r="G117">
        <v>998.95</v>
      </c>
      <c r="P117">
        <v>2600</v>
      </c>
      <c r="Q117">
        <v>1510037</v>
      </c>
      <c r="R117">
        <v>1591547</v>
      </c>
      <c r="S117">
        <v>1419474.89</v>
      </c>
      <c r="T117">
        <v>0</v>
      </c>
      <c r="U117">
        <v>0</v>
      </c>
      <c r="V117">
        <v>1</v>
      </c>
      <c r="W117">
        <v>102</v>
      </c>
      <c r="X117">
        <v>20880</v>
      </c>
      <c r="Y117">
        <v>0</v>
      </c>
      <c r="Z117">
        <v>14917</v>
      </c>
      <c r="AA117">
        <v>2640</v>
      </c>
    </row>
    <row r="118" spans="1:27" x14ac:dyDescent="0.25">
      <c r="A118" t="s">
        <v>227</v>
      </c>
      <c r="B118">
        <v>1</v>
      </c>
      <c r="C118">
        <v>0</v>
      </c>
      <c r="D118">
        <v>1</v>
      </c>
      <c r="E118">
        <v>0</v>
      </c>
      <c r="F118">
        <v>1385634</v>
      </c>
      <c r="G118">
        <v>1804.58</v>
      </c>
      <c r="P118">
        <v>2600</v>
      </c>
      <c r="Q118">
        <v>1388662</v>
      </c>
      <c r="R118">
        <v>1403275</v>
      </c>
      <c r="S118">
        <v>1275284.4099999999</v>
      </c>
      <c r="T118">
        <v>0</v>
      </c>
      <c r="U118">
        <v>0</v>
      </c>
      <c r="V118">
        <v>1</v>
      </c>
      <c r="W118">
        <v>11</v>
      </c>
      <c r="X118">
        <v>19800</v>
      </c>
      <c r="Y118">
        <v>0</v>
      </c>
      <c r="Z118">
        <v>12381</v>
      </c>
      <c r="AA118">
        <v>2632</v>
      </c>
    </row>
    <row r="119" spans="1:27" x14ac:dyDescent="0.25">
      <c r="A119" t="s">
        <v>228</v>
      </c>
      <c r="B119">
        <v>1</v>
      </c>
      <c r="C119">
        <v>1</v>
      </c>
      <c r="D119">
        <v>0</v>
      </c>
      <c r="E119">
        <v>0</v>
      </c>
      <c r="F119">
        <v>1102621</v>
      </c>
      <c r="G119">
        <v>250.47</v>
      </c>
      <c r="P119">
        <v>2600</v>
      </c>
      <c r="Q119">
        <v>1102621</v>
      </c>
      <c r="R119">
        <v>1108512</v>
      </c>
      <c r="S119">
        <v>1009454.56</v>
      </c>
      <c r="T119">
        <v>0</v>
      </c>
      <c r="U119">
        <v>0</v>
      </c>
      <c r="V119">
        <v>1</v>
      </c>
      <c r="W119">
        <v>102</v>
      </c>
      <c r="X119">
        <v>18720</v>
      </c>
      <c r="Y119">
        <v>0</v>
      </c>
      <c r="Z119">
        <v>6770</v>
      </c>
      <c r="AA119">
        <v>2615</v>
      </c>
    </row>
    <row r="120" spans="1:27" x14ac:dyDescent="0.25">
      <c r="A120" t="s">
        <v>230</v>
      </c>
      <c r="B120">
        <v>1</v>
      </c>
      <c r="C120">
        <v>0</v>
      </c>
      <c r="D120">
        <v>1</v>
      </c>
      <c r="E120">
        <v>0</v>
      </c>
      <c r="F120">
        <v>1557024</v>
      </c>
      <c r="G120">
        <v>1807.82</v>
      </c>
      <c r="P120">
        <v>2600</v>
      </c>
      <c r="Q120">
        <v>1539387</v>
      </c>
      <c r="R120">
        <v>1539759</v>
      </c>
      <c r="S120">
        <v>1396275.77</v>
      </c>
      <c r="T120">
        <v>0</v>
      </c>
      <c r="U120">
        <v>0</v>
      </c>
      <c r="V120">
        <v>1</v>
      </c>
      <c r="W120">
        <v>11</v>
      </c>
      <c r="X120">
        <v>20160</v>
      </c>
      <c r="Y120">
        <v>0</v>
      </c>
      <c r="Z120">
        <v>23318</v>
      </c>
      <c r="AA120">
        <v>2604</v>
      </c>
    </row>
    <row r="121" spans="1:27" x14ac:dyDescent="0.25">
      <c r="A121" t="s">
        <v>231</v>
      </c>
      <c r="B121">
        <v>1</v>
      </c>
      <c r="C121">
        <v>1</v>
      </c>
      <c r="D121">
        <v>0</v>
      </c>
      <c r="E121">
        <v>0</v>
      </c>
      <c r="F121">
        <v>1439883</v>
      </c>
      <c r="G121">
        <v>92.53</v>
      </c>
      <c r="P121">
        <v>2600</v>
      </c>
      <c r="Q121">
        <v>1439883</v>
      </c>
      <c r="R121">
        <v>1458148</v>
      </c>
      <c r="S121">
        <v>1378646</v>
      </c>
      <c r="T121">
        <v>0</v>
      </c>
      <c r="U121">
        <v>0</v>
      </c>
      <c r="V121">
        <v>1</v>
      </c>
      <c r="W121">
        <v>102</v>
      </c>
      <c r="X121">
        <v>20880</v>
      </c>
      <c r="Y121">
        <v>0</v>
      </c>
      <c r="Z121">
        <v>2967</v>
      </c>
      <c r="AA121">
        <v>2614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21"/>
  <sheetViews>
    <sheetView topLeftCell="A91" workbookViewId="0">
      <selection activeCell="K3" sqref="K3:O8"/>
    </sheetView>
  </sheetViews>
  <sheetFormatPr defaultRowHeight="15" x14ac:dyDescent="0.25"/>
  <cols>
    <col min="5" max="5" width="9" customWidth="1"/>
    <col min="6" max="6" width="9.140625" customWidth="1"/>
    <col min="17" max="23" width="9.140625" customWidth="1"/>
  </cols>
  <sheetData>
    <row r="1" spans="1:28" x14ac:dyDescent="0.25">
      <c r="A1" t="s">
        <v>0</v>
      </c>
      <c r="B1" t="s">
        <v>237</v>
      </c>
      <c r="C1" t="s">
        <v>238</v>
      </c>
      <c r="D1" t="s">
        <v>239</v>
      </c>
      <c r="E1" t="s">
        <v>240</v>
      </c>
      <c r="F1" t="s">
        <v>246</v>
      </c>
      <c r="G1" t="s">
        <v>242</v>
      </c>
      <c r="Q1" t="s">
        <v>243</v>
      </c>
      <c r="R1" t="s">
        <v>244</v>
      </c>
      <c r="S1" t="s">
        <v>8</v>
      </c>
      <c r="T1" t="s">
        <v>7</v>
      </c>
      <c r="U1" t="s">
        <v>5</v>
      </c>
      <c r="V1" t="s">
        <v>6</v>
      </c>
      <c r="W1" t="s">
        <v>245</v>
      </c>
      <c r="X1" t="s">
        <v>247</v>
      </c>
      <c r="Y1" t="s">
        <v>248</v>
      </c>
      <c r="Z1" t="s">
        <v>9</v>
      </c>
      <c r="AA1" t="s">
        <v>249</v>
      </c>
      <c r="AB1" t="s">
        <v>250</v>
      </c>
    </row>
    <row r="2" spans="1:28" x14ac:dyDescent="0.25">
      <c r="A2" t="s">
        <v>10</v>
      </c>
      <c r="B2" t="s">
        <v>236</v>
      </c>
      <c r="C2" t="s">
        <v>236</v>
      </c>
      <c r="D2" t="s">
        <v>236</v>
      </c>
      <c r="E2" t="s">
        <v>236</v>
      </c>
      <c r="K2" t="s">
        <v>255</v>
      </c>
      <c r="L2" t="s">
        <v>267</v>
      </c>
      <c r="M2" t="s">
        <v>256</v>
      </c>
      <c r="N2" t="s">
        <v>258</v>
      </c>
      <c r="O2" t="s">
        <v>257</v>
      </c>
    </row>
    <row r="3" spans="1:28" x14ac:dyDescent="0.25">
      <c r="A3" t="s">
        <v>12</v>
      </c>
      <c r="B3">
        <v>1</v>
      </c>
      <c r="C3">
        <v>1</v>
      </c>
      <c r="D3">
        <v>0</v>
      </c>
      <c r="E3">
        <v>0</v>
      </c>
      <c r="F3">
        <v>515201</v>
      </c>
      <c r="G3">
        <v>0.14000000000000001</v>
      </c>
      <c r="K3">
        <f>20-L3</f>
        <v>2</v>
      </c>
      <c r="L3">
        <f>SUM(B2:B21)</f>
        <v>18</v>
      </c>
      <c r="M3">
        <f>SUM(C2:C21)</f>
        <v>18</v>
      </c>
      <c r="N3">
        <f>SUM(D2:D21)</f>
        <v>0</v>
      </c>
      <c r="O3">
        <f>SUM(E2:E21)</f>
        <v>0</v>
      </c>
      <c r="Q3">
        <v>0</v>
      </c>
      <c r="R3">
        <v>515201</v>
      </c>
      <c r="S3">
        <v>515201</v>
      </c>
      <c r="T3">
        <v>515201</v>
      </c>
      <c r="U3">
        <v>0</v>
      </c>
      <c r="V3">
        <v>1</v>
      </c>
      <c r="W3">
        <v>0</v>
      </c>
      <c r="X3">
        <v>0</v>
      </c>
      <c r="Y3">
        <v>492</v>
      </c>
      <c r="Z3">
        <v>492</v>
      </c>
      <c r="AA3">
        <v>-1</v>
      </c>
      <c r="AB3">
        <v>300</v>
      </c>
    </row>
    <row r="4" spans="1:28" x14ac:dyDescent="0.25">
      <c r="A4" t="s">
        <v>14</v>
      </c>
      <c r="B4">
        <v>1</v>
      </c>
      <c r="C4">
        <v>1</v>
      </c>
      <c r="D4">
        <v>0</v>
      </c>
      <c r="E4">
        <v>0</v>
      </c>
      <c r="F4">
        <v>377075</v>
      </c>
      <c r="G4">
        <v>0.19</v>
      </c>
      <c r="K4">
        <f t="shared" ref="K4:K8" si="0">20-L4</f>
        <v>9</v>
      </c>
      <c r="L4">
        <f>SUM(B22:B41)</f>
        <v>11</v>
      </c>
      <c r="M4">
        <f>SUM(C22:C41)</f>
        <v>11</v>
      </c>
      <c r="N4">
        <f>SUM(D22:D41)</f>
        <v>0</v>
      </c>
      <c r="O4">
        <f>SUM(E22:E41)</f>
        <v>0</v>
      </c>
      <c r="Q4">
        <v>0</v>
      </c>
      <c r="R4">
        <v>377075</v>
      </c>
      <c r="S4">
        <v>377075</v>
      </c>
      <c r="T4">
        <v>348407.82</v>
      </c>
      <c r="U4">
        <v>0</v>
      </c>
      <c r="V4">
        <v>0</v>
      </c>
      <c r="W4">
        <v>1</v>
      </c>
      <c r="X4">
        <v>1</v>
      </c>
      <c r="Y4">
        <v>516</v>
      </c>
      <c r="Z4">
        <v>0</v>
      </c>
      <c r="AA4">
        <v>0</v>
      </c>
      <c r="AB4">
        <v>216</v>
      </c>
    </row>
    <row r="5" spans="1:28" x14ac:dyDescent="0.25">
      <c r="A5" t="s">
        <v>17</v>
      </c>
      <c r="B5">
        <v>1</v>
      </c>
      <c r="C5">
        <v>1</v>
      </c>
      <c r="D5">
        <v>0</v>
      </c>
      <c r="E5">
        <v>0</v>
      </c>
      <c r="F5">
        <v>235565</v>
      </c>
      <c r="G5">
        <v>0.05</v>
      </c>
      <c r="K5">
        <f t="shared" si="0"/>
        <v>1</v>
      </c>
      <c r="L5">
        <f>SUM(B42:B61)</f>
        <v>19</v>
      </c>
      <c r="M5">
        <f>SUM(C42:C61)</f>
        <v>19</v>
      </c>
      <c r="N5">
        <f>SUM(D42:D61)</f>
        <v>0</v>
      </c>
      <c r="O5">
        <f>SUM(E42:E61)</f>
        <v>0</v>
      </c>
      <c r="Q5">
        <v>0</v>
      </c>
      <c r="R5">
        <v>235565</v>
      </c>
      <c r="S5">
        <v>235565</v>
      </c>
      <c r="T5">
        <v>233094.52</v>
      </c>
      <c r="U5">
        <v>0</v>
      </c>
      <c r="V5">
        <v>0</v>
      </c>
      <c r="W5">
        <v>1</v>
      </c>
      <c r="X5">
        <v>1</v>
      </c>
      <c r="Y5">
        <v>444</v>
      </c>
      <c r="Z5">
        <v>73</v>
      </c>
      <c r="AA5">
        <v>0</v>
      </c>
      <c r="AB5">
        <v>204</v>
      </c>
    </row>
    <row r="6" spans="1:28" x14ac:dyDescent="0.25">
      <c r="A6" t="s">
        <v>19</v>
      </c>
      <c r="B6">
        <v>1</v>
      </c>
      <c r="C6">
        <v>1</v>
      </c>
      <c r="D6">
        <v>0</v>
      </c>
      <c r="E6">
        <v>0</v>
      </c>
      <c r="F6">
        <v>149514</v>
      </c>
      <c r="G6">
        <v>0.05</v>
      </c>
      <c r="K6">
        <f t="shared" si="0"/>
        <v>0</v>
      </c>
      <c r="L6">
        <f>SUM(B62:B81)</f>
        <v>20</v>
      </c>
      <c r="M6">
        <f>SUM(C62:C81)</f>
        <v>20</v>
      </c>
      <c r="N6">
        <f>SUM(D62:D81)</f>
        <v>0</v>
      </c>
      <c r="O6">
        <f>SUM(E62:E81)</f>
        <v>0</v>
      </c>
      <c r="Q6">
        <v>0</v>
      </c>
      <c r="R6">
        <v>149514</v>
      </c>
      <c r="S6">
        <v>149514</v>
      </c>
      <c r="T6">
        <v>149514</v>
      </c>
      <c r="U6">
        <v>0</v>
      </c>
      <c r="V6">
        <v>1</v>
      </c>
      <c r="W6">
        <v>0</v>
      </c>
      <c r="X6">
        <v>0</v>
      </c>
      <c r="Y6">
        <v>492</v>
      </c>
      <c r="Z6">
        <v>492</v>
      </c>
      <c r="AA6">
        <v>-1</v>
      </c>
      <c r="AB6">
        <v>252</v>
      </c>
    </row>
    <row r="7" spans="1:28" x14ac:dyDescent="0.25">
      <c r="A7" t="s">
        <v>21</v>
      </c>
      <c r="B7">
        <v>1</v>
      </c>
      <c r="C7">
        <v>1</v>
      </c>
      <c r="D7">
        <v>0</v>
      </c>
      <c r="E7">
        <v>0</v>
      </c>
      <c r="F7">
        <v>320438</v>
      </c>
      <c r="G7">
        <v>0.09</v>
      </c>
      <c r="K7">
        <f t="shared" si="0"/>
        <v>3</v>
      </c>
      <c r="L7">
        <f>SUM(B82:B101)</f>
        <v>17</v>
      </c>
      <c r="M7">
        <f>SUM(C82:C101)</f>
        <v>9</v>
      </c>
      <c r="N7">
        <f>SUM(D82:D101)</f>
        <v>5</v>
      </c>
      <c r="O7">
        <f>SUM(E82:E101)</f>
        <v>3</v>
      </c>
      <c r="Q7">
        <v>0</v>
      </c>
      <c r="R7">
        <v>320438</v>
      </c>
      <c r="S7">
        <v>320438</v>
      </c>
      <c r="T7">
        <v>318857.76</v>
      </c>
      <c r="U7">
        <v>0</v>
      </c>
      <c r="V7">
        <v>0</v>
      </c>
      <c r="W7">
        <v>1</v>
      </c>
      <c r="X7">
        <v>1</v>
      </c>
      <c r="Y7">
        <v>444</v>
      </c>
      <c r="Z7">
        <v>142</v>
      </c>
      <c r="AA7">
        <v>0</v>
      </c>
      <c r="AB7">
        <v>372</v>
      </c>
    </row>
    <row r="8" spans="1:28" x14ac:dyDescent="0.25">
      <c r="A8" t="s">
        <v>23</v>
      </c>
      <c r="B8">
        <v>1</v>
      </c>
      <c r="C8">
        <v>1</v>
      </c>
      <c r="D8">
        <v>0</v>
      </c>
      <c r="E8">
        <v>0</v>
      </c>
      <c r="F8">
        <v>367405</v>
      </c>
      <c r="G8">
        <v>0.11</v>
      </c>
      <c r="K8">
        <f t="shared" si="0"/>
        <v>2</v>
      </c>
      <c r="L8">
        <f>SUM(B102:B121)</f>
        <v>18</v>
      </c>
      <c r="M8">
        <f>SUM(C102:C121)</f>
        <v>6</v>
      </c>
      <c r="N8">
        <f>SUM(D102:D121)</f>
        <v>6</v>
      </c>
      <c r="O8">
        <f>SUM(E102:E121)</f>
        <v>6</v>
      </c>
      <c r="Q8">
        <v>0</v>
      </c>
      <c r="R8">
        <v>367405</v>
      </c>
      <c r="S8">
        <v>367405</v>
      </c>
      <c r="T8">
        <v>362138.69</v>
      </c>
      <c r="U8">
        <v>0</v>
      </c>
      <c r="V8">
        <v>0</v>
      </c>
      <c r="W8">
        <v>1</v>
      </c>
      <c r="X8">
        <v>1</v>
      </c>
      <c r="Y8">
        <v>504</v>
      </c>
      <c r="Z8">
        <v>72</v>
      </c>
      <c r="AA8">
        <v>0</v>
      </c>
      <c r="AB8">
        <v>324</v>
      </c>
    </row>
    <row r="9" spans="1:28" x14ac:dyDescent="0.25">
      <c r="A9" t="s">
        <v>25</v>
      </c>
      <c r="B9">
        <v>1</v>
      </c>
      <c r="C9">
        <v>1</v>
      </c>
      <c r="D9">
        <v>0</v>
      </c>
      <c r="E9">
        <v>0</v>
      </c>
      <c r="F9">
        <v>195980</v>
      </c>
      <c r="G9">
        <v>0.09</v>
      </c>
      <c r="Q9">
        <v>0</v>
      </c>
      <c r="R9">
        <v>195980</v>
      </c>
      <c r="S9">
        <v>195980</v>
      </c>
      <c r="T9">
        <v>189371.51999999999</v>
      </c>
      <c r="U9">
        <v>0</v>
      </c>
      <c r="V9">
        <v>0</v>
      </c>
      <c r="W9">
        <v>1</v>
      </c>
      <c r="X9">
        <v>1</v>
      </c>
      <c r="Y9">
        <v>444</v>
      </c>
      <c r="Z9">
        <v>30</v>
      </c>
      <c r="AA9">
        <v>0</v>
      </c>
      <c r="AB9">
        <v>312</v>
      </c>
    </row>
    <row r="10" spans="1:28" x14ac:dyDescent="0.25">
      <c r="A10" t="s">
        <v>27</v>
      </c>
      <c r="B10">
        <v>1</v>
      </c>
      <c r="C10">
        <v>1</v>
      </c>
      <c r="D10">
        <v>0</v>
      </c>
      <c r="E10">
        <v>0</v>
      </c>
      <c r="F10">
        <v>164420</v>
      </c>
      <c r="G10">
        <v>0.11</v>
      </c>
      <c r="Q10">
        <v>0</v>
      </c>
      <c r="R10">
        <v>164420</v>
      </c>
      <c r="S10">
        <v>164420</v>
      </c>
      <c r="T10">
        <v>159086.26999999999</v>
      </c>
      <c r="U10">
        <v>0</v>
      </c>
      <c r="V10">
        <v>0</v>
      </c>
      <c r="W10">
        <v>1</v>
      </c>
      <c r="X10">
        <v>1</v>
      </c>
      <c r="Y10">
        <v>444</v>
      </c>
      <c r="Z10">
        <v>38</v>
      </c>
      <c r="AA10">
        <v>0</v>
      </c>
      <c r="AB10">
        <v>240</v>
      </c>
    </row>
    <row r="11" spans="1:28" x14ac:dyDescent="0.25">
      <c r="A11" t="s">
        <v>29</v>
      </c>
      <c r="B11">
        <v>1</v>
      </c>
      <c r="C11">
        <v>1</v>
      </c>
      <c r="D11">
        <v>0</v>
      </c>
      <c r="E11">
        <v>0</v>
      </c>
      <c r="F11">
        <v>195094</v>
      </c>
      <c r="G11">
        <v>0.05</v>
      </c>
      <c r="Q11">
        <v>0</v>
      </c>
      <c r="R11">
        <v>195094</v>
      </c>
      <c r="S11">
        <v>195094</v>
      </c>
      <c r="T11">
        <v>195094</v>
      </c>
      <c r="U11">
        <v>0</v>
      </c>
      <c r="V11">
        <v>1</v>
      </c>
      <c r="W11">
        <v>0</v>
      </c>
      <c r="X11">
        <v>0</v>
      </c>
      <c r="Y11">
        <v>468</v>
      </c>
      <c r="Z11">
        <v>468</v>
      </c>
      <c r="AA11">
        <v>-1</v>
      </c>
      <c r="AB11">
        <v>324</v>
      </c>
    </row>
    <row r="12" spans="1:28" x14ac:dyDescent="0.25">
      <c r="A12" t="s">
        <v>31</v>
      </c>
      <c r="B12">
        <v>1</v>
      </c>
      <c r="C12">
        <v>1</v>
      </c>
      <c r="D12">
        <v>0</v>
      </c>
      <c r="E12">
        <v>0</v>
      </c>
      <c r="F12">
        <v>279463</v>
      </c>
      <c r="G12">
        <v>0.06</v>
      </c>
      <c r="Q12">
        <v>0</v>
      </c>
      <c r="R12">
        <v>279463</v>
      </c>
      <c r="S12">
        <v>279463</v>
      </c>
      <c r="T12">
        <v>231771.95</v>
      </c>
      <c r="U12">
        <v>0</v>
      </c>
      <c r="V12">
        <v>0</v>
      </c>
      <c r="W12">
        <v>1</v>
      </c>
      <c r="X12">
        <v>1</v>
      </c>
      <c r="Y12">
        <v>468</v>
      </c>
      <c r="Z12">
        <v>0</v>
      </c>
      <c r="AA12">
        <v>0</v>
      </c>
      <c r="AB12">
        <v>252</v>
      </c>
    </row>
    <row r="13" spans="1:28" x14ac:dyDescent="0.25">
      <c r="A13" t="s">
        <v>33</v>
      </c>
      <c r="B13">
        <v>1</v>
      </c>
      <c r="C13">
        <v>1</v>
      </c>
      <c r="D13">
        <v>0</v>
      </c>
      <c r="E13">
        <v>0</v>
      </c>
      <c r="F13">
        <v>465172</v>
      </c>
      <c r="G13">
        <v>0.03</v>
      </c>
      <c r="Q13">
        <v>0</v>
      </c>
      <c r="R13">
        <v>465172</v>
      </c>
      <c r="S13">
        <v>465172</v>
      </c>
      <c r="T13">
        <v>465172</v>
      </c>
      <c r="U13">
        <v>0</v>
      </c>
      <c r="V13">
        <v>1</v>
      </c>
      <c r="W13">
        <v>0</v>
      </c>
      <c r="X13">
        <v>0</v>
      </c>
      <c r="Y13">
        <v>456</v>
      </c>
      <c r="Z13">
        <v>456</v>
      </c>
      <c r="AA13">
        <v>-1</v>
      </c>
      <c r="AB13">
        <v>180</v>
      </c>
    </row>
    <row r="14" spans="1:28" x14ac:dyDescent="0.25">
      <c r="A14" t="s">
        <v>35</v>
      </c>
      <c r="B14">
        <v>1</v>
      </c>
      <c r="C14">
        <v>1</v>
      </c>
      <c r="D14">
        <v>0</v>
      </c>
      <c r="E14">
        <v>0</v>
      </c>
      <c r="F14">
        <v>272844</v>
      </c>
      <c r="G14">
        <v>0.11</v>
      </c>
      <c r="Q14">
        <v>0</v>
      </c>
      <c r="R14">
        <v>272844</v>
      </c>
      <c r="S14">
        <v>272844</v>
      </c>
      <c r="T14">
        <v>267704.69</v>
      </c>
      <c r="U14">
        <v>0</v>
      </c>
      <c r="V14">
        <v>0</v>
      </c>
      <c r="W14">
        <v>1</v>
      </c>
      <c r="X14">
        <v>1</v>
      </c>
      <c r="Y14">
        <v>456</v>
      </c>
      <c r="Z14">
        <v>40</v>
      </c>
      <c r="AA14">
        <v>0</v>
      </c>
      <c r="AB14">
        <v>288</v>
      </c>
    </row>
    <row r="15" spans="1:28" x14ac:dyDescent="0.25">
      <c r="A15" t="s">
        <v>37</v>
      </c>
      <c r="B15">
        <v>1</v>
      </c>
      <c r="C15">
        <v>1</v>
      </c>
      <c r="D15">
        <v>0</v>
      </c>
      <c r="E15">
        <v>0</v>
      </c>
      <c r="F15">
        <v>306268</v>
      </c>
      <c r="G15">
        <v>0.05</v>
      </c>
      <c r="Q15">
        <v>0</v>
      </c>
      <c r="R15">
        <v>306268</v>
      </c>
      <c r="S15">
        <v>306268</v>
      </c>
      <c r="T15">
        <v>306268</v>
      </c>
      <c r="U15">
        <v>0</v>
      </c>
      <c r="V15">
        <v>1</v>
      </c>
      <c r="W15">
        <v>0</v>
      </c>
      <c r="X15">
        <v>0</v>
      </c>
      <c r="Y15">
        <v>492</v>
      </c>
      <c r="Z15">
        <v>492</v>
      </c>
      <c r="AA15">
        <v>-1</v>
      </c>
      <c r="AB15">
        <v>372</v>
      </c>
    </row>
    <row r="16" spans="1:28" x14ac:dyDescent="0.25">
      <c r="A16" t="s">
        <v>39</v>
      </c>
      <c r="B16">
        <v>1</v>
      </c>
      <c r="C16">
        <v>1</v>
      </c>
      <c r="D16">
        <v>0</v>
      </c>
      <c r="E16">
        <v>0</v>
      </c>
      <c r="F16">
        <v>247693</v>
      </c>
      <c r="G16">
        <v>0.05</v>
      </c>
      <c r="Q16">
        <v>0</v>
      </c>
      <c r="R16">
        <v>247693</v>
      </c>
      <c r="S16">
        <v>247693</v>
      </c>
      <c r="T16">
        <v>247693</v>
      </c>
      <c r="U16">
        <v>0</v>
      </c>
      <c r="V16">
        <v>1</v>
      </c>
      <c r="W16">
        <v>0</v>
      </c>
      <c r="X16">
        <v>0</v>
      </c>
      <c r="Y16">
        <v>432</v>
      </c>
      <c r="Z16">
        <v>432</v>
      </c>
      <c r="AA16">
        <v>-1</v>
      </c>
      <c r="AB16">
        <v>276</v>
      </c>
    </row>
    <row r="17" spans="1:28" x14ac:dyDescent="0.25">
      <c r="A17" t="s">
        <v>41</v>
      </c>
      <c r="B17">
        <v>1</v>
      </c>
      <c r="C17">
        <v>1</v>
      </c>
      <c r="D17">
        <v>0</v>
      </c>
      <c r="E17">
        <v>0</v>
      </c>
      <c r="F17">
        <v>288443</v>
      </c>
      <c r="G17">
        <v>0.05</v>
      </c>
      <c r="Q17">
        <v>0</v>
      </c>
      <c r="R17">
        <v>288443</v>
      </c>
      <c r="S17">
        <v>288443</v>
      </c>
      <c r="T17">
        <v>288443</v>
      </c>
      <c r="U17">
        <v>0</v>
      </c>
      <c r="V17">
        <v>1</v>
      </c>
      <c r="W17">
        <v>0</v>
      </c>
      <c r="X17">
        <v>0</v>
      </c>
      <c r="Y17">
        <v>468</v>
      </c>
      <c r="Z17">
        <v>468</v>
      </c>
      <c r="AA17">
        <v>-1</v>
      </c>
      <c r="AB17">
        <v>300</v>
      </c>
    </row>
    <row r="18" spans="1:28" x14ac:dyDescent="0.25">
      <c r="A18" t="s">
        <v>43</v>
      </c>
      <c r="B18" t="s">
        <v>236</v>
      </c>
      <c r="C18" t="s">
        <v>236</v>
      </c>
      <c r="D18" t="s">
        <v>236</v>
      </c>
      <c r="E18" t="s">
        <v>236</v>
      </c>
    </row>
    <row r="19" spans="1:28" x14ac:dyDescent="0.25">
      <c r="A19" t="s">
        <v>44</v>
      </c>
      <c r="B19">
        <v>1</v>
      </c>
      <c r="C19">
        <v>1</v>
      </c>
      <c r="D19">
        <v>0</v>
      </c>
      <c r="E19">
        <v>0</v>
      </c>
      <c r="F19">
        <v>445751</v>
      </c>
      <c r="G19">
        <v>0.11</v>
      </c>
      <c r="Q19">
        <v>0</v>
      </c>
      <c r="R19">
        <v>445751</v>
      </c>
      <c r="S19">
        <v>445751</v>
      </c>
      <c r="T19">
        <v>407004.12</v>
      </c>
      <c r="U19">
        <v>0</v>
      </c>
      <c r="V19">
        <v>0</v>
      </c>
      <c r="W19">
        <v>1</v>
      </c>
      <c r="X19">
        <v>1</v>
      </c>
      <c r="Y19">
        <v>504</v>
      </c>
      <c r="Z19">
        <v>0</v>
      </c>
      <c r="AA19">
        <v>0</v>
      </c>
      <c r="AB19">
        <v>276</v>
      </c>
    </row>
    <row r="20" spans="1:28" x14ac:dyDescent="0.25">
      <c r="A20" t="s">
        <v>46</v>
      </c>
      <c r="B20">
        <v>1</v>
      </c>
      <c r="C20">
        <v>1</v>
      </c>
      <c r="D20">
        <v>0</v>
      </c>
      <c r="E20">
        <v>0</v>
      </c>
      <c r="F20">
        <v>252595</v>
      </c>
      <c r="G20">
        <v>0.06</v>
      </c>
      <c r="Q20">
        <v>0</v>
      </c>
      <c r="R20">
        <v>252595</v>
      </c>
      <c r="S20">
        <v>252595</v>
      </c>
      <c r="T20">
        <v>239895.57</v>
      </c>
      <c r="U20">
        <v>0</v>
      </c>
      <c r="V20">
        <v>0</v>
      </c>
      <c r="W20">
        <v>1</v>
      </c>
      <c r="X20">
        <v>1</v>
      </c>
      <c r="Y20">
        <v>480</v>
      </c>
      <c r="Z20">
        <v>18</v>
      </c>
      <c r="AA20">
        <v>0</v>
      </c>
      <c r="AB20">
        <v>264</v>
      </c>
    </row>
    <row r="21" spans="1:28" x14ac:dyDescent="0.25">
      <c r="A21" t="s">
        <v>48</v>
      </c>
      <c r="B21">
        <v>1</v>
      </c>
      <c r="C21">
        <v>1</v>
      </c>
      <c r="D21">
        <v>0</v>
      </c>
      <c r="E21">
        <v>0</v>
      </c>
      <c r="F21">
        <v>202776</v>
      </c>
      <c r="G21">
        <v>0.01</v>
      </c>
      <c r="Q21">
        <v>0</v>
      </c>
      <c r="R21">
        <v>202776</v>
      </c>
      <c r="S21">
        <v>202776</v>
      </c>
      <c r="T21">
        <v>202776</v>
      </c>
      <c r="U21">
        <v>1</v>
      </c>
      <c r="V21">
        <v>0</v>
      </c>
      <c r="W21">
        <v>0</v>
      </c>
      <c r="X21">
        <v>0</v>
      </c>
      <c r="Y21">
        <v>456</v>
      </c>
      <c r="Z21">
        <v>0</v>
      </c>
      <c r="AA21">
        <v>-1</v>
      </c>
      <c r="AB21">
        <v>360</v>
      </c>
    </row>
    <row r="22" spans="1:28" x14ac:dyDescent="0.25">
      <c r="A22" t="s">
        <v>50</v>
      </c>
      <c r="B22" t="s">
        <v>236</v>
      </c>
      <c r="C22" t="s">
        <v>236</v>
      </c>
      <c r="D22" t="s">
        <v>236</v>
      </c>
      <c r="E22" t="s">
        <v>236</v>
      </c>
    </row>
    <row r="23" spans="1:28" x14ac:dyDescent="0.25">
      <c r="A23" t="s">
        <v>51</v>
      </c>
      <c r="B23" t="s">
        <v>236</v>
      </c>
      <c r="C23" t="s">
        <v>236</v>
      </c>
      <c r="D23" t="s">
        <v>236</v>
      </c>
      <c r="E23" t="s">
        <v>236</v>
      </c>
    </row>
    <row r="24" spans="1:28" x14ac:dyDescent="0.25">
      <c r="A24" t="s">
        <v>52</v>
      </c>
      <c r="B24" t="s">
        <v>236</v>
      </c>
      <c r="C24" t="s">
        <v>236</v>
      </c>
      <c r="D24" t="s">
        <v>236</v>
      </c>
      <c r="E24" t="s">
        <v>236</v>
      </c>
    </row>
    <row r="25" spans="1:28" x14ac:dyDescent="0.25">
      <c r="A25" t="s">
        <v>53</v>
      </c>
      <c r="B25" t="s">
        <v>236</v>
      </c>
      <c r="C25" t="s">
        <v>236</v>
      </c>
      <c r="D25" t="s">
        <v>236</v>
      </c>
      <c r="E25" t="s">
        <v>236</v>
      </c>
    </row>
    <row r="26" spans="1:28" x14ac:dyDescent="0.25">
      <c r="A26" t="s">
        <v>54</v>
      </c>
      <c r="B26" t="s">
        <v>236</v>
      </c>
      <c r="C26" t="s">
        <v>236</v>
      </c>
      <c r="D26" t="s">
        <v>236</v>
      </c>
      <c r="E26" t="s">
        <v>236</v>
      </c>
    </row>
    <row r="27" spans="1:28" x14ac:dyDescent="0.25">
      <c r="A27" t="s">
        <v>55</v>
      </c>
      <c r="B27">
        <v>1</v>
      </c>
      <c r="C27">
        <v>1</v>
      </c>
      <c r="D27">
        <v>0</v>
      </c>
      <c r="E27">
        <v>0</v>
      </c>
      <c r="F27">
        <v>340442</v>
      </c>
      <c r="G27">
        <v>0.33</v>
      </c>
      <c r="Q27">
        <v>0</v>
      </c>
      <c r="R27">
        <v>340442</v>
      </c>
      <c r="S27">
        <v>340442</v>
      </c>
      <c r="T27">
        <v>340302</v>
      </c>
      <c r="U27">
        <v>0</v>
      </c>
      <c r="V27">
        <v>0</v>
      </c>
      <c r="W27">
        <v>1</v>
      </c>
      <c r="X27">
        <v>102</v>
      </c>
      <c r="Y27">
        <v>1872</v>
      </c>
      <c r="Z27">
        <v>854</v>
      </c>
      <c r="AA27">
        <v>0</v>
      </c>
      <c r="AB27">
        <v>768</v>
      </c>
    </row>
    <row r="28" spans="1:28" x14ac:dyDescent="0.25">
      <c r="A28" t="s">
        <v>57</v>
      </c>
      <c r="B28">
        <v>1</v>
      </c>
      <c r="C28">
        <v>1</v>
      </c>
      <c r="D28">
        <v>0</v>
      </c>
      <c r="E28">
        <v>0</v>
      </c>
      <c r="F28">
        <v>515906</v>
      </c>
      <c r="G28">
        <v>0.53</v>
      </c>
      <c r="Q28">
        <v>0</v>
      </c>
      <c r="R28">
        <v>515906</v>
      </c>
      <c r="S28">
        <v>515934</v>
      </c>
      <c r="T28">
        <v>454139.57</v>
      </c>
      <c r="U28">
        <v>0</v>
      </c>
      <c r="V28">
        <v>0</v>
      </c>
      <c r="W28">
        <v>1</v>
      </c>
      <c r="X28">
        <v>102</v>
      </c>
      <c r="Y28">
        <v>1656</v>
      </c>
      <c r="Z28">
        <v>0</v>
      </c>
      <c r="AA28">
        <v>0</v>
      </c>
      <c r="AB28">
        <v>768</v>
      </c>
    </row>
    <row r="29" spans="1:28" x14ac:dyDescent="0.25">
      <c r="A29" t="s">
        <v>60</v>
      </c>
      <c r="B29" t="s">
        <v>236</v>
      </c>
      <c r="C29" t="s">
        <v>236</v>
      </c>
      <c r="D29" t="s">
        <v>236</v>
      </c>
      <c r="E29" t="s">
        <v>236</v>
      </c>
    </row>
    <row r="30" spans="1:28" x14ac:dyDescent="0.25">
      <c r="A30" t="s">
        <v>61</v>
      </c>
      <c r="B30">
        <v>1</v>
      </c>
      <c r="C30">
        <v>1</v>
      </c>
      <c r="D30">
        <v>0</v>
      </c>
      <c r="E30">
        <v>0</v>
      </c>
      <c r="F30">
        <v>218447</v>
      </c>
      <c r="G30">
        <v>0.57999999999999996</v>
      </c>
      <c r="Q30">
        <v>0</v>
      </c>
      <c r="R30">
        <v>218447</v>
      </c>
      <c r="S30">
        <v>218447</v>
      </c>
      <c r="T30">
        <v>214661</v>
      </c>
      <c r="U30">
        <v>0</v>
      </c>
      <c r="V30">
        <v>0</v>
      </c>
      <c r="W30">
        <v>1</v>
      </c>
      <c r="X30">
        <v>1</v>
      </c>
      <c r="Y30">
        <v>1548</v>
      </c>
      <c r="Z30">
        <v>61</v>
      </c>
      <c r="AA30">
        <v>0</v>
      </c>
      <c r="AB30">
        <v>552</v>
      </c>
    </row>
    <row r="31" spans="1:28" x14ac:dyDescent="0.25">
      <c r="A31" t="s">
        <v>65</v>
      </c>
      <c r="B31" t="s">
        <v>236</v>
      </c>
      <c r="C31" t="s">
        <v>236</v>
      </c>
      <c r="D31" t="s">
        <v>236</v>
      </c>
      <c r="E31" t="s">
        <v>236</v>
      </c>
    </row>
    <row r="32" spans="1:28" x14ac:dyDescent="0.25">
      <c r="A32" t="s">
        <v>66</v>
      </c>
      <c r="B32">
        <v>1</v>
      </c>
      <c r="C32">
        <v>1</v>
      </c>
      <c r="D32">
        <v>0</v>
      </c>
      <c r="E32">
        <v>0</v>
      </c>
      <c r="F32">
        <v>371170</v>
      </c>
      <c r="G32">
        <v>0.22</v>
      </c>
      <c r="Q32">
        <v>0</v>
      </c>
      <c r="R32">
        <v>371170</v>
      </c>
      <c r="S32">
        <v>371170</v>
      </c>
      <c r="T32">
        <v>344717.14</v>
      </c>
      <c r="U32">
        <v>0</v>
      </c>
      <c r="V32">
        <v>0</v>
      </c>
      <c r="W32">
        <v>1</v>
      </c>
      <c r="X32">
        <v>1</v>
      </c>
      <c r="Y32">
        <v>1512</v>
      </c>
      <c r="Z32">
        <v>0</v>
      </c>
      <c r="AA32">
        <v>0</v>
      </c>
      <c r="AB32">
        <v>456</v>
      </c>
    </row>
    <row r="33" spans="1:28" x14ac:dyDescent="0.25">
      <c r="A33" t="s">
        <v>69</v>
      </c>
      <c r="B33">
        <v>1</v>
      </c>
      <c r="C33">
        <v>1</v>
      </c>
      <c r="D33">
        <v>0</v>
      </c>
      <c r="E33">
        <v>0</v>
      </c>
      <c r="F33">
        <v>336176</v>
      </c>
      <c r="G33">
        <v>0.66</v>
      </c>
      <c r="Q33">
        <v>0</v>
      </c>
      <c r="R33">
        <v>336176</v>
      </c>
      <c r="S33">
        <v>336176</v>
      </c>
      <c r="T33">
        <v>314277.46999999997</v>
      </c>
      <c r="U33">
        <v>0</v>
      </c>
      <c r="V33">
        <v>0</v>
      </c>
      <c r="W33">
        <v>1</v>
      </c>
      <c r="X33">
        <v>1</v>
      </c>
      <c r="Y33">
        <v>1728</v>
      </c>
      <c r="Z33">
        <v>10</v>
      </c>
      <c r="AA33">
        <v>18</v>
      </c>
      <c r="AB33">
        <v>588</v>
      </c>
    </row>
    <row r="34" spans="1:28" x14ac:dyDescent="0.25">
      <c r="A34" t="s">
        <v>71</v>
      </c>
      <c r="B34">
        <v>1</v>
      </c>
      <c r="C34">
        <v>1</v>
      </c>
      <c r="D34">
        <v>0</v>
      </c>
      <c r="E34">
        <v>0</v>
      </c>
      <c r="F34">
        <v>196254</v>
      </c>
      <c r="G34">
        <v>0.28000000000000003</v>
      </c>
      <c r="Q34">
        <v>0</v>
      </c>
      <c r="R34">
        <v>196254</v>
      </c>
      <c r="S34">
        <v>196254</v>
      </c>
      <c r="T34">
        <v>196086</v>
      </c>
      <c r="U34">
        <v>0</v>
      </c>
      <c r="V34">
        <v>0</v>
      </c>
      <c r="W34">
        <v>1</v>
      </c>
      <c r="X34">
        <v>1</v>
      </c>
      <c r="Y34">
        <v>1656</v>
      </c>
      <c r="Z34">
        <v>850</v>
      </c>
      <c r="AA34">
        <v>0</v>
      </c>
      <c r="AB34">
        <v>768</v>
      </c>
    </row>
    <row r="35" spans="1:28" x14ac:dyDescent="0.25">
      <c r="A35" t="s">
        <v>73</v>
      </c>
      <c r="B35">
        <v>1</v>
      </c>
      <c r="C35">
        <v>1</v>
      </c>
      <c r="D35">
        <v>0</v>
      </c>
      <c r="E35">
        <v>0</v>
      </c>
      <c r="F35">
        <v>299215</v>
      </c>
      <c r="G35">
        <v>0.83</v>
      </c>
      <c r="Q35">
        <v>0</v>
      </c>
      <c r="R35">
        <v>299215</v>
      </c>
      <c r="S35">
        <v>299215</v>
      </c>
      <c r="T35">
        <v>283996.55</v>
      </c>
      <c r="U35">
        <v>0</v>
      </c>
      <c r="V35">
        <v>0</v>
      </c>
      <c r="W35">
        <v>1</v>
      </c>
      <c r="X35">
        <v>1</v>
      </c>
      <c r="Y35">
        <v>1548</v>
      </c>
      <c r="Z35">
        <v>13</v>
      </c>
      <c r="AA35">
        <v>45</v>
      </c>
      <c r="AB35">
        <v>696</v>
      </c>
    </row>
    <row r="36" spans="1:28" x14ac:dyDescent="0.25">
      <c r="A36" t="s">
        <v>76</v>
      </c>
      <c r="B36">
        <v>1</v>
      </c>
      <c r="C36">
        <v>1</v>
      </c>
      <c r="D36">
        <v>0</v>
      </c>
      <c r="E36">
        <v>0</v>
      </c>
      <c r="F36">
        <v>448360</v>
      </c>
      <c r="G36">
        <v>0.34</v>
      </c>
      <c r="Q36">
        <v>0</v>
      </c>
      <c r="R36">
        <v>448360</v>
      </c>
      <c r="S36">
        <v>448360</v>
      </c>
      <c r="T36">
        <v>419353.93</v>
      </c>
      <c r="U36">
        <v>0</v>
      </c>
      <c r="V36">
        <v>0</v>
      </c>
      <c r="W36">
        <v>1</v>
      </c>
      <c r="X36">
        <v>1</v>
      </c>
      <c r="Y36">
        <v>1656</v>
      </c>
      <c r="Z36">
        <v>0</v>
      </c>
      <c r="AA36">
        <v>0</v>
      </c>
      <c r="AB36">
        <v>432</v>
      </c>
    </row>
    <row r="37" spans="1:28" x14ac:dyDescent="0.25">
      <c r="A37" t="s">
        <v>79</v>
      </c>
      <c r="B37" t="s">
        <v>236</v>
      </c>
      <c r="C37" t="s">
        <v>236</v>
      </c>
      <c r="D37" t="s">
        <v>236</v>
      </c>
      <c r="E37" t="s">
        <v>236</v>
      </c>
    </row>
    <row r="38" spans="1:28" x14ac:dyDescent="0.25">
      <c r="A38" t="s">
        <v>80</v>
      </c>
      <c r="B38">
        <v>1</v>
      </c>
      <c r="C38">
        <v>1</v>
      </c>
      <c r="D38">
        <v>0</v>
      </c>
      <c r="E38">
        <v>0</v>
      </c>
      <c r="F38">
        <v>765950</v>
      </c>
      <c r="G38">
        <v>0.27</v>
      </c>
      <c r="Q38">
        <v>0</v>
      </c>
      <c r="R38">
        <v>765950</v>
      </c>
      <c r="S38">
        <v>765950</v>
      </c>
      <c r="T38">
        <v>719665.2</v>
      </c>
      <c r="U38">
        <v>0</v>
      </c>
      <c r="V38">
        <v>0</v>
      </c>
      <c r="W38">
        <v>1</v>
      </c>
      <c r="X38">
        <v>1</v>
      </c>
      <c r="Y38">
        <v>1476</v>
      </c>
      <c r="Z38">
        <v>0</v>
      </c>
      <c r="AA38">
        <v>0</v>
      </c>
      <c r="AB38">
        <v>348</v>
      </c>
    </row>
    <row r="39" spans="1:28" x14ac:dyDescent="0.25">
      <c r="A39" t="s">
        <v>82</v>
      </c>
      <c r="B39">
        <v>1</v>
      </c>
      <c r="C39">
        <v>1</v>
      </c>
      <c r="D39">
        <v>0</v>
      </c>
      <c r="E39">
        <v>0</v>
      </c>
      <c r="F39">
        <v>480257</v>
      </c>
      <c r="G39">
        <v>0.28000000000000003</v>
      </c>
      <c r="Q39">
        <v>0</v>
      </c>
      <c r="R39">
        <v>480257</v>
      </c>
      <c r="S39">
        <v>483841</v>
      </c>
      <c r="T39">
        <v>457288.33</v>
      </c>
      <c r="U39">
        <v>0</v>
      </c>
      <c r="V39">
        <v>0</v>
      </c>
      <c r="W39">
        <v>1</v>
      </c>
      <c r="X39">
        <v>1</v>
      </c>
      <c r="Y39">
        <v>1656</v>
      </c>
      <c r="Z39">
        <v>80</v>
      </c>
      <c r="AA39">
        <v>0</v>
      </c>
      <c r="AB39">
        <v>504</v>
      </c>
    </row>
    <row r="40" spans="1:28" x14ac:dyDescent="0.25">
      <c r="A40" t="s">
        <v>85</v>
      </c>
      <c r="B40">
        <v>1</v>
      </c>
      <c r="C40">
        <v>1</v>
      </c>
      <c r="D40">
        <v>0</v>
      </c>
      <c r="E40">
        <v>0</v>
      </c>
      <c r="F40">
        <v>211334</v>
      </c>
      <c r="G40">
        <v>0.23</v>
      </c>
      <c r="Q40">
        <v>0</v>
      </c>
      <c r="R40">
        <v>211334</v>
      </c>
      <c r="S40">
        <v>211334</v>
      </c>
      <c r="T40">
        <v>211250</v>
      </c>
      <c r="U40">
        <v>0</v>
      </c>
      <c r="V40">
        <v>0</v>
      </c>
      <c r="W40">
        <v>1</v>
      </c>
      <c r="X40">
        <v>102</v>
      </c>
      <c r="Y40">
        <v>1440</v>
      </c>
      <c r="Z40">
        <v>960</v>
      </c>
      <c r="AA40">
        <v>0</v>
      </c>
      <c r="AB40">
        <v>696</v>
      </c>
    </row>
    <row r="41" spans="1:28" x14ac:dyDescent="0.25">
      <c r="A41" t="s">
        <v>88</v>
      </c>
      <c r="B41" t="s">
        <v>236</v>
      </c>
      <c r="C41" t="s">
        <v>236</v>
      </c>
      <c r="D41" t="s">
        <v>236</v>
      </c>
      <c r="E41" t="s">
        <v>236</v>
      </c>
    </row>
    <row r="42" spans="1:28" x14ac:dyDescent="0.25">
      <c r="A42" t="s">
        <v>89</v>
      </c>
      <c r="B42">
        <v>1</v>
      </c>
      <c r="C42">
        <v>1</v>
      </c>
      <c r="D42">
        <v>0</v>
      </c>
      <c r="E42">
        <v>0</v>
      </c>
      <c r="F42">
        <v>697406</v>
      </c>
      <c r="G42">
        <v>1.73</v>
      </c>
      <c r="Q42">
        <v>0</v>
      </c>
      <c r="R42">
        <v>697406</v>
      </c>
      <c r="S42">
        <v>697406</v>
      </c>
      <c r="T42">
        <v>669248.66</v>
      </c>
      <c r="U42">
        <v>0</v>
      </c>
      <c r="V42">
        <v>0</v>
      </c>
      <c r="W42">
        <v>1</v>
      </c>
      <c r="X42">
        <v>1</v>
      </c>
      <c r="Y42">
        <v>4296</v>
      </c>
      <c r="Z42">
        <v>0</v>
      </c>
      <c r="AA42">
        <v>0</v>
      </c>
      <c r="AB42">
        <v>1500</v>
      </c>
    </row>
    <row r="43" spans="1:28" x14ac:dyDescent="0.25">
      <c r="A43" t="s">
        <v>92</v>
      </c>
      <c r="B43">
        <v>1</v>
      </c>
      <c r="C43">
        <v>1</v>
      </c>
      <c r="D43">
        <v>0</v>
      </c>
      <c r="E43">
        <v>0</v>
      </c>
      <c r="F43">
        <v>1046434</v>
      </c>
      <c r="G43">
        <v>1.86</v>
      </c>
      <c r="Q43">
        <v>0</v>
      </c>
      <c r="R43">
        <v>1046434</v>
      </c>
      <c r="S43">
        <v>1061265</v>
      </c>
      <c r="T43">
        <v>1016836.16</v>
      </c>
      <c r="U43">
        <v>0</v>
      </c>
      <c r="V43">
        <v>0</v>
      </c>
      <c r="W43">
        <v>1</v>
      </c>
      <c r="X43">
        <v>102</v>
      </c>
      <c r="Y43">
        <v>4368</v>
      </c>
      <c r="Z43">
        <v>0</v>
      </c>
      <c r="AA43">
        <v>0</v>
      </c>
      <c r="AB43">
        <v>1332</v>
      </c>
    </row>
    <row r="44" spans="1:28" x14ac:dyDescent="0.25">
      <c r="A44" t="s">
        <v>94</v>
      </c>
      <c r="B44" t="s">
        <v>236</v>
      </c>
      <c r="C44" t="s">
        <v>236</v>
      </c>
      <c r="D44" t="s">
        <v>236</v>
      </c>
      <c r="E44" t="s">
        <v>236</v>
      </c>
    </row>
    <row r="45" spans="1:28" x14ac:dyDescent="0.25">
      <c r="A45" t="s">
        <v>96</v>
      </c>
      <c r="B45">
        <v>1</v>
      </c>
      <c r="C45">
        <v>1</v>
      </c>
      <c r="D45">
        <v>0</v>
      </c>
      <c r="E45">
        <v>0</v>
      </c>
      <c r="F45">
        <v>681550</v>
      </c>
      <c r="G45">
        <v>1.87</v>
      </c>
      <c r="Q45">
        <v>0</v>
      </c>
      <c r="R45">
        <v>681550</v>
      </c>
      <c r="S45">
        <v>685407</v>
      </c>
      <c r="T45">
        <v>651590.14</v>
      </c>
      <c r="U45">
        <v>0</v>
      </c>
      <c r="V45">
        <v>0</v>
      </c>
      <c r="W45">
        <v>1</v>
      </c>
      <c r="X45">
        <v>102</v>
      </c>
      <c r="Y45">
        <v>4872</v>
      </c>
      <c r="Z45">
        <v>0</v>
      </c>
      <c r="AA45">
        <v>0</v>
      </c>
      <c r="AB45">
        <v>1968</v>
      </c>
    </row>
    <row r="46" spans="1:28" x14ac:dyDescent="0.25">
      <c r="A46" t="s">
        <v>99</v>
      </c>
      <c r="B46">
        <v>1</v>
      </c>
      <c r="C46">
        <v>1</v>
      </c>
      <c r="D46">
        <v>0</v>
      </c>
      <c r="E46">
        <v>0</v>
      </c>
      <c r="F46">
        <v>642969</v>
      </c>
      <c r="G46">
        <v>1.06</v>
      </c>
      <c r="Q46">
        <v>0</v>
      </c>
      <c r="R46">
        <v>642969</v>
      </c>
      <c r="S46">
        <v>649468</v>
      </c>
      <c r="T46">
        <v>625005.41</v>
      </c>
      <c r="U46">
        <v>0</v>
      </c>
      <c r="V46">
        <v>0</v>
      </c>
      <c r="W46">
        <v>1</v>
      </c>
      <c r="X46">
        <v>1</v>
      </c>
      <c r="Y46">
        <v>4584</v>
      </c>
      <c r="Z46">
        <v>0</v>
      </c>
      <c r="AA46">
        <v>0</v>
      </c>
      <c r="AB46">
        <v>1764</v>
      </c>
    </row>
    <row r="47" spans="1:28" x14ac:dyDescent="0.25">
      <c r="A47" t="s">
        <v>102</v>
      </c>
      <c r="B47">
        <v>1</v>
      </c>
      <c r="C47">
        <v>1</v>
      </c>
      <c r="D47">
        <v>0</v>
      </c>
      <c r="E47">
        <v>0</v>
      </c>
      <c r="F47">
        <v>649678</v>
      </c>
      <c r="G47">
        <v>2.39</v>
      </c>
      <c r="Q47">
        <v>0</v>
      </c>
      <c r="R47">
        <v>649678</v>
      </c>
      <c r="S47">
        <v>650804</v>
      </c>
      <c r="T47">
        <v>632475.68000000005</v>
      </c>
      <c r="U47">
        <v>0</v>
      </c>
      <c r="V47">
        <v>0</v>
      </c>
      <c r="W47">
        <v>1</v>
      </c>
      <c r="X47">
        <v>102</v>
      </c>
      <c r="Y47">
        <v>4224</v>
      </c>
      <c r="Z47">
        <v>18</v>
      </c>
      <c r="AA47">
        <v>0</v>
      </c>
      <c r="AB47">
        <v>1764</v>
      </c>
    </row>
    <row r="48" spans="1:28" x14ac:dyDescent="0.25">
      <c r="A48" t="s">
        <v>104</v>
      </c>
      <c r="B48">
        <v>1</v>
      </c>
      <c r="C48">
        <v>1</v>
      </c>
      <c r="D48">
        <v>0</v>
      </c>
      <c r="E48">
        <v>0</v>
      </c>
      <c r="F48">
        <v>685557</v>
      </c>
      <c r="G48">
        <v>1.08</v>
      </c>
      <c r="Q48">
        <v>0</v>
      </c>
      <c r="R48">
        <v>685571</v>
      </c>
      <c r="S48">
        <v>697925</v>
      </c>
      <c r="T48">
        <v>667183.35</v>
      </c>
      <c r="U48">
        <v>0</v>
      </c>
      <c r="V48">
        <v>0</v>
      </c>
      <c r="W48">
        <v>1</v>
      </c>
      <c r="X48">
        <v>102</v>
      </c>
      <c r="Y48">
        <v>4152</v>
      </c>
      <c r="Z48">
        <v>0</v>
      </c>
      <c r="AA48">
        <v>0</v>
      </c>
      <c r="AB48">
        <v>1632</v>
      </c>
    </row>
    <row r="49" spans="1:28" x14ac:dyDescent="0.25">
      <c r="A49" t="s">
        <v>106</v>
      </c>
      <c r="B49">
        <v>1</v>
      </c>
      <c r="C49">
        <v>1</v>
      </c>
      <c r="D49">
        <v>0</v>
      </c>
      <c r="E49">
        <v>0</v>
      </c>
      <c r="F49">
        <v>691744</v>
      </c>
      <c r="G49">
        <v>1.7</v>
      </c>
      <c r="Q49">
        <v>0</v>
      </c>
      <c r="R49">
        <v>691744</v>
      </c>
      <c r="S49">
        <v>693681</v>
      </c>
      <c r="T49">
        <v>626744.9</v>
      </c>
      <c r="U49">
        <v>0</v>
      </c>
      <c r="V49">
        <v>0</v>
      </c>
      <c r="W49">
        <v>1</v>
      </c>
      <c r="X49">
        <v>1</v>
      </c>
      <c r="Y49">
        <v>4800</v>
      </c>
      <c r="Z49">
        <v>0</v>
      </c>
      <c r="AA49">
        <v>0</v>
      </c>
      <c r="AB49">
        <v>1596</v>
      </c>
    </row>
    <row r="50" spans="1:28" x14ac:dyDescent="0.25">
      <c r="A50" t="s">
        <v>108</v>
      </c>
      <c r="B50">
        <v>1</v>
      </c>
      <c r="C50">
        <v>1</v>
      </c>
      <c r="D50">
        <v>0</v>
      </c>
      <c r="E50">
        <v>0</v>
      </c>
      <c r="F50">
        <v>478191</v>
      </c>
      <c r="G50">
        <v>1.1399999999999999</v>
      </c>
      <c r="Q50">
        <v>0</v>
      </c>
      <c r="R50">
        <v>478191</v>
      </c>
      <c r="S50">
        <v>478191</v>
      </c>
      <c r="T50">
        <v>457718.73</v>
      </c>
      <c r="U50">
        <v>0</v>
      </c>
      <c r="V50">
        <v>0</v>
      </c>
      <c r="W50">
        <v>1</v>
      </c>
      <c r="X50">
        <v>102</v>
      </c>
      <c r="Y50">
        <v>3936</v>
      </c>
      <c r="Z50">
        <v>30</v>
      </c>
      <c r="AA50">
        <v>0</v>
      </c>
      <c r="AB50">
        <v>1956</v>
      </c>
    </row>
    <row r="51" spans="1:28" x14ac:dyDescent="0.25">
      <c r="A51" t="s">
        <v>111</v>
      </c>
      <c r="B51">
        <v>1</v>
      </c>
      <c r="C51">
        <v>1</v>
      </c>
      <c r="D51">
        <v>0</v>
      </c>
      <c r="E51">
        <v>0</v>
      </c>
      <c r="F51">
        <v>578628</v>
      </c>
      <c r="G51">
        <v>0.86</v>
      </c>
      <c r="Q51">
        <v>0</v>
      </c>
      <c r="R51">
        <v>578628</v>
      </c>
      <c r="S51">
        <v>578628</v>
      </c>
      <c r="T51">
        <v>562194.14</v>
      </c>
      <c r="U51">
        <v>0</v>
      </c>
      <c r="V51">
        <v>0</v>
      </c>
      <c r="W51">
        <v>1</v>
      </c>
      <c r="X51">
        <v>1</v>
      </c>
      <c r="Y51">
        <v>4152</v>
      </c>
      <c r="Z51">
        <v>6</v>
      </c>
      <c r="AA51">
        <v>0</v>
      </c>
      <c r="AB51">
        <v>1764</v>
      </c>
    </row>
    <row r="52" spans="1:28" x14ac:dyDescent="0.25">
      <c r="A52" t="s">
        <v>114</v>
      </c>
      <c r="B52">
        <v>1</v>
      </c>
      <c r="C52">
        <v>1</v>
      </c>
      <c r="D52">
        <v>0</v>
      </c>
      <c r="E52">
        <v>0</v>
      </c>
      <c r="F52">
        <v>620056</v>
      </c>
      <c r="G52">
        <v>1.1200000000000001</v>
      </c>
      <c r="Q52">
        <v>0</v>
      </c>
      <c r="R52">
        <v>620056</v>
      </c>
      <c r="S52">
        <v>621243</v>
      </c>
      <c r="T52">
        <v>614005.23</v>
      </c>
      <c r="U52">
        <v>0</v>
      </c>
      <c r="V52">
        <v>0</v>
      </c>
      <c r="W52">
        <v>1</v>
      </c>
      <c r="X52">
        <v>102</v>
      </c>
      <c r="Y52">
        <v>4368</v>
      </c>
      <c r="Z52">
        <v>484</v>
      </c>
      <c r="AA52">
        <v>0</v>
      </c>
      <c r="AB52">
        <v>1800</v>
      </c>
    </row>
    <row r="53" spans="1:28" x14ac:dyDescent="0.25">
      <c r="A53" t="s">
        <v>116</v>
      </c>
      <c r="B53">
        <v>1</v>
      </c>
      <c r="C53">
        <v>1</v>
      </c>
      <c r="D53">
        <v>0</v>
      </c>
      <c r="E53">
        <v>0</v>
      </c>
      <c r="F53">
        <v>854297</v>
      </c>
      <c r="G53">
        <v>2.46</v>
      </c>
      <c r="Q53">
        <v>0</v>
      </c>
      <c r="R53">
        <v>854297</v>
      </c>
      <c r="S53">
        <v>856078</v>
      </c>
      <c r="T53">
        <v>826506.79</v>
      </c>
      <c r="U53">
        <v>0</v>
      </c>
      <c r="V53">
        <v>0</v>
      </c>
      <c r="W53">
        <v>1</v>
      </c>
      <c r="X53">
        <v>1</v>
      </c>
      <c r="Y53">
        <v>4440</v>
      </c>
      <c r="Z53">
        <v>0</v>
      </c>
      <c r="AA53">
        <v>0</v>
      </c>
      <c r="AB53">
        <v>1500</v>
      </c>
    </row>
    <row r="54" spans="1:28" x14ac:dyDescent="0.25">
      <c r="A54" t="s">
        <v>118</v>
      </c>
      <c r="B54">
        <v>1</v>
      </c>
      <c r="C54">
        <v>1</v>
      </c>
      <c r="D54">
        <v>0</v>
      </c>
      <c r="E54">
        <v>0</v>
      </c>
      <c r="F54">
        <v>534848</v>
      </c>
      <c r="G54">
        <v>2.36</v>
      </c>
      <c r="Q54">
        <v>0</v>
      </c>
      <c r="R54">
        <v>534848</v>
      </c>
      <c r="S54">
        <v>538648</v>
      </c>
      <c r="T54">
        <v>522541.3</v>
      </c>
      <c r="U54">
        <v>0</v>
      </c>
      <c r="V54">
        <v>0</v>
      </c>
      <c r="W54">
        <v>1</v>
      </c>
      <c r="X54">
        <v>102</v>
      </c>
      <c r="Y54">
        <v>4584</v>
      </c>
      <c r="Z54">
        <v>48</v>
      </c>
      <c r="AA54">
        <v>99</v>
      </c>
      <c r="AB54">
        <v>1704</v>
      </c>
    </row>
    <row r="55" spans="1:28" x14ac:dyDescent="0.25">
      <c r="A55" t="s">
        <v>120</v>
      </c>
      <c r="B55">
        <v>1</v>
      </c>
      <c r="C55">
        <v>1</v>
      </c>
      <c r="D55">
        <v>0</v>
      </c>
      <c r="E55">
        <v>0</v>
      </c>
      <c r="F55">
        <v>768176</v>
      </c>
      <c r="G55">
        <v>1.81</v>
      </c>
      <c r="Q55">
        <v>0</v>
      </c>
      <c r="R55">
        <v>768176</v>
      </c>
      <c r="S55">
        <v>768176</v>
      </c>
      <c r="T55">
        <v>718297.83</v>
      </c>
      <c r="U55">
        <v>0</v>
      </c>
      <c r="V55">
        <v>0</v>
      </c>
      <c r="W55">
        <v>1</v>
      </c>
      <c r="X55">
        <v>1</v>
      </c>
      <c r="Y55">
        <v>4368</v>
      </c>
      <c r="Z55">
        <v>0</v>
      </c>
      <c r="AA55">
        <v>0</v>
      </c>
      <c r="AB55">
        <v>1320</v>
      </c>
    </row>
    <row r="56" spans="1:28" x14ac:dyDescent="0.25">
      <c r="A56" t="s">
        <v>122</v>
      </c>
      <c r="B56">
        <v>1</v>
      </c>
      <c r="C56">
        <v>1</v>
      </c>
      <c r="D56">
        <v>0</v>
      </c>
      <c r="E56">
        <v>0</v>
      </c>
      <c r="F56">
        <v>656760</v>
      </c>
      <c r="G56">
        <v>1.25</v>
      </c>
      <c r="Q56">
        <v>0</v>
      </c>
      <c r="R56">
        <v>656760</v>
      </c>
      <c r="S56">
        <v>656760</v>
      </c>
      <c r="T56">
        <v>639727.11</v>
      </c>
      <c r="U56">
        <v>0</v>
      </c>
      <c r="V56">
        <v>0</v>
      </c>
      <c r="W56">
        <v>1</v>
      </c>
      <c r="X56">
        <v>102</v>
      </c>
      <c r="Y56">
        <v>4008</v>
      </c>
      <c r="Z56">
        <v>64</v>
      </c>
      <c r="AA56">
        <v>0</v>
      </c>
      <c r="AB56">
        <v>1560</v>
      </c>
    </row>
    <row r="57" spans="1:28" x14ac:dyDescent="0.25">
      <c r="A57" t="s">
        <v>125</v>
      </c>
      <c r="B57">
        <v>1</v>
      </c>
      <c r="C57">
        <v>1</v>
      </c>
      <c r="D57">
        <v>0</v>
      </c>
      <c r="E57">
        <v>0</v>
      </c>
      <c r="F57">
        <v>426840</v>
      </c>
      <c r="G57">
        <v>0.83</v>
      </c>
      <c r="Q57">
        <v>0</v>
      </c>
      <c r="R57">
        <v>426840</v>
      </c>
      <c r="S57">
        <v>426840</v>
      </c>
      <c r="T57">
        <v>422144.06</v>
      </c>
      <c r="U57">
        <v>0</v>
      </c>
      <c r="V57">
        <v>0</v>
      </c>
      <c r="W57">
        <v>1</v>
      </c>
      <c r="X57">
        <v>102</v>
      </c>
      <c r="Y57">
        <v>4296</v>
      </c>
      <c r="Z57">
        <v>471</v>
      </c>
      <c r="AA57">
        <v>0</v>
      </c>
      <c r="AB57">
        <v>1284</v>
      </c>
    </row>
    <row r="58" spans="1:28" x14ac:dyDescent="0.25">
      <c r="A58" t="s">
        <v>127</v>
      </c>
      <c r="B58">
        <v>1</v>
      </c>
      <c r="C58">
        <v>1</v>
      </c>
      <c r="D58">
        <v>0</v>
      </c>
      <c r="E58">
        <v>0</v>
      </c>
      <c r="F58">
        <v>614073</v>
      </c>
      <c r="G58">
        <v>26.74</v>
      </c>
      <c r="Q58">
        <v>0</v>
      </c>
      <c r="R58">
        <v>614073</v>
      </c>
      <c r="S58">
        <v>614073</v>
      </c>
      <c r="T58">
        <v>589417.81000000006</v>
      </c>
      <c r="U58">
        <v>0</v>
      </c>
      <c r="V58">
        <v>0</v>
      </c>
      <c r="W58">
        <v>1</v>
      </c>
      <c r="X58">
        <v>102</v>
      </c>
      <c r="Y58">
        <v>4296</v>
      </c>
      <c r="Z58">
        <v>0</v>
      </c>
      <c r="AA58">
        <v>2805</v>
      </c>
      <c r="AB58">
        <v>1500</v>
      </c>
    </row>
    <row r="59" spans="1:28" x14ac:dyDescent="0.25">
      <c r="A59" t="s">
        <v>130</v>
      </c>
      <c r="B59">
        <v>1</v>
      </c>
      <c r="C59">
        <v>1</v>
      </c>
      <c r="D59">
        <v>0</v>
      </c>
      <c r="E59">
        <v>0</v>
      </c>
      <c r="F59">
        <v>889584</v>
      </c>
      <c r="G59">
        <v>2.0299999999999998</v>
      </c>
      <c r="Q59">
        <v>0</v>
      </c>
      <c r="R59">
        <v>889584</v>
      </c>
      <c r="S59">
        <v>893973</v>
      </c>
      <c r="T59">
        <v>836331.55</v>
      </c>
      <c r="U59">
        <v>0</v>
      </c>
      <c r="V59">
        <v>0</v>
      </c>
      <c r="W59">
        <v>1</v>
      </c>
      <c r="X59">
        <v>102</v>
      </c>
      <c r="Y59">
        <v>4080</v>
      </c>
      <c r="Z59">
        <v>0</v>
      </c>
      <c r="AA59">
        <v>20</v>
      </c>
      <c r="AB59">
        <v>1512</v>
      </c>
    </row>
    <row r="60" spans="1:28" x14ac:dyDescent="0.25">
      <c r="A60" t="s">
        <v>132</v>
      </c>
      <c r="B60">
        <v>1</v>
      </c>
      <c r="C60">
        <v>1</v>
      </c>
      <c r="D60">
        <v>0</v>
      </c>
      <c r="E60">
        <v>0</v>
      </c>
      <c r="F60">
        <v>779883</v>
      </c>
      <c r="G60">
        <v>1.28</v>
      </c>
      <c r="Q60">
        <v>0</v>
      </c>
      <c r="R60">
        <v>779883</v>
      </c>
      <c r="S60">
        <v>779883</v>
      </c>
      <c r="T60">
        <v>776485</v>
      </c>
      <c r="U60">
        <v>0</v>
      </c>
      <c r="V60">
        <v>0</v>
      </c>
      <c r="W60">
        <v>1</v>
      </c>
      <c r="X60">
        <v>1</v>
      </c>
      <c r="Y60">
        <v>4224</v>
      </c>
      <c r="Z60">
        <v>666</v>
      </c>
      <c r="AA60">
        <v>0</v>
      </c>
      <c r="AB60">
        <v>1920</v>
      </c>
    </row>
    <row r="61" spans="1:28" x14ac:dyDescent="0.25">
      <c r="A61" t="s">
        <v>134</v>
      </c>
      <c r="B61">
        <v>1</v>
      </c>
      <c r="C61">
        <v>1</v>
      </c>
      <c r="D61">
        <v>0</v>
      </c>
      <c r="E61">
        <v>0</v>
      </c>
      <c r="F61">
        <v>586218</v>
      </c>
      <c r="G61">
        <v>1.04</v>
      </c>
      <c r="Q61">
        <v>0</v>
      </c>
      <c r="R61">
        <v>586218</v>
      </c>
      <c r="S61">
        <v>586218</v>
      </c>
      <c r="T61">
        <v>569768.93999999994</v>
      </c>
      <c r="U61">
        <v>0</v>
      </c>
      <c r="V61">
        <v>0</v>
      </c>
      <c r="W61">
        <v>1</v>
      </c>
      <c r="X61">
        <v>1</v>
      </c>
      <c r="Y61">
        <v>4512</v>
      </c>
      <c r="Z61">
        <v>7</v>
      </c>
      <c r="AA61">
        <v>0</v>
      </c>
      <c r="AB61">
        <v>1380</v>
      </c>
    </row>
    <row r="62" spans="1:28" x14ac:dyDescent="0.25">
      <c r="A62" t="s">
        <v>136</v>
      </c>
      <c r="B62">
        <v>1</v>
      </c>
      <c r="C62">
        <v>1</v>
      </c>
      <c r="D62">
        <v>0</v>
      </c>
      <c r="E62">
        <v>0</v>
      </c>
      <c r="F62">
        <v>784819</v>
      </c>
      <c r="G62">
        <v>111.6</v>
      </c>
      <c r="Q62">
        <v>599</v>
      </c>
      <c r="R62">
        <v>784819</v>
      </c>
      <c r="S62">
        <v>784991</v>
      </c>
      <c r="T62">
        <v>725206.2</v>
      </c>
      <c r="U62">
        <v>0</v>
      </c>
      <c r="V62">
        <v>0</v>
      </c>
      <c r="W62">
        <v>1</v>
      </c>
      <c r="X62">
        <v>102</v>
      </c>
      <c r="Y62">
        <v>9300</v>
      </c>
      <c r="Z62">
        <v>0</v>
      </c>
      <c r="AA62">
        <v>6464</v>
      </c>
      <c r="AB62">
        <v>600</v>
      </c>
    </row>
    <row r="63" spans="1:28" x14ac:dyDescent="0.25">
      <c r="A63" t="s">
        <v>138</v>
      </c>
      <c r="B63">
        <v>1</v>
      </c>
      <c r="C63">
        <v>1</v>
      </c>
      <c r="D63">
        <v>0</v>
      </c>
      <c r="E63">
        <v>0</v>
      </c>
      <c r="F63">
        <v>861493</v>
      </c>
      <c r="G63">
        <v>742.09</v>
      </c>
      <c r="Q63">
        <v>599</v>
      </c>
      <c r="R63">
        <v>861493</v>
      </c>
      <c r="S63">
        <v>862141</v>
      </c>
      <c r="T63">
        <v>780119.4</v>
      </c>
      <c r="U63">
        <v>0</v>
      </c>
      <c r="V63">
        <v>0</v>
      </c>
      <c r="W63">
        <v>1</v>
      </c>
      <c r="X63">
        <v>102</v>
      </c>
      <c r="Y63">
        <v>9540</v>
      </c>
      <c r="Z63">
        <v>0</v>
      </c>
      <c r="AA63">
        <v>59193</v>
      </c>
      <c r="AB63">
        <v>600</v>
      </c>
    </row>
    <row r="64" spans="1:28" x14ac:dyDescent="0.25">
      <c r="A64" t="s">
        <v>140</v>
      </c>
      <c r="B64">
        <v>1</v>
      </c>
      <c r="C64">
        <v>1</v>
      </c>
      <c r="D64">
        <v>0</v>
      </c>
      <c r="E64">
        <v>0</v>
      </c>
      <c r="F64">
        <v>977031</v>
      </c>
      <c r="G64">
        <v>90.18</v>
      </c>
      <c r="Q64">
        <v>599</v>
      </c>
      <c r="R64">
        <v>977031</v>
      </c>
      <c r="S64">
        <v>980050</v>
      </c>
      <c r="T64">
        <v>871654.39</v>
      </c>
      <c r="U64">
        <v>0</v>
      </c>
      <c r="V64">
        <v>0</v>
      </c>
      <c r="W64">
        <v>1</v>
      </c>
      <c r="X64">
        <v>102</v>
      </c>
      <c r="Y64">
        <v>8820</v>
      </c>
      <c r="Z64">
        <v>0</v>
      </c>
      <c r="AA64">
        <v>5271</v>
      </c>
      <c r="AB64">
        <v>600</v>
      </c>
    </row>
    <row r="65" spans="1:28" x14ac:dyDescent="0.25">
      <c r="A65" t="s">
        <v>142</v>
      </c>
      <c r="B65">
        <v>1</v>
      </c>
      <c r="C65">
        <v>1</v>
      </c>
      <c r="D65">
        <v>0</v>
      </c>
      <c r="E65">
        <v>0</v>
      </c>
      <c r="F65">
        <v>818180</v>
      </c>
      <c r="G65">
        <v>7.61</v>
      </c>
      <c r="Q65">
        <v>599</v>
      </c>
      <c r="R65">
        <v>818180</v>
      </c>
      <c r="S65">
        <v>829155</v>
      </c>
      <c r="T65">
        <v>798805.55</v>
      </c>
      <c r="U65">
        <v>0</v>
      </c>
      <c r="V65">
        <v>0</v>
      </c>
      <c r="W65">
        <v>1</v>
      </c>
      <c r="X65">
        <v>102</v>
      </c>
      <c r="Y65">
        <v>9420</v>
      </c>
      <c r="Z65">
        <v>0</v>
      </c>
      <c r="AA65">
        <v>48</v>
      </c>
      <c r="AB65">
        <v>600</v>
      </c>
    </row>
    <row r="66" spans="1:28" x14ac:dyDescent="0.25">
      <c r="A66" t="s">
        <v>144</v>
      </c>
      <c r="B66">
        <v>1</v>
      </c>
      <c r="C66">
        <v>1</v>
      </c>
      <c r="D66">
        <v>0</v>
      </c>
      <c r="E66">
        <v>0</v>
      </c>
      <c r="F66">
        <v>619845</v>
      </c>
      <c r="G66">
        <v>6.46</v>
      </c>
      <c r="Q66">
        <v>599</v>
      </c>
      <c r="R66">
        <v>619845</v>
      </c>
      <c r="S66">
        <v>631066</v>
      </c>
      <c r="T66">
        <v>607678.17000000004</v>
      </c>
      <c r="U66">
        <v>0</v>
      </c>
      <c r="V66">
        <v>0</v>
      </c>
      <c r="W66">
        <v>1</v>
      </c>
      <c r="X66">
        <v>102</v>
      </c>
      <c r="Y66">
        <v>8460</v>
      </c>
      <c r="Z66">
        <v>0</v>
      </c>
      <c r="AA66">
        <v>0</v>
      </c>
      <c r="AB66">
        <v>603</v>
      </c>
    </row>
    <row r="67" spans="1:28" x14ac:dyDescent="0.25">
      <c r="A67" t="s">
        <v>146</v>
      </c>
      <c r="B67">
        <v>1</v>
      </c>
      <c r="C67">
        <v>1</v>
      </c>
      <c r="D67">
        <v>0</v>
      </c>
      <c r="E67">
        <v>0</v>
      </c>
      <c r="F67">
        <v>655111</v>
      </c>
      <c r="G67">
        <v>852.77</v>
      </c>
      <c r="Q67">
        <v>599</v>
      </c>
      <c r="R67">
        <v>655111</v>
      </c>
      <c r="S67">
        <v>666412</v>
      </c>
      <c r="T67">
        <v>612794.26</v>
      </c>
      <c r="U67">
        <v>0</v>
      </c>
      <c r="V67">
        <v>0</v>
      </c>
      <c r="W67">
        <v>1</v>
      </c>
      <c r="X67">
        <v>102</v>
      </c>
      <c r="Y67">
        <v>8820</v>
      </c>
      <c r="Z67">
        <v>0</v>
      </c>
      <c r="AA67">
        <v>35818</v>
      </c>
      <c r="AB67">
        <v>600</v>
      </c>
    </row>
    <row r="68" spans="1:28" x14ac:dyDescent="0.25">
      <c r="A68" t="s">
        <v>147</v>
      </c>
      <c r="B68">
        <v>1</v>
      </c>
      <c r="C68">
        <v>1</v>
      </c>
      <c r="D68">
        <v>0</v>
      </c>
      <c r="E68">
        <v>0</v>
      </c>
      <c r="F68">
        <v>685280</v>
      </c>
      <c r="G68">
        <v>6.29</v>
      </c>
      <c r="Q68">
        <v>599</v>
      </c>
      <c r="R68">
        <v>685280</v>
      </c>
      <c r="S68">
        <v>686324</v>
      </c>
      <c r="T68">
        <v>672706.43</v>
      </c>
      <c r="U68">
        <v>0</v>
      </c>
      <c r="V68">
        <v>0</v>
      </c>
      <c r="W68">
        <v>1</v>
      </c>
      <c r="X68">
        <v>102</v>
      </c>
      <c r="Y68">
        <v>8100</v>
      </c>
      <c r="Z68">
        <v>120</v>
      </c>
      <c r="AA68">
        <v>18</v>
      </c>
      <c r="AB68">
        <v>603</v>
      </c>
    </row>
    <row r="69" spans="1:28" x14ac:dyDescent="0.25">
      <c r="A69" t="s">
        <v>149</v>
      </c>
      <c r="B69">
        <v>1</v>
      </c>
      <c r="C69">
        <v>1</v>
      </c>
      <c r="D69">
        <v>0</v>
      </c>
      <c r="E69">
        <v>0</v>
      </c>
      <c r="F69">
        <v>687150</v>
      </c>
      <c r="G69">
        <v>3.99</v>
      </c>
      <c r="Q69">
        <v>599</v>
      </c>
      <c r="R69">
        <v>687150</v>
      </c>
      <c r="S69">
        <v>691608</v>
      </c>
      <c r="T69">
        <v>673852.33</v>
      </c>
      <c r="U69">
        <v>0</v>
      </c>
      <c r="V69">
        <v>0</v>
      </c>
      <c r="W69">
        <v>1</v>
      </c>
      <c r="X69">
        <v>102</v>
      </c>
      <c r="Y69">
        <v>8820</v>
      </c>
      <c r="Z69">
        <v>0</v>
      </c>
      <c r="AA69">
        <v>0</v>
      </c>
      <c r="AB69">
        <v>608</v>
      </c>
    </row>
    <row r="70" spans="1:28" x14ac:dyDescent="0.25">
      <c r="A70" t="s">
        <v>152</v>
      </c>
      <c r="B70">
        <v>1</v>
      </c>
      <c r="C70">
        <v>1</v>
      </c>
      <c r="D70">
        <v>0</v>
      </c>
      <c r="E70">
        <v>0</v>
      </c>
      <c r="F70">
        <v>524059</v>
      </c>
      <c r="G70">
        <v>1.59</v>
      </c>
      <c r="Q70">
        <v>599</v>
      </c>
      <c r="R70">
        <v>524059</v>
      </c>
      <c r="S70">
        <v>524059</v>
      </c>
      <c r="T70">
        <v>523806.15</v>
      </c>
      <c r="U70">
        <v>0</v>
      </c>
      <c r="V70">
        <v>0</v>
      </c>
      <c r="W70">
        <v>1</v>
      </c>
      <c r="X70">
        <v>102</v>
      </c>
      <c r="Y70">
        <v>8580</v>
      </c>
      <c r="Z70">
        <v>4774</v>
      </c>
      <c r="AA70">
        <v>0</v>
      </c>
      <c r="AB70">
        <v>603</v>
      </c>
    </row>
    <row r="71" spans="1:28" x14ac:dyDescent="0.25">
      <c r="A71" t="s">
        <v>154</v>
      </c>
      <c r="B71">
        <v>1</v>
      </c>
      <c r="C71">
        <v>1</v>
      </c>
      <c r="D71">
        <v>0</v>
      </c>
      <c r="E71">
        <v>0</v>
      </c>
      <c r="F71">
        <v>591784</v>
      </c>
      <c r="G71">
        <v>76.989999999999995</v>
      </c>
      <c r="Q71">
        <v>599</v>
      </c>
      <c r="R71">
        <v>591784</v>
      </c>
      <c r="S71">
        <v>594336</v>
      </c>
      <c r="T71">
        <v>566480.75</v>
      </c>
      <c r="U71">
        <v>0</v>
      </c>
      <c r="V71">
        <v>0</v>
      </c>
      <c r="W71">
        <v>1</v>
      </c>
      <c r="X71">
        <v>1</v>
      </c>
      <c r="Y71">
        <v>9300</v>
      </c>
      <c r="Z71">
        <v>0</v>
      </c>
      <c r="AA71">
        <v>2879</v>
      </c>
      <c r="AB71">
        <v>600</v>
      </c>
    </row>
    <row r="72" spans="1:28" x14ac:dyDescent="0.25">
      <c r="A72" t="s">
        <v>156</v>
      </c>
      <c r="B72">
        <v>1</v>
      </c>
      <c r="C72">
        <v>1</v>
      </c>
      <c r="D72">
        <v>0</v>
      </c>
      <c r="E72">
        <v>0</v>
      </c>
      <c r="F72">
        <v>771357</v>
      </c>
      <c r="G72">
        <v>10.65</v>
      </c>
      <c r="Q72">
        <v>599</v>
      </c>
      <c r="R72">
        <v>771357</v>
      </c>
      <c r="S72">
        <v>774630</v>
      </c>
      <c r="T72">
        <v>752998.88</v>
      </c>
      <c r="U72">
        <v>0</v>
      </c>
      <c r="V72">
        <v>0</v>
      </c>
      <c r="W72">
        <v>1</v>
      </c>
      <c r="X72">
        <v>102</v>
      </c>
      <c r="Y72">
        <v>9060</v>
      </c>
      <c r="Z72">
        <v>0</v>
      </c>
      <c r="AA72">
        <v>672</v>
      </c>
      <c r="AB72">
        <v>600</v>
      </c>
    </row>
    <row r="73" spans="1:28" x14ac:dyDescent="0.25">
      <c r="A73" t="s">
        <v>158</v>
      </c>
      <c r="B73">
        <v>1</v>
      </c>
      <c r="C73">
        <v>1</v>
      </c>
      <c r="D73">
        <v>0</v>
      </c>
      <c r="E73">
        <v>0</v>
      </c>
      <c r="F73">
        <v>884930</v>
      </c>
      <c r="G73">
        <v>26.63</v>
      </c>
      <c r="Q73">
        <v>599</v>
      </c>
      <c r="R73">
        <v>884930</v>
      </c>
      <c r="S73">
        <v>884958</v>
      </c>
      <c r="T73">
        <v>835025.78</v>
      </c>
      <c r="U73">
        <v>0</v>
      </c>
      <c r="V73">
        <v>0</v>
      </c>
      <c r="W73">
        <v>1</v>
      </c>
      <c r="X73">
        <v>102</v>
      </c>
      <c r="Y73">
        <v>9900</v>
      </c>
      <c r="Z73">
        <v>0</v>
      </c>
      <c r="AA73">
        <v>5848</v>
      </c>
      <c r="AB73">
        <v>606</v>
      </c>
    </row>
    <row r="74" spans="1:28" x14ac:dyDescent="0.25">
      <c r="A74" t="s">
        <v>160</v>
      </c>
      <c r="B74">
        <v>1</v>
      </c>
      <c r="C74">
        <v>1</v>
      </c>
      <c r="D74">
        <v>0</v>
      </c>
      <c r="E74">
        <v>0</v>
      </c>
      <c r="F74">
        <v>1062748</v>
      </c>
      <c r="G74">
        <v>28.67</v>
      </c>
      <c r="Q74">
        <v>599</v>
      </c>
      <c r="R74">
        <v>1062748</v>
      </c>
      <c r="S74">
        <v>1069568</v>
      </c>
      <c r="T74">
        <v>1002498.23</v>
      </c>
      <c r="U74">
        <v>0</v>
      </c>
      <c r="V74">
        <v>0</v>
      </c>
      <c r="W74">
        <v>1</v>
      </c>
      <c r="X74">
        <v>102</v>
      </c>
      <c r="Y74">
        <v>10020</v>
      </c>
      <c r="Z74">
        <v>0</v>
      </c>
      <c r="AA74">
        <v>1554</v>
      </c>
      <c r="AB74">
        <v>600</v>
      </c>
    </row>
    <row r="75" spans="1:28" x14ac:dyDescent="0.25">
      <c r="A75" t="s">
        <v>162</v>
      </c>
      <c r="B75">
        <v>1</v>
      </c>
      <c r="C75">
        <v>1</v>
      </c>
      <c r="D75">
        <v>0</v>
      </c>
      <c r="E75">
        <v>0</v>
      </c>
      <c r="F75">
        <v>772524</v>
      </c>
      <c r="G75">
        <v>8.83</v>
      </c>
      <c r="Q75">
        <v>599</v>
      </c>
      <c r="R75">
        <v>772524</v>
      </c>
      <c r="S75">
        <v>779714</v>
      </c>
      <c r="T75">
        <v>722397.11</v>
      </c>
      <c r="U75">
        <v>0</v>
      </c>
      <c r="V75">
        <v>0</v>
      </c>
      <c r="W75">
        <v>1</v>
      </c>
      <c r="X75">
        <v>102</v>
      </c>
      <c r="Y75">
        <v>8940</v>
      </c>
      <c r="Z75">
        <v>0</v>
      </c>
      <c r="AA75">
        <v>280</v>
      </c>
      <c r="AB75">
        <v>600</v>
      </c>
    </row>
    <row r="76" spans="1:28" x14ac:dyDescent="0.25">
      <c r="A76" t="s">
        <v>164</v>
      </c>
      <c r="B76">
        <v>1</v>
      </c>
      <c r="C76">
        <v>1</v>
      </c>
      <c r="D76">
        <v>0</v>
      </c>
      <c r="E76">
        <v>0</v>
      </c>
      <c r="F76">
        <v>562608</v>
      </c>
      <c r="G76">
        <v>7.32</v>
      </c>
      <c r="Q76">
        <v>599</v>
      </c>
      <c r="R76">
        <v>562608</v>
      </c>
      <c r="S76">
        <v>562622</v>
      </c>
      <c r="T76">
        <v>548782.13</v>
      </c>
      <c r="U76">
        <v>0</v>
      </c>
      <c r="V76">
        <v>0</v>
      </c>
      <c r="W76">
        <v>1</v>
      </c>
      <c r="X76">
        <v>102</v>
      </c>
      <c r="Y76">
        <v>7980</v>
      </c>
      <c r="Z76">
        <v>0</v>
      </c>
      <c r="AA76">
        <v>0</v>
      </c>
      <c r="AB76">
        <v>600</v>
      </c>
    </row>
    <row r="77" spans="1:28" x14ac:dyDescent="0.25">
      <c r="A77" t="s">
        <v>166</v>
      </c>
      <c r="B77">
        <v>1</v>
      </c>
      <c r="C77">
        <v>1</v>
      </c>
      <c r="D77">
        <v>0</v>
      </c>
      <c r="E77">
        <v>0</v>
      </c>
      <c r="F77">
        <v>824827</v>
      </c>
      <c r="G77">
        <v>16.32</v>
      </c>
      <c r="Q77">
        <v>599</v>
      </c>
      <c r="R77">
        <v>824827</v>
      </c>
      <c r="S77">
        <v>830473</v>
      </c>
      <c r="T77">
        <v>776135.16</v>
      </c>
      <c r="U77">
        <v>0</v>
      </c>
      <c r="V77">
        <v>0</v>
      </c>
      <c r="W77">
        <v>1</v>
      </c>
      <c r="X77">
        <v>102</v>
      </c>
      <c r="Y77">
        <v>9300</v>
      </c>
      <c r="Z77">
        <v>0</v>
      </c>
      <c r="AA77">
        <v>640</v>
      </c>
      <c r="AB77">
        <v>600</v>
      </c>
    </row>
    <row r="78" spans="1:28" x14ac:dyDescent="0.25">
      <c r="A78" t="s">
        <v>168</v>
      </c>
      <c r="B78">
        <v>1</v>
      </c>
      <c r="C78">
        <v>1</v>
      </c>
      <c r="D78">
        <v>0</v>
      </c>
      <c r="E78">
        <v>0</v>
      </c>
      <c r="F78">
        <v>1001072</v>
      </c>
      <c r="G78">
        <v>59.95</v>
      </c>
      <c r="Q78">
        <v>599</v>
      </c>
      <c r="R78">
        <v>1001072</v>
      </c>
      <c r="S78">
        <v>1003591</v>
      </c>
      <c r="T78">
        <v>875317.36</v>
      </c>
      <c r="U78">
        <v>0</v>
      </c>
      <c r="V78">
        <v>0</v>
      </c>
      <c r="W78">
        <v>1</v>
      </c>
      <c r="X78">
        <v>102</v>
      </c>
      <c r="Y78">
        <v>9420</v>
      </c>
      <c r="Z78">
        <v>0</v>
      </c>
      <c r="AA78">
        <v>4780</v>
      </c>
      <c r="AB78">
        <v>606</v>
      </c>
    </row>
    <row r="79" spans="1:28" x14ac:dyDescent="0.25">
      <c r="A79" t="s">
        <v>170</v>
      </c>
      <c r="B79">
        <v>1</v>
      </c>
      <c r="C79">
        <v>1</v>
      </c>
      <c r="D79">
        <v>0</v>
      </c>
      <c r="E79">
        <v>0</v>
      </c>
      <c r="F79">
        <v>717281</v>
      </c>
      <c r="G79">
        <v>13.87</v>
      </c>
      <c r="Q79">
        <v>599</v>
      </c>
      <c r="R79">
        <v>717281</v>
      </c>
      <c r="S79">
        <v>721179</v>
      </c>
      <c r="T79">
        <v>698418.44</v>
      </c>
      <c r="U79">
        <v>0</v>
      </c>
      <c r="V79">
        <v>0</v>
      </c>
      <c r="W79">
        <v>1</v>
      </c>
      <c r="X79">
        <v>102</v>
      </c>
      <c r="Y79">
        <v>8220</v>
      </c>
      <c r="Z79">
        <v>0</v>
      </c>
      <c r="AA79">
        <v>1200</v>
      </c>
      <c r="AB79">
        <v>603</v>
      </c>
    </row>
    <row r="80" spans="1:28" x14ac:dyDescent="0.25">
      <c r="A80" t="s">
        <v>173</v>
      </c>
      <c r="B80">
        <v>1</v>
      </c>
      <c r="C80">
        <v>1</v>
      </c>
      <c r="D80">
        <v>0</v>
      </c>
      <c r="E80">
        <v>0</v>
      </c>
      <c r="F80">
        <v>1262228</v>
      </c>
      <c r="G80">
        <v>9.6300000000000008</v>
      </c>
      <c r="Q80">
        <v>599</v>
      </c>
      <c r="R80">
        <v>1262228</v>
      </c>
      <c r="S80">
        <v>1265815</v>
      </c>
      <c r="T80">
        <v>1142630.32</v>
      </c>
      <c r="U80">
        <v>0</v>
      </c>
      <c r="V80">
        <v>0</v>
      </c>
      <c r="W80">
        <v>1</v>
      </c>
      <c r="X80">
        <v>102</v>
      </c>
      <c r="Y80">
        <v>9180</v>
      </c>
      <c r="Z80">
        <v>0</v>
      </c>
      <c r="AA80">
        <v>402</v>
      </c>
      <c r="AB80">
        <v>600</v>
      </c>
    </row>
    <row r="81" spans="1:28" x14ac:dyDescent="0.25">
      <c r="A81" t="s">
        <v>175</v>
      </c>
      <c r="B81">
        <v>1</v>
      </c>
      <c r="C81">
        <v>1</v>
      </c>
      <c r="D81">
        <v>0</v>
      </c>
      <c r="E81">
        <v>0</v>
      </c>
      <c r="F81">
        <v>784094</v>
      </c>
      <c r="G81">
        <v>6.47</v>
      </c>
      <c r="Q81">
        <v>599</v>
      </c>
      <c r="R81">
        <v>784094</v>
      </c>
      <c r="S81">
        <v>786200</v>
      </c>
      <c r="T81">
        <v>765706.88</v>
      </c>
      <c r="U81">
        <v>0</v>
      </c>
      <c r="V81">
        <v>0</v>
      </c>
      <c r="W81">
        <v>1</v>
      </c>
      <c r="X81">
        <v>102</v>
      </c>
      <c r="Y81">
        <v>8940</v>
      </c>
      <c r="Z81">
        <v>2</v>
      </c>
      <c r="AA81">
        <v>143</v>
      </c>
      <c r="AB81">
        <v>600</v>
      </c>
    </row>
    <row r="82" spans="1:28" x14ac:dyDescent="0.25">
      <c r="A82" t="s">
        <v>177</v>
      </c>
      <c r="B82">
        <v>1</v>
      </c>
      <c r="C82">
        <v>0</v>
      </c>
      <c r="D82">
        <v>1</v>
      </c>
      <c r="E82">
        <v>0</v>
      </c>
      <c r="F82" s="1">
        <v>1116723</v>
      </c>
      <c r="G82">
        <v>1802.33</v>
      </c>
      <c r="Q82">
        <v>399</v>
      </c>
      <c r="R82">
        <v>1132468</v>
      </c>
      <c r="S82">
        <v>1195645</v>
      </c>
      <c r="T82">
        <v>1012335.06</v>
      </c>
      <c r="U82">
        <v>0</v>
      </c>
      <c r="V82">
        <v>0</v>
      </c>
      <c r="W82">
        <v>1</v>
      </c>
      <c r="X82">
        <v>11</v>
      </c>
      <c r="Y82">
        <v>12120</v>
      </c>
      <c r="Z82">
        <v>0</v>
      </c>
      <c r="AA82">
        <v>18939</v>
      </c>
      <c r="AB82">
        <v>408</v>
      </c>
    </row>
    <row r="83" spans="1:28" x14ac:dyDescent="0.25">
      <c r="A83" t="s">
        <v>178</v>
      </c>
      <c r="B83">
        <v>1</v>
      </c>
      <c r="C83">
        <v>0</v>
      </c>
      <c r="D83">
        <v>1</v>
      </c>
      <c r="E83">
        <v>0</v>
      </c>
      <c r="F83" s="1">
        <v>966248</v>
      </c>
      <c r="G83">
        <v>1802.19</v>
      </c>
      <c r="Q83">
        <v>399</v>
      </c>
      <c r="R83">
        <v>966248</v>
      </c>
      <c r="S83">
        <v>982256</v>
      </c>
      <c r="T83">
        <v>923530.65</v>
      </c>
      <c r="U83">
        <v>0</v>
      </c>
      <c r="V83">
        <v>0</v>
      </c>
      <c r="W83">
        <v>1</v>
      </c>
      <c r="X83">
        <v>11</v>
      </c>
      <c r="Y83">
        <v>11880</v>
      </c>
      <c r="Z83">
        <v>0</v>
      </c>
      <c r="AA83">
        <v>42548</v>
      </c>
      <c r="AB83">
        <v>405</v>
      </c>
    </row>
    <row r="84" spans="1:28" x14ac:dyDescent="0.25">
      <c r="A84" t="s">
        <v>179</v>
      </c>
      <c r="B84">
        <v>1</v>
      </c>
      <c r="C84">
        <v>0</v>
      </c>
      <c r="D84">
        <v>0</v>
      </c>
      <c r="E84">
        <v>1</v>
      </c>
      <c r="F84" s="2">
        <v>678253</v>
      </c>
      <c r="G84">
        <v>1445.65</v>
      </c>
      <c r="Q84">
        <v>399</v>
      </c>
      <c r="R84">
        <v>668945</v>
      </c>
      <c r="S84">
        <v>680206</v>
      </c>
      <c r="T84">
        <v>606854.62</v>
      </c>
      <c r="U84">
        <v>0</v>
      </c>
      <c r="V84">
        <v>0</v>
      </c>
      <c r="W84">
        <v>1</v>
      </c>
      <c r="X84">
        <v>111</v>
      </c>
      <c r="Y84">
        <v>11280</v>
      </c>
      <c r="Z84">
        <v>0</v>
      </c>
      <c r="AA84">
        <v>17220</v>
      </c>
      <c r="AB84">
        <v>408</v>
      </c>
    </row>
    <row r="85" spans="1:28" x14ac:dyDescent="0.25">
      <c r="A85" t="s">
        <v>180</v>
      </c>
      <c r="B85">
        <v>1</v>
      </c>
      <c r="C85">
        <v>1</v>
      </c>
      <c r="D85">
        <v>0</v>
      </c>
      <c r="E85">
        <v>0</v>
      </c>
      <c r="F85">
        <v>935106</v>
      </c>
      <c r="G85">
        <v>108.78</v>
      </c>
      <c r="Q85">
        <v>399</v>
      </c>
      <c r="R85">
        <v>935106</v>
      </c>
      <c r="S85">
        <v>948898</v>
      </c>
      <c r="T85">
        <v>906417.61</v>
      </c>
      <c r="U85">
        <v>0</v>
      </c>
      <c r="V85">
        <v>0</v>
      </c>
      <c r="W85">
        <v>1</v>
      </c>
      <c r="X85">
        <v>102</v>
      </c>
      <c r="Y85">
        <v>10560</v>
      </c>
      <c r="Z85">
        <v>0</v>
      </c>
      <c r="AA85">
        <v>3633</v>
      </c>
      <c r="AB85">
        <v>404</v>
      </c>
    </row>
    <row r="86" spans="1:28" x14ac:dyDescent="0.25">
      <c r="A86" t="s">
        <v>182</v>
      </c>
      <c r="B86">
        <v>1</v>
      </c>
      <c r="C86">
        <v>1</v>
      </c>
      <c r="D86">
        <v>0</v>
      </c>
      <c r="E86">
        <v>0</v>
      </c>
      <c r="F86">
        <v>889899</v>
      </c>
      <c r="G86">
        <v>25.57</v>
      </c>
      <c r="Q86">
        <v>399</v>
      </c>
      <c r="R86">
        <v>889899</v>
      </c>
      <c r="S86">
        <v>904102</v>
      </c>
      <c r="T86">
        <v>873711.48</v>
      </c>
      <c r="U86">
        <v>0</v>
      </c>
      <c r="V86">
        <v>0</v>
      </c>
      <c r="W86">
        <v>1</v>
      </c>
      <c r="X86">
        <v>102</v>
      </c>
      <c r="Y86">
        <v>11880</v>
      </c>
      <c r="Z86">
        <v>0</v>
      </c>
      <c r="AA86">
        <v>5439</v>
      </c>
      <c r="AB86">
        <v>408</v>
      </c>
    </row>
    <row r="87" spans="1:28" x14ac:dyDescent="0.25">
      <c r="A87" t="s">
        <v>184</v>
      </c>
      <c r="B87">
        <v>1</v>
      </c>
      <c r="C87">
        <v>0</v>
      </c>
      <c r="D87">
        <v>1</v>
      </c>
      <c r="E87">
        <v>0</v>
      </c>
      <c r="F87" s="1">
        <v>834626</v>
      </c>
      <c r="G87">
        <v>1803.49</v>
      </c>
      <c r="Q87">
        <v>399</v>
      </c>
      <c r="R87">
        <v>860439</v>
      </c>
      <c r="S87">
        <v>884974</v>
      </c>
      <c r="T87">
        <v>735840.45</v>
      </c>
      <c r="U87">
        <v>0</v>
      </c>
      <c r="V87">
        <v>0</v>
      </c>
      <c r="W87">
        <v>1</v>
      </c>
      <c r="X87">
        <v>11</v>
      </c>
      <c r="Y87">
        <v>12240</v>
      </c>
      <c r="Z87">
        <v>0</v>
      </c>
      <c r="AA87">
        <v>11567</v>
      </c>
      <c r="AB87">
        <v>402</v>
      </c>
    </row>
    <row r="88" spans="1:28" x14ac:dyDescent="0.25">
      <c r="A88" t="s">
        <v>185</v>
      </c>
      <c r="B88">
        <v>1</v>
      </c>
      <c r="C88">
        <v>0</v>
      </c>
      <c r="D88">
        <v>1</v>
      </c>
      <c r="E88">
        <v>0</v>
      </c>
      <c r="F88" s="1">
        <v>753105</v>
      </c>
      <c r="G88">
        <v>1801.55</v>
      </c>
      <c r="Q88">
        <v>399</v>
      </c>
      <c r="R88">
        <v>754649</v>
      </c>
      <c r="S88">
        <v>776546</v>
      </c>
      <c r="T88">
        <v>698310.19</v>
      </c>
      <c r="U88">
        <v>0</v>
      </c>
      <c r="V88">
        <v>0</v>
      </c>
      <c r="W88">
        <v>1</v>
      </c>
      <c r="X88">
        <v>11</v>
      </c>
      <c r="Y88">
        <v>10920</v>
      </c>
      <c r="Z88">
        <v>0</v>
      </c>
      <c r="AA88">
        <v>36922</v>
      </c>
      <c r="AB88">
        <v>402</v>
      </c>
    </row>
    <row r="89" spans="1:28" x14ac:dyDescent="0.25">
      <c r="A89" t="s">
        <v>186</v>
      </c>
      <c r="B89">
        <v>1</v>
      </c>
      <c r="C89">
        <v>1</v>
      </c>
      <c r="D89">
        <v>0</v>
      </c>
      <c r="E89">
        <v>0</v>
      </c>
      <c r="F89">
        <v>1114549</v>
      </c>
      <c r="G89">
        <v>522.29</v>
      </c>
      <c r="Q89">
        <v>399</v>
      </c>
      <c r="R89">
        <v>1114549</v>
      </c>
      <c r="S89">
        <v>1120825</v>
      </c>
      <c r="T89">
        <v>1034858.53</v>
      </c>
      <c r="U89">
        <v>0</v>
      </c>
      <c r="V89">
        <v>0</v>
      </c>
      <c r="W89">
        <v>1</v>
      </c>
      <c r="X89">
        <v>102</v>
      </c>
      <c r="Y89">
        <v>11640</v>
      </c>
      <c r="Z89">
        <v>0</v>
      </c>
      <c r="AA89">
        <v>14136</v>
      </c>
      <c r="AB89">
        <v>408</v>
      </c>
    </row>
    <row r="90" spans="1:28" x14ac:dyDescent="0.25">
      <c r="A90" t="s">
        <v>188</v>
      </c>
      <c r="B90">
        <v>1</v>
      </c>
      <c r="C90">
        <v>0</v>
      </c>
      <c r="D90">
        <v>0</v>
      </c>
      <c r="E90">
        <v>1</v>
      </c>
      <c r="F90" s="2">
        <v>1294243</v>
      </c>
      <c r="G90">
        <v>1087.28</v>
      </c>
      <c r="Q90">
        <v>399</v>
      </c>
      <c r="R90">
        <v>1277871</v>
      </c>
      <c r="S90">
        <v>1336935</v>
      </c>
      <c r="T90">
        <v>1061163.19</v>
      </c>
      <c r="U90">
        <v>0</v>
      </c>
      <c r="V90">
        <v>0</v>
      </c>
      <c r="W90">
        <v>1</v>
      </c>
      <c r="X90">
        <v>111</v>
      </c>
      <c r="Y90">
        <v>11400</v>
      </c>
      <c r="Z90">
        <v>0</v>
      </c>
      <c r="AA90">
        <v>15687</v>
      </c>
      <c r="AB90">
        <v>402</v>
      </c>
    </row>
    <row r="91" spans="1:28" x14ac:dyDescent="0.25">
      <c r="A91" t="s">
        <v>189</v>
      </c>
      <c r="B91">
        <v>1</v>
      </c>
      <c r="C91">
        <v>1</v>
      </c>
      <c r="D91">
        <v>0</v>
      </c>
      <c r="E91">
        <v>0</v>
      </c>
      <c r="F91">
        <v>774366</v>
      </c>
      <c r="G91">
        <v>1124.29</v>
      </c>
      <c r="Q91">
        <v>399</v>
      </c>
      <c r="R91">
        <v>774366</v>
      </c>
      <c r="S91">
        <v>780493</v>
      </c>
      <c r="T91">
        <v>731936.99</v>
      </c>
      <c r="U91">
        <v>0</v>
      </c>
      <c r="V91">
        <v>0</v>
      </c>
      <c r="W91">
        <v>1</v>
      </c>
      <c r="X91">
        <v>102</v>
      </c>
      <c r="Y91">
        <v>11040</v>
      </c>
      <c r="Z91">
        <v>0</v>
      </c>
      <c r="AA91">
        <v>111645</v>
      </c>
      <c r="AB91">
        <v>402</v>
      </c>
    </row>
    <row r="92" spans="1:28" x14ac:dyDescent="0.25">
      <c r="A92" t="s">
        <v>191</v>
      </c>
      <c r="B92">
        <v>1</v>
      </c>
      <c r="C92">
        <v>0</v>
      </c>
      <c r="D92">
        <v>0</v>
      </c>
      <c r="E92">
        <v>1</v>
      </c>
      <c r="F92" s="2">
        <v>1325600</v>
      </c>
      <c r="G92">
        <v>1236.96</v>
      </c>
      <c r="Q92">
        <v>399</v>
      </c>
      <c r="R92">
        <v>1315218</v>
      </c>
      <c r="S92">
        <v>1360047</v>
      </c>
      <c r="T92">
        <v>1231688.0900000001</v>
      </c>
      <c r="U92">
        <v>0</v>
      </c>
      <c r="V92">
        <v>0</v>
      </c>
      <c r="W92">
        <v>1</v>
      </c>
      <c r="X92">
        <v>111</v>
      </c>
      <c r="Y92">
        <v>11640</v>
      </c>
      <c r="Z92">
        <v>0</v>
      </c>
      <c r="AA92">
        <v>20975</v>
      </c>
      <c r="AB92">
        <v>405</v>
      </c>
    </row>
    <row r="93" spans="1:28" x14ac:dyDescent="0.25">
      <c r="A93" t="s">
        <v>193</v>
      </c>
      <c r="B93">
        <v>1</v>
      </c>
      <c r="C93">
        <v>1</v>
      </c>
      <c r="D93">
        <v>0</v>
      </c>
      <c r="E93">
        <v>0</v>
      </c>
      <c r="F93">
        <v>915068</v>
      </c>
      <c r="G93">
        <v>708.87</v>
      </c>
      <c r="Q93">
        <v>399</v>
      </c>
      <c r="R93">
        <v>915068</v>
      </c>
      <c r="S93">
        <v>924495</v>
      </c>
      <c r="T93">
        <v>885316.91</v>
      </c>
      <c r="U93">
        <v>0</v>
      </c>
      <c r="V93">
        <v>0</v>
      </c>
      <c r="W93">
        <v>1</v>
      </c>
      <c r="X93">
        <v>102</v>
      </c>
      <c r="Y93">
        <v>10320</v>
      </c>
      <c r="Z93">
        <v>0</v>
      </c>
      <c r="AA93">
        <v>23399</v>
      </c>
      <c r="AB93">
        <v>405</v>
      </c>
    </row>
    <row r="94" spans="1:28" x14ac:dyDescent="0.25">
      <c r="A94" t="s">
        <v>195</v>
      </c>
      <c r="B94">
        <v>1</v>
      </c>
      <c r="C94">
        <v>1</v>
      </c>
      <c r="D94">
        <v>0</v>
      </c>
      <c r="E94">
        <v>0</v>
      </c>
      <c r="F94">
        <v>969380</v>
      </c>
      <c r="G94">
        <v>80.680000000000007</v>
      </c>
      <c r="Q94">
        <v>399</v>
      </c>
      <c r="R94">
        <v>969380</v>
      </c>
      <c r="S94">
        <v>977110</v>
      </c>
      <c r="T94">
        <v>944794.13</v>
      </c>
      <c r="U94">
        <v>0</v>
      </c>
      <c r="V94">
        <v>0</v>
      </c>
      <c r="W94">
        <v>1</v>
      </c>
      <c r="X94">
        <v>102</v>
      </c>
      <c r="Y94">
        <v>11760</v>
      </c>
      <c r="Z94">
        <v>0</v>
      </c>
      <c r="AA94">
        <v>3152</v>
      </c>
      <c r="AB94">
        <v>405</v>
      </c>
    </row>
    <row r="95" spans="1:28" x14ac:dyDescent="0.25">
      <c r="A95" t="s">
        <v>197</v>
      </c>
      <c r="B95">
        <v>1</v>
      </c>
      <c r="C95">
        <v>1</v>
      </c>
      <c r="D95">
        <v>0</v>
      </c>
      <c r="E95">
        <v>0</v>
      </c>
      <c r="F95">
        <v>1113345</v>
      </c>
      <c r="G95">
        <v>1011.76</v>
      </c>
      <c r="Q95">
        <v>399</v>
      </c>
      <c r="R95">
        <v>1113345</v>
      </c>
      <c r="S95">
        <v>1198215</v>
      </c>
      <c r="T95">
        <v>1015072.09</v>
      </c>
      <c r="U95">
        <v>0</v>
      </c>
      <c r="V95">
        <v>0</v>
      </c>
      <c r="W95">
        <v>1</v>
      </c>
      <c r="X95">
        <v>102</v>
      </c>
      <c r="Y95">
        <v>11280</v>
      </c>
      <c r="Z95">
        <v>0</v>
      </c>
      <c r="AA95">
        <v>12726</v>
      </c>
      <c r="AB95">
        <v>402</v>
      </c>
    </row>
    <row r="96" spans="1:28" x14ac:dyDescent="0.25">
      <c r="A96" t="s">
        <v>199</v>
      </c>
      <c r="B96" t="s">
        <v>236</v>
      </c>
      <c r="C96" t="s">
        <v>236</v>
      </c>
      <c r="D96" t="s">
        <v>236</v>
      </c>
      <c r="E96" t="s">
        <v>236</v>
      </c>
    </row>
    <row r="97" spans="1:28" x14ac:dyDescent="0.25">
      <c r="A97" t="s">
        <v>200</v>
      </c>
      <c r="B97">
        <v>1</v>
      </c>
      <c r="C97">
        <v>1</v>
      </c>
      <c r="D97">
        <v>0</v>
      </c>
      <c r="E97">
        <v>0</v>
      </c>
      <c r="F97">
        <v>911205</v>
      </c>
      <c r="G97">
        <v>200.68</v>
      </c>
      <c r="Q97">
        <v>399</v>
      </c>
      <c r="R97">
        <v>911205</v>
      </c>
      <c r="S97">
        <v>919921</v>
      </c>
      <c r="T97">
        <v>866432.76</v>
      </c>
      <c r="U97">
        <v>0</v>
      </c>
      <c r="V97">
        <v>0</v>
      </c>
      <c r="W97">
        <v>1</v>
      </c>
      <c r="X97">
        <v>102</v>
      </c>
      <c r="Y97">
        <v>12240</v>
      </c>
      <c r="Z97">
        <v>0</v>
      </c>
      <c r="AA97">
        <v>31348</v>
      </c>
      <c r="AB97">
        <v>402</v>
      </c>
    </row>
    <row r="98" spans="1:28" x14ac:dyDescent="0.25">
      <c r="A98" t="s">
        <v>202</v>
      </c>
      <c r="B98">
        <v>1</v>
      </c>
      <c r="C98">
        <v>0</v>
      </c>
      <c r="D98">
        <v>1</v>
      </c>
      <c r="E98">
        <v>0</v>
      </c>
      <c r="F98" s="1">
        <v>972647</v>
      </c>
      <c r="G98">
        <v>1802.6</v>
      </c>
      <c r="Q98">
        <v>399</v>
      </c>
      <c r="R98">
        <v>973821</v>
      </c>
      <c r="S98">
        <v>1007468</v>
      </c>
      <c r="T98">
        <v>904506.95</v>
      </c>
      <c r="U98">
        <v>0</v>
      </c>
      <c r="V98">
        <v>0</v>
      </c>
      <c r="W98">
        <v>1</v>
      </c>
      <c r="X98">
        <v>11</v>
      </c>
      <c r="Y98">
        <v>12240</v>
      </c>
      <c r="Z98">
        <v>0</v>
      </c>
      <c r="AA98">
        <v>45460</v>
      </c>
      <c r="AB98">
        <v>400</v>
      </c>
    </row>
    <row r="99" spans="1:28" x14ac:dyDescent="0.25">
      <c r="A99" t="s">
        <v>203</v>
      </c>
      <c r="B99">
        <v>1</v>
      </c>
      <c r="C99">
        <v>1</v>
      </c>
      <c r="D99">
        <v>0</v>
      </c>
      <c r="E99">
        <v>0</v>
      </c>
      <c r="F99">
        <v>914947</v>
      </c>
      <c r="G99">
        <v>250.44</v>
      </c>
      <c r="Q99">
        <v>399</v>
      </c>
      <c r="R99">
        <v>914947</v>
      </c>
      <c r="S99">
        <v>925217</v>
      </c>
      <c r="T99">
        <v>852970.32</v>
      </c>
      <c r="U99">
        <v>0</v>
      </c>
      <c r="V99">
        <v>0</v>
      </c>
      <c r="W99">
        <v>1</v>
      </c>
      <c r="X99">
        <v>102</v>
      </c>
      <c r="Y99">
        <v>12240</v>
      </c>
      <c r="Z99">
        <v>0</v>
      </c>
      <c r="AA99">
        <v>3286</v>
      </c>
      <c r="AB99">
        <v>405</v>
      </c>
    </row>
    <row r="100" spans="1:28" x14ac:dyDescent="0.25">
      <c r="A100" t="s">
        <v>205</v>
      </c>
      <c r="B100" t="s">
        <v>236</v>
      </c>
      <c r="C100" t="s">
        <v>236</v>
      </c>
      <c r="D100" t="s">
        <v>236</v>
      </c>
      <c r="E100" t="s">
        <v>236</v>
      </c>
    </row>
    <row r="101" spans="1:28" x14ac:dyDescent="0.25">
      <c r="A101" t="s">
        <v>206</v>
      </c>
      <c r="B101" t="s">
        <v>236</v>
      </c>
      <c r="C101" t="s">
        <v>236</v>
      </c>
      <c r="D101" t="s">
        <v>236</v>
      </c>
      <c r="E101" t="s">
        <v>236</v>
      </c>
    </row>
    <row r="102" spans="1:28" x14ac:dyDescent="0.25">
      <c r="A102" t="s">
        <v>207</v>
      </c>
      <c r="B102" t="s">
        <v>236</v>
      </c>
      <c r="C102" t="s">
        <v>236</v>
      </c>
      <c r="D102" t="s">
        <v>236</v>
      </c>
      <c r="E102" t="s">
        <v>236</v>
      </c>
    </row>
    <row r="103" spans="1:28" x14ac:dyDescent="0.25">
      <c r="A103" t="s">
        <v>208</v>
      </c>
      <c r="B103">
        <v>1</v>
      </c>
      <c r="C103">
        <v>0</v>
      </c>
      <c r="D103">
        <v>0</v>
      </c>
      <c r="E103">
        <v>1</v>
      </c>
      <c r="F103" s="2">
        <v>1194001</v>
      </c>
      <c r="G103">
        <v>1522.13</v>
      </c>
      <c r="Q103">
        <v>1599</v>
      </c>
      <c r="R103">
        <v>1199804</v>
      </c>
      <c r="S103">
        <v>1207292</v>
      </c>
      <c r="T103">
        <v>1110421.96</v>
      </c>
      <c r="U103">
        <v>0</v>
      </c>
      <c r="V103">
        <v>0</v>
      </c>
      <c r="W103">
        <v>1</v>
      </c>
      <c r="X103">
        <v>111</v>
      </c>
      <c r="Y103">
        <v>19980</v>
      </c>
      <c r="Z103">
        <v>0</v>
      </c>
      <c r="AA103">
        <v>38952</v>
      </c>
      <c r="AB103">
        <v>1614</v>
      </c>
    </row>
    <row r="104" spans="1:28" x14ac:dyDescent="0.25">
      <c r="A104" t="s">
        <v>209</v>
      </c>
      <c r="B104">
        <v>1</v>
      </c>
      <c r="C104">
        <v>0</v>
      </c>
      <c r="D104">
        <v>0</v>
      </c>
      <c r="E104">
        <v>1</v>
      </c>
      <c r="F104" s="2">
        <v>1413630</v>
      </c>
      <c r="G104">
        <v>1730.4</v>
      </c>
      <c r="Q104">
        <v>1599</v>
      </c>
      <c r="R104">
        <v>1414465</v>
      </c>
      <c r="S104">
        <v>1428981</v>
      </c>
      <c r="T104">
        <v>1305472.52</v>
      </c>
      <c r="U104">
        <v>0</v>
      </c>
      <c r="V104">
        <v>0</v>
      </c>
      <c r="W104">
        <v>1</v>
      </c>
      <c r="X104">
        <v>111</v>
      </c>
      <c r="Y104">
        <v>20340</v>
      </c>
      <c r="Z104">
        <v>0</v>
      </c>
      <c r="AA104">
        <v>17465</v>
      </c>
      <c r="AB104">
        <v>1611</v>
      </c>
    </row>
    <row r="105" spans="1:28" x14ac:dyDescent="0.25">
      <c r="A105" t="s">
        <v>210</v>
      </c>
      <c r="B105" t="s">
        <v>236</v>
      </c>
      <c r="C105" t="s">
        <v>236</v>
      </c>
      <c r="D105" t="s">
        <v>236</v>
      </c>
      <c r="E105" t="s">
        <v>236</v>
      </c>
      <c r="F105" s="2"/>
    </row>
    <row r="106" spans="1:28" x14ac:dyDescent="0.25">
      <c r="A106" t="s">
        <v>211</v>
      </c>
      <c r="B106">
        <v>1</v>
      </c>
      <c r="C106">
        <v>0</v>
      </c>
      <c r="D106">
        <v>1</v>
      </c>
      <c r="E106">
        <v>0</v>
      </c>
      <c r="F106" s="1">
        <v>1103160</v>
      </c>
      <c r="G106">
        <v>1809.59</v>
      </c>
      <c r="Q106">
        <v>1599</v>
      </c>
      <c r="R106">
        <v>1088482</v>
      </c>
      <c r="S106">
        <v>1136015</v>
      </c>
      <c r="T106">
        <v>1016808.31</v>
      </c>
      <c r="U106">
        <v>0</v>
      </c>
      <c r="V106">
        <v>0</v>
      </c>
      <c r="W106">
        <v>1</v>
      </c>
      <c r="X106">
        <v>11</v>
      </c>
      <c r="Y106">
        <v>20520</v>
      </c>
      <c r="Z106">
        <v>0</v>
      </c>
      <c r="AA106">
        <v>15140</v>
      </c>
      <c r="AB106">
        <v>1624</v>
      </c>
    </row>
    <row r="107" spans="1:28" x14ac:dyDescent="0.25">
      <c r="A107" t="s">
        <v>212</v>
      </c>
      <c r="B107">
        <v>1</v>
      </c>
      <c r="C107">
        <v>1</v>
      </c>
      <c r="D107">
        <v>0</v>
      </c>
      <c r="E107">
        <v>0</v>
      </c>
      <c r="F107">
        <v>1305201</v>
      </c>
      <c r="G107">
        <v>192.19</v>
      </c>
      <c r="Q107">
        <v>1599</v>
      </c>
      <c r="R107">
        <v>1305201</v>
      </c>
      <c r="S107">
        <v>1309111</v>
      </c>
      <c r="T107">
        <v>1219968.6399999999</v>
      </c>
      <c r="U107">
        <v>0</v>
      </c>
      <c r="V107">
        <v>0</v>
      </c>
      <c r="W107">
        <v>1</v>
      </c>
      <c r="X107">
        <v>102</v>
      </c>
      <c r="Y107">
        <v>18900</v>
      </c>
      <c r="Z107">
        <v>0</v>
      </c>
      <c r="AA107">
        <v>11014</v>
      </c>
      <c r="AB107">
        <v>1613</v>
      </c>
    </row>
    <row r="108" spans="1:28" x14ac:dyDescent="0.25">
      <c r="A108" t="s">
        <v>214</v>
      </c>
      <c r="B108">
        <v>1</v>
      </c>
      <c r="C108">
        <v>0</v>
      </c>
      <c r="D108">
        <v>1</v>
      </c>
      <c r="E108">
        <v>0</v>
      </c>
      <c r="F108" s="1">
        <v>1004387</v>
      </c>
      <c r="G108">
        <v>1803.5</v>
      </c>
      <c r="Q108">
        <v>1599</v>
      </c>
      <c r="R108">
        <v>1001618</v>
      </c>
      <c r="S108">
        <v>1027635</v>
      </c>
      <c r="T108">
        <v>917747.59</v>
      </c>
      <c r="U108">
        <v>0</v>
      </c>
      <c r="V108">
        <v>0</v>
      </c>
      <c r="W108">
        <v>1</v>
      </c>
      <c r="X108">
        <v>11</v>
      </c>
      <c r="Y108">
        <v>19620</v>
      </c>
      <c r="Z108">
        <v>0</v>
      </c>
      <c r="AA108">
        <v>14071</v>
      </c>
      <c r="AB108">
        <v>1616</v>
      </c>
    </row>
    <row r="109" spans="1:28" x14ac:dyDescent="0.25">
      <c r="A109" t="s">
        <v>215</v>
      </c>
      <c r="B109">
        <v>1</v>
      </c>
      <c r="C109">
        <v>0</v>
      </c>
      <c r="D109">
        <v>0</v>
      </c>
      <c r="E109">
        <v>1</v>
      </c>
      <c r="F109" s="2">
        <v>1230350</v>
      </c>
      <c r="G109">
        <v>1506.68</v>
      </c>
      <c r="Q109">
        <v>1599</v>
      </c>
      <c r="R109">
        <v>1230350</v>
      </c>
      <c r="S109">
        <v>1230350</v>
      </c>
      <c r="T109">
        <v>1108792.46</v>
      </c>
      <c r="U109">
        <v>0</v>
      </c>
      <c r="V109">
        <v>0</v>
      </c>
      <c r="W109">
        <v>1</v>
      </c>
      <c r="X109">
        <v>111</v>
      </c>
      <c r="Y109">
        <v>20340</v>
      </c>
      <c r="Z109">
        <v>0</v>
      </c>
      <c r="AA109">
        <v>24551</v>
      </c>
      <c r="AB109">
        <v>1612</v>
      </c>
    </row>
    <row r="110" spans="1:28" x14ac:dyDescent="0.25">
      <c r="A110" t="s">
        <v>216</v>
      </c>
      <c r="B110">
        <v>1</v>
      </c>
      <c r="C110">
        <v>0</v>
      </c>
      <c r="D110">
        <v>0</v>
      </c>
      <c r="E110">
        <v>1</v>
      </c>
      <c r="F110" s="2">
        <v>1765873</v>
      </c>
      <c r="G110">
        <v>1527.91</v>
      </c>
      <c r="Q110">
        <v>1599</v>
      </c>
      <c r="R110">
        <v>1741370</v>
      </c>
      <c r="S110">
        <v>1817516</v>
      </c>
      <c r="T110">
        <v>1468386.1</v>
      </c>
      <c r="U110">
        <v>0</v>
      </c>
      <c r="V110">
        <v>0</v>
      </c>
      <c r="W110">
        <v>1</v>
      </c>
      <c r="X110">
        <v>111</v>
      </c>
      <c r="Y110">
        <v>20340</v>
      </c>
      <c r="Z110">
        <v>0</v>
      </c>
      <c r="AA110">
        <v>10472</v>
      </c>
      <c r="AB110">
        <v>1618</v>
      </c>
    </row>
    <row r="111" spans="1:28" x14ac:dyDescent="0.25">
      <c r="A111" t="s">
        <v>217</v>
      </c>
      <c r="B111">
        <v>1</v>
      </c>
      <c r="C111">
        <v>0</v>
      </c>
      <c r="D111">
        <v>1</v>
      </c>
      <c r="E111">
        <v>0</v>
      </c>
      <c r="F111" s="1">
        <v>1272958</v>
      </c>
      <c r="G111">
        <v>1804.35</v>
      </c>
      <c r="Q111">
        <v>1599</v>
      </c>
      <c r="R111">
        <v>1277540</v>
      </c>
      <c r="S111">
        <v>1302893</v>
      </c>
      <c r="T111">
        <v>1149478.55</v>
      </c>
      <c r="U111">
        <v>0</v>
      </c>
      <c r="V111">
        <v>0</v>
      </c>
      <c r="W111">
        <v>1</v>
      </c>
      <c r="X111">
        <v>11</v>
      </c>
      <c r="Y111">
        <v>19080</v>
      </c>
      <c r="Z111">
        <v>67</v>
      </c>
      <c r="AA111">
        <v>15758</v>
      </c>
      <c r="AB111">
        <v>1606</v>
      </c>
    </row>
    <row r="112" spans="1:28" x14ac:dyDescent="0.25">
      <c r="A112" t="s">
        <v>218</v>
      </c>
      <c r="B112">
        <v>1</v>
      </c>
      <c r="C112">
        <v>1</v>
      </c>
      <c r="D112">
        <v>0</v>
      </c>
      <c r="E112">
        <v>0</v>
      </c>
      <c r="F112">
        <v>1442880</v>
      </c>
      <c r="G112">
        <v>226.89</v>
      </c>
      <c r="Q112">
        <v>1599</v>
      </c>
      <c r="R112">
        <v>1442880</v>
      </c>
      <c r="S112">
        <v>1465775</v>
      </c>
      <c r="T112">
        <v>1386082.62</v>
      </c>
      <c r="U112">
        <v>0</v>
      </c>
      <c r="V112">
        <v>0</v>
      </c>
      <c r="W112">
        <v>1</v>
      </c>
      <c r="X112">
        <v>102</v>
      </c>
      <c r="Y112">
        <v>19440</v>
      </c>
      <c r="Z112">
        <v>0</v>
      </c>
      <c r="AA112">
        <v>6074</v>
      </c>
      <c r="AB112">
        <v>1604</v>
      </c>
    </row>
    <row r="113" spans="1:28" x14ac:dyDescent="0.25">
      <c r="A113" t="s">
        <v>220</v>
      </c>
      <c r="B113">
        <v>1</v>
      </c>
      <c r="C113">
        <v>1</v>
      </c>
      <c r="D113">
        <v>0</v>
      </c>
      <c r="E113">
        <v>0</v>
      </c>
      <c r="F113">
        <v>1201386</v>
      </c>
      <c r="G113">
        <v>169.42</v>
      </c>
      <c r="Q113">
        <v>1599</v>
      </c>
      <c r="R113">
        <v>1201386</v>
      </c>
      <c r="S113">
        <v>1218077</v>
      </c>
      <c r="T113">
        <v>1137071.4099999999</v>
      </c>
      <c r="U113">
        <v>0</v>
      </c>
      <c r="V113">
        <v>0</v>
      </c>
      <c r="W113">
        <v>1</v>
      </c>
      <c r="X113">
        <v>102</v>
      </c>
      <c r="Y113">
        <v>18720</v>
      </c>
      <c r="Z113">
        <v>105</v>
      </c>
      <c r="AA113">
        <v>15187</v>
      </c>
      <c r="AB113">
        <v>1617</v>
      </c>
    </row>
    <row r="114" spans="1:28" x14ac:dyDescent="0.25">
      <c r="A114" t="s">
        <v>222</v>
      </c>
      <c r="B114">
        <v>1</v>
      </c>
      <c r="C114">
        <v>0</v>
      </c>
      <c r="D114">
        <v>0</v>
      </c>
      <c r="E114">
        <v>1</v>
      </c>
      <c r="F114" s="2">
        <v>1692912</v>
      </c>
      <c r="G114">
        <v>1554.45</v>
      </c>
      <c r="Q114">
        <v>1599</v>
      </c>
      <c r="R114">
        <v>1682671</v>
      </c>
      <c r="S114">
        <v>1711414</v>
      </c>
      <c r="T114">
        <v>1554744.34</v>
      </c>
      <c r="U114">
        <v>0</v>
      </c>
      <c r="V114">
        <v>0</v>
      </c>
      <c r="W114">
        <v>1</v>
      </c>
      <c r="X114">
        <v>111</v>
      </c>
      <c r="Y114">
        <v>20880</v>
      </c>
      <c r="Z114">
        <v>0</v>
      </c>
      <c r="AA114">
        <v>20940</v>
      </c>
      <c r="AB114">
        <v>1608</v>
      </c>
    </row>
    <row r="115" spans="1:28" x14ac:dyDescent="0.25">
      <c r="A115" t="s">
        <v>223</v>
      </c>
      <c r="B115">
        <v>1</v>
      </c>
      <c r="C115">
        <v>0</v>
      </c>
      <c r="D115">
        <v>0</v>
      </c>
      <c r="E115">
        <v>1</v>
      </c>
      <c r="F115" s="2">
        <v>1096005</v>
      </c>
      <c r="G115">
        <v>843.6</v>
      </c>
      <c r="Q115">
        <v>1599</v>
      </c>
      <c r="R115">
        <v>1100191</v>
      </c>
      <c r="S115">
        <v>1106052</v>
      </c>
      <c r="T115">
        <v>1006638.88</v>
      </c>
      <c r="U115">
        <v>0</v>
      </c>
      <c r="V115">
        <v>0</v>
      </c>
      <c r="W115">
        <v>1</v>
      </c>
      <c r="X115">
        <v>111</v>
      </c>
      <c r="Y115">
        <v>21600</v>
      </c>
      <c r="Z115">
        <v>0</v>
      </c>
      <c r="AA115">
        <v>10425</v>
      </c>
      <c r="AB115">
        <v>1605</v>
      </c>
    </row>
    <row r="116" spans="1:28" x14ac:dyDescent="0.25">
      <c r="A116" t="s">
        <v>224</v>
      </c>
      <c r="B116">
        <v>1</v>
      </c>
      <c r="C116">
        <v>0</v>
      </c>
      <c r="D116">
        <v>1</v>
      </c>
      <c r="E116">
        <v>0</v>
      </c>
      <c r="F116" s="1">
        <v>1280083</v>
      </c>
      <c r="G116">
        <v>1808.32</v>
      </c>
      <c r="Q116">
        <v>1599</v>
      </c>
      <c r="R116">
        <v>1282060</v>
      </c>
      <c r="S116">
        <v>1288441</v>
      </c>
      <c r="T116">
        <v>1122176.51</v>
      </c>
      <c r="U116">
        <v>0</v>
      </c>
      <c r="V116">
        <v>0</v>
      </c>
      <c r="W116">
        <v>1</v>
      </c>
      <c r="X116">
        <v>11</v>
      </c>
      <c r="Y116">
        <v>20880</v>
      </c>
      <c r="Z116">
        <v>0</v>
      </c>
      <c r="AA116">
        <v>16401</v>
      </c>
      <c r="AB116">
        <v>1620</v>
      </c>
    </row>
    <row r="117" spans="1:28" x14ac:dyDescent="0.25">
      <c r="A117" t="s">
        <v>225</v>
      </c>
      <c r="B117">
        <v>1</v>
      </c>
      <c r="C117">
        <v>1</v>
      </c>
      <c r="D117">
        <v>0</v>
      </c>
      <c r="E117">
        <v>0</v>
      </c>
      <c r="F117">
        <v>1510037</v>
      </c>
      <c r="G117">
        <v>827.74</v>
      </c>
      <c r="Q117">
        <v>1599</v>
      </c>
      <c r="R117">
        <v>1510037</v>
      </c>
      <c r="S117">
        <v>1591547</v>
      </c>
      <c r="T117">
        <v>1416619.99</v>
      </c>
      <c r="U117">
        <v>0</v>
      </c>
      <c r="V117">
        <v>0</v>
      </c>
      <c r="W117">
        <v>1</v>
      </c>
      <c r="X117">
        <v>102</v>
      </c>
      <c r="Y117">
        <v>20880</v>
      </c>
      <c r="Z117">
        <v>0</v>
      </c>
      <c r="AA117">
        <v>13280</v>
      </c>
      <c r="AB117">
        <v>1602</v>
      </c>
    </row>
    <row r="118" spans="1:28" x14ac:dyDescent="0.25">
      <c r="A118" t="s">
        <v>227</v>
      </c>
      <c r="B118">
        <v>1</v>
      </c>
      <c r="C118">
        <v>0</v>
      </c>
      <c r="D118">
        <v>1</v>
      </c>
      <c r="E118">
        <v>0</v>
      </c>
      <c r="F118" s="1">
        <v>1373785</v>
      </c>
      <c r="G118">
        <v>1803.61</v>
      </c>
      <c r="Q118">
        <v>1599</v>
      </c>
      <c r="R118">
        <v>1388662</v>
      </c>
      <c r="S118">
        <v>1403275</v>
      </c>
      <c r="T118">
        <v>1275283.6100000001</v>
      </c>
      <c r="U118">
        <v>0</v>
      </c>
      <c r="V118">
        <v>0</v>
      </c>
      <c r="W118">
        <v>1</v>
      </c>
      <c r="X118">
        <v>11</v>
      </c>
      <c r="Y118">
        <v>19800</v>
      </c>
      <c r="Z118">
        <v>0</v>
      </c>
      <c r="AA118">
        <v>17837</v>
      </c>
      <c r="AB118">
        <v>1620</v>
      </c>
    </row>
    <row r="119" spans="1:28" x14ac:dyDescent="0.25">
      <c r="A119" t="s">
        <v>228</v>
      </c>
      <c r="B119">
        <v>1</v>
      </c>
      <c r="C119">
        <v>1</v>
      </c>
      <c r="D119">
        <v>0</v>
      </c>
      <c r="E119">
        <v>0</v>
      </c>
      <c r="F119">
        <v>1102621</v>
      </c>
      <c r="G119">
        <v>212.58</v>
      </c>
      <c r="Q119">
        <v>1599</v>
      </c>
      <c r="R119">
        <v>1102621</v>
      </c>
      <c r="S119">
        <v>1108512</v>
      </c>
      <c r="T119">
        <v>1009454.56</v>
      </c>
      <c r="U119">
        <v>0</v>
      </c>
      <c r="V119">
        <v>0</v>
      </c>
      <c r="W119">
        <v>1</v>
      </c>
      <c r="X119">
        <v>102</v>
      </c>
      <c r="Y119">
        <v>18720</v>
      </c>
      <c r="Z119">
        <v>0</v>
      </c>
      <c r="AA119">
        <v>4727</v>
      </c>
      <c r="AB119">
        <v>1602</v>
      </c>
    </row>
    <row r="120" spans="1:28" x14ac:dyDescent="0.25">
      <c r="A120" t="s">
        <v>230</v>
      </c>
      <c r="B120">
        <v>1</v>
      </c>
      <c r="C120">
        <v>0</v>
      </c>
      <c r="D120">
        <v>1</v>
      </c>
      <c r="E120">
        <v>0</v>
      </c>
      <c r="F120" s="1">
        <v>1538443</v>
      </c>
      <c r="G120">
        <v>1804.88</v>
      </c>
      <c r="Q120">
        <v>1599</v>
      </c>
      <c r="R120">
        <v>1539387</v>
      </c>
      <c r="S120">
        <v>1539759</v>
      </c>
      <c r="T120">
        <v>1396148.5</v>
      </c>
      <c r="U120">
        <v>0</v>
      </c>
      <c r="V120">
        <v>0</v>
      </c>
      <c r="W120">
        <v>1</v>
      </c>
      <c r="X120">
        <v>11</v>
      </c>
      <c r="Y120">
        <v>20160</v>
      </c>
      <c r="Z120">
        <v>0</v>
      </c>
      <c r="AA120">
        <v>20064</v>
      </c>
      <c r="AB120">
        <v>1602</v>
      </c>
    </row>
    <row r="121" spans="1:28" x14ac:dyDescent="0.25">
      <c r="A121" t="s">
        <v>231</v>
      </c>
      <c r="B121">
        <v>1</v>
      </c>
      <c r="C121">
        <v>1</v>
      </c>
      <c r="D121">
        <v>0</v>
      </c>
      <c r="E121">
        <v>0</v>
      </c>
      <c r="F121">
        <v>1439883</v>
      </c>
      <c r="G121">
        <v>101.76</v>
      </c>
      <c r="Q121">
        <v>1599</v>
      </c>
      <c r="R121">
        <v>1439883</v>
      </c>
      <c r="S121">
        <v>1458148</v>
      </c>
      <c r="T121">
        <v>1377609.69</v>
      </c>
      <c r="U121">
        <v>0</v>
      </c>
      <c r="V121">
        <v>0</v>
      </c>
      <c r="W121">
        <v>1</v>
      </c>
      <c r="X121">
        <v>102</v>
      </c>
      <c r="Y121">
        <v>20880</v>
      </c>
      <c r="Z121">
        <v>0</v>
      </c>
      <c r="AA121">
        <v>5716</v>
      </c>
      <c r="AB121">
        <v>1602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21"/>
  <sheetViews>
    <sheetView topLeftCell="A85" workbookViewId="0">
      <selection activeCell="O8" sqref="K3:O8"/>
    </sheetView>
  </sheetViews>
  <sheetFormatPr defaultRowHeight="15" x14ac:dyDescent="0.25"/>
  <cols>
    <col min="5" max="5" width="8.85546875" customWidth="1"/>
    <col min="6" max="6" width="9.140625" customWidth="1"/>
    <col min="16" max="22" width="9.140625" customWidth="1"/>
  </cols>
  <sheetData>
    <row r="1" spans="1:27" x14ac:dyDescent="0.25">
      <c r="A1" t="s">
        <v>0</v>
      </c>
      <c r="B1" t="s">
        <v>237</v>
      </c>
      <c r="C1" t="s">
        <v>238</v>
      </c>
      <c r="D1" t="s">
        <v>239</v>
      </c>
      <c r="E1" t="s">
        <v>240</v>
      </c>
      <c r="F1" t="s">
        <v>246</v>
      </c>
      <c r="G1" t="s">
        <v>242</v>
      </c>
      <c r="P1" t="s">
        <v>243</v>
      </c>
      <c r="Q1" t="s">
        <v>244</v>
      </c>
      <c r="R1" t="s">
        <v>8</v>
      </c>
      <c r="S1" t="s">
        <v>7</v>
      </c>
      <c r="T1" t="s">
        <v>5</v>
      </c>
      <c r="U1" t="s">
        <v>6</v>
      </c>
      <c r="V1" t="s">
        <v>245</v>
      </c>
      <c r="W1" t="s">
        <v>247</v>
      </c>
      <c r="X1" t="s">
        <v>248</v>
      </c>
      <c r="Y1" t="s">
        <v>9</v>
      </c>
      <c r="Z1" t="s">
        <v>249</v>
      </c>
      <c r="AA1" t="s">
        <v>250</v>
      </c>
    </row>
    <row r="2" spans="1:27" x14ac:dyDescent="0.25">
      <c r="A2" t="s">
        <v>10</v>
      </c>
      <c r="B2" t="s">
        <v>236</v>
      </c>
      <c r="C2" t="s">
        <v>236</v>
      </c>
      <c r="D2" t="s">
        <v>236</v>
      </c>
      <c r="E2" t="s">
        <v>236</v>
      </c>
      <c r="K2" t="s">
        <v>255</v>
      </c>
      <c r="L2" t="s">
        <v>267</v>
      </c>
      <c r="M2" t="s">
        <v>256</v>
      </c>
      <c r="N2" t="s">
        <v>258</v>
      </c>
      <c r="O2" t="s">
        <v>257</v>
      </c>
    </row>
    <row r="3" spans="1:27" x14ac:dyDescent="0.25">
      <c r="A3" t="s">
        <v>12</v>
      </c>
      <c r="B3">
        <v>1</v>
      </c>
      <c r="C3">
        <v>1</v>
      </c>
      <c r="D3">
        <v>0</v>
      </c>
      <c r="E3">
        <v>0</v>
      </c>
      <c r="F3">
        <v>515201</v>
      </c>
      <c r="G3">
        <v>0.56999999999999995</v>
      </c>
      <c r="K3">
        <f>20-L3</f>
        <v>2</v>
      </c>
      <c r="L3">
        <f>SUM(B2:B21)</f>
        <v>18</v>
      </c>
      <c r="M3">
        <f>SUM(C2:C21)</f>
        <v>18</v>
      </c>
      <c r="N3">
        <f>SUM(D2:D21)</f>
        <v>0</v>
      </c>
      <c r="O3">
        <f>SUM(E2:E21)</f>
        <v>0</v>
      </c>
      <c r="P3">
        <v>0</v>
      </c>
      <c r="Q3">
        <v>515201</v>
      </c>
      <c r="R3">
        <v>515201</v>
      </c>
      <c r="S3">
        <v>515201</v>
      </c>
      <c r="T3">
        <v>0</v>
      </c>
      <c r="U3">
        <v>1</v>
      </c>
      <c r="V3">
        <v>0</v>
      </c>
      <c r="W3">
        <v>0</v>
      </c>
      <c r="X3">
        <v>492</v>
      </c>
      <c r="Y3">
        <v>492</v>
      </c>
      <c r="Z3">
        <v>-1</v>
      </c>
      <c r="AA3">
        <v>300</v>
      </c>
    </row>
    <row r="4" spans="1:27" x14ac:dyDescent="0.25">
      <c r="A4" t="s">
        <v>14</v>
      </c>
      <c r="B4">
        <v>1</v>
      </c>
      <c r="C4">
        <v>1</v>
      </c>
      <c r="D4">
        <v>0</v>
      </c>
      <c r="E4">
        <v>0</v>
      </c>
      <c r="F4">
        <v>377075</v>
      </c>
      <c r="G4">
        <v>0.66</v>
      </c>
      <c r="K4">
        <f t="shared" ref="K4:K8" si="0">20-L4</f>
        <v>9</v>
      </c>
      <c r="L4">
        <f>SUM(B22:B41)</f>
        <v>11</v>
      </c>
      <c r="M4">
        <f>SUM(C22:C41)</f>
        <v>11</v>
      </c>
      <c r="N4">
        <f>SUM(D22:D41)</f>
        <v>0</v>
      </c>
      <c r="O4">
        <f>SUM(E22:E41)</f>
        <v>0</v>
      </c>
      <c r="P4">
        <v>0</v>
      </c>
      <c r="Q4">
        <v>377075</v>
      </c>
      <c r="R4">
        <v>377075</v>
      </c>
      <c r="S4">
        <v>348407.82</v>
      </c>
      <c r="T4">
        <v>0</v>
      </c>
      <c r="U4">
        <v>0</v>
      </c>
      <c r="V4">
        <v>1</v>
      </c>
      <c r="W4">
        <v>1</v>
      </c>
      <c r="X4">
        <v>516</v>
      </c>
      <c r="Y4">
        <v>0</v>
      </c>
      <c r="Z4">
        <v>0</v>
      </c>
      <c r="AA4">
        <v>216</v>
      </c>
    </row>
    <row r="5" spans="1:27" x14ac:dyDescent="0.25">
      <c r="A5" t="s">
        <v>17</v>
      </c>
      <c r="B5">
        <v>1</v>
      </c>
      <c r="C5">
        <v>1</v>
      </c>
      <c r="D5">
        <v>0</v>
      </c>
      <c r="E5">
        <v>0</v>
      </c>
      <c r="F5">
        <v>235565</v>
      </c>
      <c r="G5">
        <v>0.61</v>
      </c>
      <c r="K5">
        <f t="shared" si="0"/>
        <v>1</v>
      </c>
      <c r="L5">
        <f>SUM(B42:B61)</f>
        <v>19</v>
      </c>
      <c r="M5">
        <f>SUM(C42:C61)</f>
        <v>19</v>
      </c>
      <c r="N5">
        <f>SUM(D42:D61)</f>
        <v>0</v>
      </c>
      <c r="O5">
        <f>SUM(E42:E61)</f>
        <v>0</v>
      </c>
      <c r="P5">
        <v>0</v>
      </c>
      <c r="Q5">
        <v>235565</v>
      </c>
      <c r="R5">
        <v>235565</v>
      </c>
      <c r="S5">
        <v>233094.52</v>
      </c>
      <c r="T5">
        <v>0</v>
      </c>
      <c r="U5">
        <v>0</v>
      </c>
      <c r="V5">
        <v>1</v>
      </c>
      <c r="W5">
        <v>1</v>
      </c>
      <c r="X5">
        <v>444</v>
      </c>
      <c r="Y5">
        <v>73</v>
      </c>
      <c r="Z5">
        <v>0</v>
      </c>
      <c r="AA5">
        <v>204</v>
      </c>
    </row>
    <row r="6" spans="1:27" x14ac:dyDescent="0.25">
      <c r="A6" t="s">
        <v>19</v>
      </c>
      <c r="B6">
        <v>1</v>
      </c>
      <c r="C6">
        <v>1</v>
      </c>
      <c r="D6">
        <v>0</v>
      </c>
      <c r="E6">
        <v>0</v>
      </c>
      <c r="F6">
        <v>149514</v>
      </c>
      <c r="G6">
        <v>0.05</v>
      </c>
      <c r="K6">
        <f t="shared" si="0"/>
        <v>0</v>
      </c>
      <c r="L6">
        <f>SUM(B62:B81)</f>
        <v>20</v>
      </c>
      <c r="M6">
        <f>SUM(C62:C81)</f>
        <v>20</v>
      </c>
      <c r="N6">
        <f>SUM(D62:D81)</f>
        <v>0</v>
      </c>
      <c r="O6">
        <f>SUM(E62:E81)</f>
        <v>0</v>
      </c>
      <c r="P6">
        <v>0</v>
      </c>
      <c r="Q6">
        <v>149514</v>
      </c>
      <c r="R6">
        <v>149514</v>
      </c>
      <c r="S6">
        <v>149514</v>
      </c>
      <c r="T6">
        <v>0</v>
      </c>
      <c r="U6">
        <v>1</v>
      </c>
      <c r="V6">
        <v>0</v>
      </c>
      <c r="W6">
        <v>0</v>
      </c>
      <c r="X6">
        <v>492</v>
      </c>
      <c r="Y6">
        <v>492</v>
      </c>
      <c r="Z6">
        <v>-1</v>
      </c>
      <c r="AA6">
        <v>252</v>
      </c>
    </row>
    <row r="7" spans="1:27" x14ac:dyDescent="0.25">
      <c r="A7" t="s">
        <v>21</v>
      </c>
      <c r="B7">
        <v>1</v>
      </c>
      <c r="C7">
        <v>1</v>
      </c>
      <c r="D7">
        <v>0</v>
      </c>
      <c r="E7">
        <v>0</v>
      </c>
      <c r="F7">
        <v>320438</v>
      </c>
      <c r="G7">
        <v>0.09</v>
      </c>
      <c r="K7">
        <f t="shared" si="0"/>
        <v>3</v>
      </c>
      <c r="L7">
        <f>SUM(B82:B101)</f>
        <v>17</v>
      </c>
      <c r="M7">
        <f>SUM(C82:C101)</f>
        <v>8</v>
      </c>
      <c r="N7">
        <f>SUM(D82:D101)</f>
        <v>6</v>
      </c>
      <c r="O7">
        <f>SUM(E82:E101)</f>
        <v>3</v>
      </c>
      <c r="P7">
        <v>0</v>
      </c>
      <c r="Q7">
        <v>320438</v>
      </c>
      <c r="R7">
        <v>320438</v>
      </c>
      <c r="S7">
        <v>318857.76</v>
      </c>
      <c r="T7">
        <v>0</v>
      </c>
      <c r="U7">
        <v>0</v>
      </c>
      <c r="V7">
        <v>1</v>
      </c>
      <c r="W7">
        <v>1</v>
      </c>
      <c r="X7">
        <v>444</v>
      </c>
      <c r="Y7">
        <v>142</v>
      </c>
      <c r="Z7">
        <v>0</v>
      </c>
      <c r="AA7">
        <v>372</v>
      </c>
    </row>
    <row r="8" spans="1:27" x14ac:dyDescent="0.25">
      <c r="A8" t="s">
        <v>23</v>
      </c>
      <c r="B8">
        <v>1</v>
      </c>
      <c r="C8">
        <v>1</v>
      </c>
      <c r="D8">
        <v>0</v>
      </c>
      <c r="E8">
        <v>0</v>
      </c>
      <c r="F8">
        <v>367405</v>
      </c>
      <c r="G8">
        <v>0.09</v>
      </c>
      <c r="K8">
        <f t="shared" si="0"/>
        <v>2</v>
      </c>
      <c r="L8">
        <f>SUM(B102:B121)</f>
        <v>18</v>
      </c>
      <c r="M8">
        <f>SUM(C102:C121)</f>
        <v>6</v>
      </c>
      <c r="N8">
        <f>SUM(D102:D121)</f>
        <v>6</v>
      </c>
      <c r="O8">
        <f>SUM(E102:E121)</f>
        <v>6</v>
      </c>
      <c r="P8">
        <v>0</v>
      </c>
      <c r="Q8">
        <v>367405</v>
      </c>
      <c r="R8">
        <v>367405</v>
      </c>
      <c r="S8">
        <v>362138.69</v>
      </c>
      <c r="T8">
        <v>0</v>
      </c>
      <c r="U8">
        <v>0</v>
      </c>
      <c r="V8">
        <v>1</v>
      </c>
      <c r="W8">
        <v>1</v>
      </c>
      <c r="X8">
        <v>504</v>
      </c>
      <c r="Y8">
        <v>72</v>
      </c>
      <c r="Z8">
        <v>0</v>
      </c>
      <c r="AA8">
        <v>324</v>
      </c>
    </row>
    <row r="9" spans="1:27" x14ac:dyDescent="0.25">
      <c r="A9" t="s">
        <v>25</v>
      </c>
      <c r="B9">
        <v>1</v>
      </c>
      <c r="C9">
        <v>1</v>
      </c>
      <c r="D9">
        <v>0</v>
      </c>
      <c r="E9">
        <v>0</v>
      </c>
      <c r="F9">
        <v>195980</v>
      </c>
      <c r="G9">
        <v>0.08</v>
      </c>
      <c r="P9">
        <v>0</v>
      </c>
      <c r="Q9">
        <v>195980</v>
      </c>
      <c r="R9">
        <v>195980</v>
      </c>
      <c r="S9">
        <v>189371.51999999999</v>
      </c>
      <c r="T9">
        <v>0</v>
      </c>
      <c r="U9">
        <v>0</v>
      </c>
      <c r="V9">
        <v>1</v>
      </c>
      <c r="W9">
        <v>1</v>
      </c>
      <c r="X9">
        <v>444</v>
      </c>
      <c r="Y9">
        <v>30</v>
      </c>
      <c r="Z9">
        <v>0</v>
      </c>
      <c r="AA9">
        <v>312</v>
      </c>
    </row>
    <row r="10" spans="1:27" x14ac:dyDescent="0.25">
      <c r="A10" t="s">
        <v>27</v>
      </c>
      <c r="B10">
        <v>1</v>
      </c>
      <c r="C10">
        <v>1</v>
      </c>
      <c r="D10">
        <v>0</v>
      </c>
      <c r="E10">
        <v>0</v>
      </c>
      <c r="F10">
        <v>164420</v>
      </c>
      <c r="G10">
        <v>0.11</v>
      </c>
      <c r="P10">
        <v>0</v>
      </c>
      <c r="Q10">
        <v>164420</v>
      </c>
      <c r="R10">
        <v>164420</v>
      </c>
      <c r="S10">
        <v>159086.26999999999</v>
      </c>
      <c r="T10">
        <v>0</v>
      </c>
      <c r="U10">
        <v>0</v>
      </c>
      <c r="V10">
        <v>1</v>
      </c>
      <c r="W10">
        <v>1</v>
      </c>
      <c r="X10">
        <v>444</v>
      </c>
      <c r="Y10">
        <v>38</v>
      </c>
      <c r="Z10">
        <v>0</v>
      </c>
      <c r="AA10">
        <v>240</v>
      </c>
    </row>
    <row r="11" spans="1:27" x14ac:dyDescent="0.25">
      <c r="A11" t="s">
        <v>29</v>
      </c>
      <c r="B11">
        <v>1</v>
      </c>
      <c r="C11">
        <v>1</v>
      </c>
      <c r="D11">
        <v>0</v>
      </c>
      <c r="E11">
        <v>0</v>
      </c>
      <c r="F11">
        <v>195094</v>
      </c>
      <c r="G11">
        <v>0.05</v>
      </c>
      <c r="P11">
        <v>0</v>
      </c>
      <c r="Q11">
        <v>195094</v>
      </c>
      <c r="R11">
        <v>195094</v>
      </c>
      <c r="S11">
        <v>195094</v>
      </c>
      <c r="T11">
        <v>0</v>
      </c>
      <c r="U11">
        <v>1</v>
      </c>
      <c r="V11">
        <v>0</v>
      </c>
      <c r="W11">
        <v>0</v>
      </c>
      <c r="X11">
        <v>468</v>
      </c>
      <c r="Y11">
        <v>468</v>
      </c>
      <c r="Z11">
        <v>-1</v>
      </c>
      <c r="AA11">
        <v>324</v>
      </c>
    </row>
    <row r="12" spans="1:27" x14ac:dyDescent="0.25">
      <c r="A12" t="s">
        <v>31</v>
      </c>
      <c r="B12">
        <v>1</v>
      </c>
      <c r="C12">
        <v>1</v>
      </c>
      <c r="D12">
        <v>0</v>
      </c>
      <c r="E12">
        <v>0</v>
      </c>
      <c r="F12">
        <v>279463</v>
      </c>
      <c r="G12">
        <v>0.06</v>
      </c>
      <c r="P12">
        <v>0</v>
      </c>
      <c r="Q12">
        <v>279463</v>
      </c>
      <c r="R12">
        <v>279463</v>
      </c>
      <c r="S12">
        <v>231771.95</v>
      </c>
      <c r="T12">
        <v>0</v>
      </c>
      <c r="U12">
        <v>0</v>
      </c>
      <c r="V12">
        <v>1</v>
      </c>
      <c r="W12">
        <v>1</v>
      </c>
      <c r="X12">
        <v>468</v>
      </c>
      <c r="Y12">
        <v>0</v>
      </c>
      <c r="Z12">
        <v>0</v>
      </c>
      <c r="AA12">
        <v>252</v>
      </c>
    </row>
    <row r="13" spans="1:27" x14ac:dyDescent="0.25">
      <c r="A13" t="s">
        <v>33</v>
      </c>
      <c r="B13">
        <v>1</v>
      </c>
      <c r="C13">
        <v>1</v>
      </c>
      <c r="D13">
        <v>0</v>
      </c>
      <c r="E13">
        <v>0</v>
      </c>
      <c r="F13">
        <v>465172</v>
      </c>
      <c r="G13">
        <v>0.03</v>
      </c>
      <c r="P13">
        <v>0</v>
      </c>
      <c r="Q13">
        <v>465172</v>
      </c>
      <c r="R13">
        <v>465172</v>
      </c>
      <c r="S13">
        <v>465172</v>
      </c>
      <c r="T13">
        <v>0</v>
      </c>
      <c r="U13">
        <v>1</v>
      </c>
      <c r="V13">
        <v>0</v>
      </c>
      <c r="W13">
        <v>0</v>
      </c>
      <c r="X13">
        <v>456</v>
      </c>
      <c r="Y13">
        <v>456</v>
      </c>
      <c r="Z13">
        <v>-1</v>
      </c>
      <c r="AA13">
        <v>180</v>
      </c>
    </row>
    <row r="14" spans="1:27" x14ac:dyDescent="0.25">
      <c r="A14" t="s">
        <v>35</v>
      </c>
      <c r="B14">
        <v>1</v>
      </c>
      <c r="C14">
        <v>1</v>
      </c>
      <c r="D14">
        <v>0</v>
      </c>
      <c r="E14">
        <v>0</v>
      </c>
      <c r="F14">
        <v>272844</v>
      </c>
      <c r="G14">
        <v>0.09</v>
      </c>
      <c r="P14">
        <v>0</v>
      </c>
      <c r="Q14">
        <v>272844</v>
      </c>
      <c r="R14">
        <v>272844</v>
      </c>
      <c r="S14">
        <v>267704.69</v>
      </c>
      <c r="T14">
        <v>0</v>
      </c>
      <c r="U14">
        <v>0</v>
      </c>
      <c r="V14">
        <v>1</v>
      </c>
      <c r="W14">
        <v>1</v>
      </c>
      <c r="X14">
        <v>456</v>
      </c>
      <c r="Y14">
        <v>40</v>
      </c>
      <c r="Z14">
        <v>0</v>
      </c>
      <c r="AA14">
        <v>288</v>
      </c>
    </row>
    <row r="15" spans="1:27" x14ac:dyDescent="0.25">
      <c r="A15" t="s">
        <v>37</v>
      </c>
      <c r="B15">
        <v>1</v>
      </c>
      <c r="C15">
        <v>1</v>
      </c>
      <c r="D15">
        <v>0</v>
      </c>
      <c r="E15">
        <v>0</v>
      </c>
      <c r="F15">
        <v>306268</v>
      </c>
      <c r="G15">
        <v>0.05</v>
      </c>
      <c r="P15">
        <v>0</v>
      </c>
      <c r="Q15">
        <v>306268</v>
      </c>
      <c r="R15">
        <v>306268</v>
      </c>
      <c r="S15">
        <v>306268</v>
      </c>
      <c r="T15">
        <v>0</v>
      </c>
      <c r="U15">
        <v>1</v>
      </c>
      <c r="V15">
        <v>0</v>
      </c>
      <c r="W15">
        <v>0</v>
      </c>
      <c r="X15">
        <v>492</v>
      </c>
      <c r="Y15">
        <v>492</v>
      </c>
      <c r="Z15">
        <v>-1</v>
      </c>
      <c r="AA15">
        <v>372</v>
      </c>
    </row>
    <row r="16" spans="1:27" x14ac:dyDescent="0.25">
      <c r="A16" t="s">
        <v>39</v>
      </c>
      <c r="B16">
        <v>1</v>
      </c>
      <c r="C16">
        <v>1</v>
      </c>
      <c r="D16">
        <v>0</v>
      </c>
      <c r="E16">
        <v>0</v>
      </c>
      <c r="F16">
        <v>247693</v>
      </c>
      <c r="G16">
        <v>0.03</v>
      </c>
      <c r="P16">
        <v>0</v>
      </c>
      <c r="Q16">
        <v>247693</v>
      </c>
      <c r="R16">
        <v>247693</v>
      </c>
      <c r="S16">
        <v>247693</v>
      </c>
      <c r="T16">
        <v>0</v>
      </c>
      <c r="U16">
        <v>1</v>
      </c>
      <c r="V16">
        <v>0</v>
      </c>
      <c r="W16">
        <v>0</v>
      </c>
      <c r="X16">
        <v>432</v>
      </c>
      <c r="Y16">
        <v>432</v>
      </c>
      <c r="Z16">
        <v>-1</v>
      </c>
      <c r="AA16">
        <v>276</v>
      </c>
    </row>
    <row r="17" spans="1:27" x14ac:dyDescent="0.25">
      <c r="A17" t="s">
        <v>41</v>
      </c>
      <c r="B17">
        <v>1</v>
      </c>
      <c r="C17">
        <v>1</v>
      </c>
      <c r="D17">
        <v>0</v>
      </c>
      <c r="E17">
        <v>0</v>
      </c>
      <c r="F17">
        <v>288443</v>
      </c>
      <c r="G17">
        <v>0.05</v>
      </c>
      <c r="P17">
        <v>0</v>
      </c>
      <c r="Q17">
        <v>288443</v>
      </c>
      <c r="R17">
        <v>288443</v>
      </c>
      <c r="S17">
        <v>288443</v>
      </c>
      <c r="T17">
        <v>0</v>
      </c>
      <c r="U17">
        <v>1</v>
      </c>
      <c r="V17">
        <v>0</v>
      </c>
      <c r="W17">
        <v>0</v>
      </c>
      <c r="X17">
        <v>468</v>
      </c>
      <c r="Y17">
        <v>468</v>
      </c>
      <c r="Z17">
        <v>-1</v>
      </c>
      <c r="AA17">
        <v>300</v>
      </c>
    </row>
    <row r="18" spans="1:27" x14ac:dyDescent="0.25">
      <c r="A18" t="s">
        <v>43</v>
      </c>
      <c r="B18" t="s">
        <v>236</v>
      </c>
      <c r="C18" t="s">
        <v>236</v>
      </c>
      <c r="D18" t="s">
        <v>236</v>
      </c>
      <c r="E18" t="s">
        <v>236</v>
      </c>
    </row>
    <row r="19" spans="1:27" x14ac:dyDescent="0.25">
      <c r="A19" t="s">
        <v>44</v>
      </c>
      <c r="B19">
        <v>1</v>
      </c>
      <c r="C19">
        <v>1</v>
      </c>
      <c r="D19">
        <v>0</v>
      </c>
      <c r="E19">
        <v>0</v>
      </c>
      <c r="F19">
        <v>445751</v>
      </c>
      <c r="G19">
        <v>0.08</v>
      </c>
      <c r="P19">
        <v>0</v>
      </c>
      <c r="Q19">
        <v>445751</v>
      </c>
      <c r="R19">
        <v>445751</v>
      </c>
      <c r="S19">
        <v>407004.12</v>
      </c>
      <c r="T19">
        <v>0</v>
      </c>
      <c r="U19">
        <v>0</v>
      </c>
      <c r="V19">
        <v>1</v>
      </c>
      <c r="W19">
        <v>1</v>
      </c>
      <c r="X19">
        <v>504</v>
      </c>
      <c r="Y19">
        <v>0</v>
      </c>
      <c r="Z19">
        <v>0</v>
      </c>
      <c r="AA19">
        <v>276</v>
      </c>
    </row>
    <row r="20" spans="1:27" x14ac:dyDescent="0.25">
      <c r="A20" t="s">
        <v>46</v>
      </c>
      <c r="B20">
        <v>1</v>
      </c>
      <c r="C20">
        <v>1</v>
      </c>
      <c r="D20">
        <v>0</v>
      </c>
      <c r="E20">
        <v>0</v>
      </c>
      <c r="F20">
        <v>252595</v>
      </c>
      <c r="G20">
        <v>0.06</v>
      </c>
      <c r="P20">
        <v>0</v>
      </c>
      <c r="Q20">
        <v>252595</v>
      </c>
      <c r="R20">
        <v>252595</v>
      </c>
      <c r="S20">
        <v>239895.57</v>
      </c>
      <c r="T20">
        <v>0</v>
      </c>
      <c r="U20">
        <v>0</v>
      </c>
      <c r="V20">
        <v>1</v>
      </c>
      <c r="W20">
        <v>1</v>
      </c>
      <c r="X20">
        <v>480</v>
      </c>
      <c r="Y20">
        <v>18</v>
      </c>
      <c r="Z20">
        <v>0</v>
      </c>
      <c r="AA20">
        <v>264</v>
      </c>
    </row>
    <row r="21" spans="1:27" x14ac:dyDescent="0.25">
      <c r="A21" t="s">
        <v>48</v>
      </c>
      <c r="B21">
        <v>1</v>
      </c>
      <c r="C21">
        <v>1</v>
      </c>
      <c r="D21">
        <v>0</v>
      </c>
      <c r="E21">
        <v>0</v>
      </c>
      <c r="F21">
        <v>202776</v>
      </c>
      <c r="G21">
        <v>0.01</v>
      </c>
      <c r="P21">
        <v>0</v>
      </c>
      <c r="Q21">
        <v>202776</v>
      </c>
      <c r="R21">
        <v>202776</v>
      </c>
      <c r="S21">
        <v>202776</v>
      </c>
      <c r="T21">
        <v>1</v>
      </c>
      <c r="U21">
        <v>0</v>
      </c>
      <c r="V21">
        <v>0</v>
      </c>
      <c r="W21">
        <v>0</v>
      </c>
      <c r="X21">
        <v>456</v>
      </c>
      <c r="Y21">
        <v>0</v>
      </c>
      <c r="Z21">
        <v>-1</v>
      </c>
      <c r="AA21">
        <v>360</v>
      </c>
    </row>
    <row r="22" spans="1:27" x14ac:dyDescent="0.25">
      <c r="A22" t="s">
        <v>50</v>
      </c>
      <c r="B22" t="s">
        <v>236</v>
      </c>
      <c r="C22" t="s">
        <v>236</v>
      </c>
      <c r="D22" t="s">
        <v>236</v>
      </c>
      <c r="E22" t="s">
        <v>236</v>
      </c>
    </row>
    <row r="23" spans="1:27" x14ac:dyDescent="0.25">
      <c r="A23" t="s">
        <v>51</v>
      </c>
      <c r="B23" t="s">
        <v>236</v>
      </c>
      <c r="C23" t="s">
        <v>236</v>
      </c>
      <c r="D23" t="s">
        <v>236</v>
      </c>
      <c r="E23" t="s">
        <v>236</v>
      </c>
    </row>
    <row r="24" spans="1:27" x14ac:dyDescent="0.25">
      <c r="A24" t="s">
        <v>52</v>
      </c>
      <c r="B24" t="s">
        <v>236</v>
      </c>
      <c r="C24" t="s">
        <v>236</v>
      </c>
      <c r="D24" t="s">
        <v>236</v>
      </c>
      <c r="E24" t="s">
        <v>236</v>
      </c>
    </row>
    <row r="25" spans="1:27" x14ac:dyDescent="0.25">
      <c r="A25" t="s">
        <v>53</v>
      </c>
      <c r="B25" t="s">
        <v>236</v>
      </c>
      <c r="C25" t="s">
        <v>236</v>
      </c>
      <c r="D25" t="s">
        <v>236</v>
      </c>
      <c r="E25" t="s">
        <v>236</v>
      </c>
    </row>
    <row r="26" spans="1:27" x14ac:dyDescent="0.25">
      <c r="A26" t="s">
        <v>54</v>
      </c>
      <c r="B26" t="s">
        <v>236</v>
      </c>
      <c r="C26" t="s">
        <v>236</v>
      </c>
      <c r="D26" t="s">
        <v>236</v>
      </c>
      <c r="E26" t="s">
        <v>236</v>
      </c>
    </row>
    <row r="27" spans="1:27" x14ac:dyDescent="0.25">
      <c r="A27" t="s">
        <v>55</v>
      </c>
      <c r="B27">
        <v>1</v>
      </c>
      <c r="C27">
        <v>1</v>
      </c>
      <c r="D27">
        <v>0</v>
      </c>
      <c r="E27">
        <v>0</v>
      </c>
      <c r="F27">
        <v>340442</v>
      </c>
      <c r="G27">
        <v>0.31</v>
      </c>
      <c r="P27">
        <v>0</v>
      </c>
      <c r="Q27">
        <v>340442</v>
      </c>
      <c r="R27">
        <v>340442</v>
      </c>
      <c r="S27">
        <v>340302</v>
      </c>
      <c r="T27">
        <v>0</v>
      </c>
      <c r="U27">
        <v>0</v>
      </c>
      <c r="V27">
        <v>1</v>
      </c>
      <c r="W27">
        <v>102</v>
      </c>
      <c r="X27">
        <v>1872</v>
      </c>
      <c r="Y27">
        <v>854</v>
      </c>
      <c r="Z27">
        <v>0</v>
      </c>
      <c r="AA27">
        <v>768</v>
      </c>
    </row>
    <row r="28" spans="1:27" x14ac:dyDescent="0.25">
      <c r="A28" t="s">
        <v>57</v>
      </c>
      <c r="B28">
        <v>1</v>
      </c>
      <c r="C28">
        <v>1</v>
      </c>
      <c r="D28">
        <v>0</v>
      </c>
      <c r="E28">
        <v>0</v>
      </c>
      <c r="F28">
        <v>515906</v>
      </c>
      <c r="G28">
        <v>0.51</v>
      </c>
      <c r="P28">
        <v>0</v>
      </c>
      <c r="Q28">
        <v>515906</v>
      </c>
      <c r="R28">
        <v>515934</v>
      </c>
      <c r="S28">
        <v>454139.57</v>
      </c>
      <c r="T28">
        <v>0</v>
      </c>
      <c r="U28">
        <v>0</v>
      </c>
      <c r="V28">
        <v>1</v>
      </c>
      <c r="W28">
        <v>102</v>
      </c>
      <c r="X28">
        <v>1656</v>
      </c>
      <c r="Y28">
        <v>0</v>
      </c>
      <c r="Z28">
        <v>0</v>
      </c>
      <c r="AA28">
        <v>768</v>
      </c>
    </row>
    <row r="29" spans="1:27" x14ac:dyDescent="0.25">
      <c r="A29" t="s">
        <v>60</v>
      </c>
      <c r="B29" t="s">
        <v>236</v>
      </c>
      <c r="C29" t="s">
        <v>236</v>
      </c>
      <c r="D29" t="s">
        <v>236</v>
      </c>
      <c r="E29" t="s">
        <v>236</v>
      </c>
    </row>
    <row r="30" spans="1:27" x14ac:dyDescent="0.25">
      <c r="A30" t="s">
        <v>61</v>
      </c>
      <c r="B30">
        <v>1</v>
      </c>
      <c r="C30">
        <v>1</v>
      </c>
      <c r="D30">
        <v>0</v>
      </c>
      <c r="E30">
        <v>0</v>
      </c>
      <c r="F30">
        <v>218447</v>
      </c>
      <c r="G30">
        <v>0.57999999999999996</v>
      </c>
      <c r="P30">
        <v>0</v>
      </c>
      <c r="Q30">
        <v>218447</v>
      </c>
      <c r="R30">
        <v>218447</v>
      </c>
      <c r="S30">
        <v>214661</v>
      </c>
      <c r="T30">
        <v>0</v>
      </c>
      <c r="U30">
        <v>0</v>
      </c>
      <c r="V30">
        <v>1</v>
      </c>
      <c r="W30">
        <v>1</v>
      </c>
      <c r="X30">
        <v>1548</v>
      </c>
      <c r="Y30">
        <v>61</v>
      </c>
      <c r="Z30">
        <v>0</v>
      </c>
      <c r="AA30">
        <v>552</v>
      </c>
    </row>
    <row r="31" spans="1:27" x14ac:dyDescent="0.25">
      <c r="A31" t="s">
        <v>65</v>
      </c>
      <c r="B31" t="s">
        <v>236</v>
      </c>
      <c r="C31" t="s">
        <v>236</v>
      </c>
      <c r="D31" t="s">
        <v>236</v>
      </c>
      <c r="E31" t="s">
        <v>236</v>
      </c>
    </row>
    <row r="32" spans="1:27" x14ac:dyDescent="0.25">
      <c r="A32" t="s">
        <v>66</v>
      </c>
      <c r="B32">
        <v>1</v>
      </c>
      <c r="C32">
        <v>1</v>
      </c>
      <c r="D32">
        <v>0</v>
      </c>
      <c r="E32">
        <v>0</v>
      </c>
      <c r="F32">
        <v>371170</v>
      </c>
      <c r="G32">
        <v>0.22</v>
      </c>
      <c r="P32">
        <v>0</v>
      </c>
      <c r="Q32">
        <v>371170</v>
      </c>
      <c r="R32">
        <v>371170</v>
      </c>
      <c r="S32">
        <v>344717.14</v>
      </c>
      <c r="T32">
        <v>0</v>
      </c>
      <c r="U32">
        <v>0</v>
      </c>
      <c r="V32">
        <v>1</v>
      </c>
      <c r="W32">
        <v>1</v>
      </c>
      <c r="X32">
        <v>1512</v>
      </c>
      <c r="Y32">
        <v>0</v>
      </c>
      <c r="Z32">
        <v>0</v>
      </c>
      <c r="AA32">
        <v>456</v>
      </c>
    </row>
    <row r="33" spans="1:27" x14ac:dyDescent="0.25">
      <c r="A33" t="s">
        <v>69</v>
      </c>
      <c r="B33">
        <v>1</v>
      </c>
      <c r="C33">
        <v>1</v>
      </c>
      <c r="D33">
        <v>0</v>
      </c>
      <c r="E33">
        <v>0</v>
      </c>
      <c r="F33">
        <v>336176</v>
      </c>
      <c r="G33">
        <v>0.67</v>
      </c>
      <c r="P33">
        <v>0</v>
      </c>
      <c r="Q33">
        <v>336176</v>
      </c>
      <c r="R33">
        <v>336176</v>
      </c>
      <c r="S33">
        <v>314277.46999999997</v>
      </c>
      <c r="T33">
        <v>0</v>
      </c>
      <c r="U33">
        <v>0</v>
      </c>
      <c r="V33">
        <v>1</v>
      </c>
      <c r="W33">
        <v>102</v>
      </c>
      <c r="X33">
        <v>1728</v>
      </c>
      <c r="Y33">
        <v>10</v>
      </c>
      <c r="Z33">
        <v>11</v>
      </c>
      <c r="AA33">
        <v>588</v>
      </c>
    </row>
    <row r="34" spans="1:27" x14ac:dyDescent="0.25">
      <c r="A34" t="s">
        <v>71</v>
      </c>
      <c r="B34">
        <v>1</v>
      </c>
      <c r="C34">
        <v>1</v>
      </c>
      <c r="D34">
        <v>0</v>
      </c>
      <c r="E34">
        <v>0</v>
      </c>
      <c r="F34">
        <v>196254</v>
      </c>
      <c r="G34">
        <v>0.27</v>
      </c>
      <c r="P34">
        <v>0</v>
      </c>
      <c r="Q34">
        <v>196254</v>
      </c>
      <c r="R34">
        <v>196254</v>
      </c>
      <c r="S34">
        <v>196086</v>
      </c>
      <c r="T34">
        <v>0</v>
      </c>
      <c r="U34">
        <v>0</v>
      </c>
      <c r="V34">
        <v>1</v>
      </c>
      <c r="W34">
        <v>1</v>
      </c>
      <c r="X34">
        <v>1656</v>
      </c>
      <c r="Y34">
        <v>850</v>
      </c>
      <c r="Z34">
        <v>0</v>
      </c>
      <c r="AA34">
        <v>768</v>
      </c>
    </row>
    <row r="35" spans="1:27" x14ac:dyDescent="0.25">
      <c r="A35" t="s">
        <v>73</v>
      </c>
      <c r="B35">
        <v>1</v>
      </c>
      <c r="C35">
        <v>1</v>
      </c>
      <c r="D35">
        <v>0</v>
      </c>
      <c r="E35">
        <v>0</v>
      </c>
      <c r="F35">
        <v>299215</v>
      </c>
      <c r="G35">
        <v>0.81</v>
      </c>
      <c r="P35">
        <v>0</v>
      </c>
      <c r="Q35">
        <v>299215</v>
      </c>
      <c r="R35">
        <v>299215</v>
      </c>
      <c r="S35">
        <v>283996.55</v>
      </c>
      <c r="T35">
        <v>0</v>
      </c>
      <c r="U35">
        <v>0</v>
      </c>
      <c r="V35">
        <v>1</v>
      </c>
      <c r="W35">
        <v>1</v>
      </c>
      <c r="X35">
        <v>1548</v>
      </c>
      <c r="Y35">
        <v>13</v>
      </c>
      <c r="Z35">
        <v>100</v>
      </c>
      <c r="AA35">
        <v>696</v>
      </c>
    </row>
    <row r="36" spans="1:27" x14ac:dyDescent="0.25">
      <c r="A36" t="s">
        <v>76</v>
      </c>
      <c r="B36">
        <v>1</v>
      </c>
      <c r="C36">
        <v>1</v>
      </c>
      <c r="D36">
        <v>0</v>
      </c>
      <c r="E36">
        <v>0</v>
      </c>
      <c r="F36">
        <v>448360</v>
      </c>
      <c r="G36">
        <v>0.31</v>
      </c>
      <c r="P36">
        <v>0</v>
      </c>
      <c r="Q36">
        <v>448360</v>
      </c>
      <c r="R36">
        <v>448360</v>
      </c>
      <c r="S36">
        <v>419353.93</v>
      </c>
      <c r="T36">
        <v>0</v>
      </c>
      <c r="U36">
        <v>0</v>
      </c>
      <c r="V36">
        <v>1</v>
      </c>
      <c r="W36">
        <v>1</v>
      </c>
      <c r="X36">
        <v>1656</v>
      </c>
      <c r="Y36">
        <v>0</v>
      </c>
      <c r="Z36">
        <v>0</v>
      </c>
      <c r="AA36">
        <v>432</v>
      </c>
    </row>
    <row r="37" spans="1:27" x14ac:dyDescent="0.25">
      <c r="A37" t="s">
        <v>79</v>
      </c>
      <c r="B37" t="s">
        <v>236</v>
      </c>
      <c r="C37" t="s">
        <v>236</v>
      </c>
      <c r="D37" t="s">
        <v>236</v>
      </c>
      <c r="E37" t="s">
        <v>236</v>
      </c>
    </row>
    <row r="38" spans="1:27" x14ac:dyDescent="0.25">
      <c r="A38" t="s">
        <v>80</v>
      </c>
      <c r="B38">
        <v>1</v>
      </c>
      <c r="C38">
        <v>1</v>
      </c>
      <c r="D38">
        <v>0</v>
      </c>
      <c r="E38">
        <v>0</v>
      </c>
      <c r="F38">
        <v>765950</v>
      </c>
      <c r="G38">
        <v>0.27</v>
      </c>
      <c r="P38">
        <v>0</v>
      </c>
      <c r="Q38">
        <v>765950</v>
      </c>
      <c r="R38">
        <v>765950</v>
      </c>
      <c r="S38">
        <v>719665.2</v>
      </c>
      <c r="T38">
        <v>0</v>
      </c>
      <c r="U38">
        <v>0</v>
      </c>
      <c r="V38">
        <v>1</v>
      </c>
      <c r="W38">
        <v>102</v>
      </c>
      <c r="X38">
        <v>1476</v>
      </c>
      <c r="Y38">
        <v>0</v>
      </c>
      <c r="Z38">
        <v>0</v>
      </c>
      <c r="AA38">
        <v>348</v>
      </c>
    </row>
    <row r="39" spans="1:27" x14ac:dyDescent="0.25">
      <c r="A39" t="s">
        <v>82</v>
      </c>
      <c r="B39">
        <v>1</v>
      </c>
      <c r="C39">
        <v>1</v>
      </c>
      <c r="D39">
        <v>0</v>
      </c>
      <c r="E39">
        <v>0</v>
      </c>
      <c r="F39">
        <v>480257</v>
      </c>
      <c r="G39">
        <v>0.27</v>
      </c>
      <c r="P39">
        <v>0</v>
      </c>
      <c r="Q39">
        <v>480257</v>
      </c>
      <c r="R39">
        <v>483841</v>
      </c>
      <c r="S39">
        <v>457288.33</v>
      </c>
      <c r="T39">
        <v>0</v>
      </c>
      <c r="U39">
        <v>0</v>
      </c>
      <c r="V39">
        <v>1</v>
      </c>
      <c r="W39">
        <v>102</v>
      </c>
      <c r="X39">
        <v>1656</v>
      </c>
      <c r="Y39">
        <v>80</v>
      </c>
      <c r="Z39">
        <v>0</v>
      </c>
      <c r="AA39">
        <v>504</v>
      </c>
    </row>
    <row r="40" spans="1:27" x14ac:dyDescent="0.25">
      <c r="A40" t="s">
        <v>85</v>
      </c>
      <c r="B40">
        <v>1</v>
      </c>
      <c r="C40">
        <v>1</v>
      </c>
      <c r="D40">
        <v>0</v>
      </c>
      <c r="E40">
        <v>0</v>
      </c>
      <c r="F40">
        <v>211334</v>
      </c>
      <c r="G40">
        <v>0.23</v>
      </c>
      <c r="P40">
        <v>0</v>
      </c>
      <c r="Q40">
        <v>211334</v>
      </c>
      <c r="R40">
        <v>211334</v>
      </c>
      <c r="S40">
        <v>211250</v>
      </c>
      <c r="T40">
        <v>0</v>
      </c>
      <c r="U40">
        <v>0</v>
      </c>
      <c r="V40">
        <v>1</v>
      </c>
      <c r="W40">
        <v>102</v>
      </c>
      <c r="X40">
        <v>1440</v>
      </c>
      <c r="Y40">
        <v>960</v>
      </c>
      <c r="Z40">
        <v>0</v>
      </c>
      <c r="AA40">
        <v>696</v>
      </c>
    </row>
    <row r="41" spans="1:27" x14ac:dyDescent="0.25">
      <c r="A41" t="s">
        <v>88</v>
      </c>
      <c r="B41" t="s">
        <v>236</v>
      </c>
      <c r="C41" t="s">
        <v>236</v>
      </c>
      <c r="D41" t="s">
        <v>236</v>
      </c>
      <c r="E41" t="s">
        <v>236</v>
      </c>
    </row>
    <row r="42" spans="1:27" x14ac:dyDescent="0.25">
      <c r="A42" t="s">
        <v>89</v>
      </c>
      <c r="B42">
        <v>1</v>
      </c>
      <c r="C42">
        <v>1</v>
      </c>
      <c r="D42">
        <v>0</v>
      </c>
      <c r="E42">
        <v>0</v>
      </c>
      <c r="F42">
        <v>697406</v>
      </c>
      <c r="G42">
        <v>2.04</v>
      </c>
      <c r="P42">
        <v>0</v>
      </c>
      <c r="Q42">
        <v>697406</v>
      </c>
      <c r="R42">
        <v>697406</v>
      </c>
      <c r="S42">
        <v>669248.66</v>
      </c>
      <c r="T42">
        <v>0</v>
      </c>
      <c r="U42">
        <v>0</v>
      </c>
      <c r="V42">
        <v>1</v>
      </c>
      <c r="W42">
        <v>1</v>
      </c>
      <c r="X42">
        <v>4296</v>
      </c>
      <c r="Y42">
        <v>0</v>
      </c>
      <c r="Z42">
        <v>0</v>
      </c>
      <c r="AA42">
        <v>1500</v>
      </c>
    </row>
    <row r="43" spans="1:27" x14ac:dyDescent="0.25">
      <c r="A43" t="s">
        <v>92</v>
      </c>
      <c r="B43">
        <v>1</v>
      </c>
      <c r="C43">
        <v>1</v>
      </c>
      <c r="D43">
        <v>0</v>
      </c>
      <c r="E43">
        <v>0</v>
      </c>
      <c r="F43">
        <v>1046434</v>
      </c>
      <c r="G43">
        <v>1.86</v>
      </c>
      <c r="P43">
        <v>0</v>
      </c>
      <c r="Q43">
        <v>1046434</v>
      </c>
      <c r="R43">
        <v>1061265</v>
      </c>
      <c r="S43">
        <v>1016836.16</v>
      </c>
      <c r="T43">
        <v>0</v>
      </c>
      <c r="U43">
        <v>0</v>
      </c>
      <c r="V43">
        <v>1</v>
      </c>
      <c r="W43">
        <v>102</v>
      </c>
      <c r="X43">
        <v>4368</v>
      </c>
      <c r="Y43">
        <v>0</v>
      </c>
      <c r="Z43">
        <v>0</v>
      </c>
      <c r="AA43">
        <v>1332</v>
      </c>
    </row>
    <row r="44" spans="1:27" x14ac:dyDescent="0.25">
      <c r="A44" t="s">
        <v>94</v>
      </c>
      <c r="B44" t="s">
        <v>236</v>
      </c>
      <c r="C44" t="s">
        <v>236</v>
      </c>
      <c r="D44" t="s">
        <v>236</v>
      </c>
      <c r="E44" t="s">
        <v>236</v>
      </c>
    </row>
    <row r="45" spans="1:27" x14ac:dyDescent="0.25">
      <c r="A45" t="s">
        <v>96</v>
      </c>
      <c r="B45">
        <v>1</v>
      </c>
      <c r="C45">
        <v>1</v>
      </c>
      <c r="D45">
        <v>0</v>
      </c>
      <c r="E45">
        <v>0</v>
      </c>
      <c r="F45">
        <v>681550</v>
      </c>
      <c r="G45">
        <v>1.7</v>
      </c>
      <c r="P45">
        <v>0</v>
      </c>
      <c r="Q45">
        <v>681550</v>
      </c>
      <c r="R45">
        <v>685407</v>
      </c>
      <c r="S45">
        <v>651590.14</v>
      </c>
      <c r="T45">
        <v>0</v>
      </c>
      <c r="U45">
        <v>0</v>
      </c>
      <c r="V45">
        <v>1</v>
      </c>
      <c r="W45">
        <v>102</v>
      </c>
      <c r="X45">
        <v>4872</v>
      </c>
      <c r="Y45">
        <v>0</v>
      </c>
      <c r="Z45">
        <v>0</v>
      </c>
      <c r="AA45">
        <v>1968</v>
      </c>
    </row>
    <row r="46" spans="1:27" x14ac:dyDescent="0.25">
      <c r="A46" t="s">
        <v>99</v>
      </c>
      <c r="B46">
        <v>1</v>
      </c>
      <c r="C46">
        <v>1</v>
      </c>
      <c r="D46">
        <v>0</v>
      </c>
      <c r="E46">
        <v>0</v>
      </c>
      <c r="F46">
        <v>642969</v>
      </c>
      <c r="G46">
        <v>1.1200000000000001</v>
      </c>
      <c r="P46">
        <v>0</v>
      </c>
      <c r="Q46">
        <v>642969</v>
      </c>
      <c r="R46">
        <v>649468</v>
      </c>
      <c r="S46">
        <v>625005.41</v>
      </c>
      <c r="T46">
        <v>0</v>
      </c>
      <c r="U46">
        <v>0</v>
      </c>
      <c r="V46">
        <v>1</v>
      </c>
      <c r="W46">
        <v>1</v>
      </c>
      <c r="X46">
        <v>4584</v>
      </c>
      <c r="Y46">
        <v>0</v>
      </c>
      <c r="Z46">
        <v>0</v>
      </c>
      <c r="AA46">
        <v>1764</v>
      </c>
    </row>
    <row r="47" spans="1:27" x14ac:dyDescent="0.25">
      <c r="A47" t="s">
        <v>102</v>
      </c>
      <c r="B47">
        <v>1</v>
      </c>
      <c r="C47">
        <v>1</v>
      </c>
      <c r="D47">
        <v>0</v>
      </c>
      <c r="E47">
        <v>0</v>
      </c>
      <c r="F47">
        <v>649678</v>
      </c>
      <c r="G47">
        <v>1.76</v>
      </c>
      <c r="P47">
        <v>0</v>
      </c>
      <c r="Q47">
        <v>649678</v>
      </c>
      <c r="R47">
        <v>650804</v>
      </c>
      <c r="S47">
        <v>632475.68000000005</v>
      </c>
      <c r="T47">
        <v>0</v>
      </c>
      <c r="U47">
        <v>0</v>
      </c>
      <c r="V47">
        <v>1</v>
      </c>
      <c r="W47">
        <v>102</v>
      </c>
      <c r="X47">
        <v>4224</v>
      </c>
      <c r="Y47">
        <v>18</v>
      </c>
      <c r="Z47">
        <v>19</v>
      </c>
      <c r="AA47">
        <v>1764</v>
      </c>
    </row>
    <row r="48" spans="1:27" x14ac:dyDescent="0.25">
      <c r="A48" t="s">
        <v>104</v>
      </c>
      <c r="B48">
        <v>1</v>
      </c>
      <c r="C48">
        <v>1</v>
      </c>
      <c r="D48">
        <v>0</v>
      </c>
      <c r="E48">
        <v>0</v>
      </c>
      <c r="F48">
        <v>685557</v>
      </c>
      <c r="G48">
        <v>1.1200000000000001</v>
      </c>
      <c r="P48">
        <v>0</v>
      </c>
      <c r="Q48">
        <v>685571</v>
      </c>
      <c r="R48">
        <v>697925</v>
      </c>
      <c r="S48">
        <v>667183.35</v>
      </c>
      <c r="T48">
        <v>0</v>
      </c>
      <c r="U48">
        <v>0</v>
      </c>
      <c r="V48">
        <v>1</v>
      </c>
      <c r="W48">
        <v>102</v>
      </c>
      <c r="X48">
        <v>4152</v>
      </c>
      <c r="Y48">
        <v>0</v>
      </c>
      <c r="Z48">
        <v>0</v>
      </c>
      <c r="AA48">
        <v>1632</v>
      </c>
    </row>
    <row r="49" spans="1:27" x14ac:dyDescent="0.25">
      <c r="A49" t="s">
        <v>106</v>
      </c>
      <c r="B49">
        <v>1</v>
      </c>
      <c r="C49">
        <v>1</v>
      </c>
      <c r="D49">
        <v>0</v>
      </c>
      <c r="E49">
        <v>0</v>
      </c>
      <c r="F49">
        <v>691744</v>
      </c>
      <c r="G49">
        <v>1.75</v>
      </c>
      <c r="P49">
        <v>0</v>
      </c>
      <c r="Q49">
        <v>691744</v>
      </c>
      <c r="R49">
        <v>693681</v>
      </c>
      <c r="S49">
        <v>626744.9</v>
      </c>
      <c r="T49">
        <v>0</v>
      </c>
      <c r="U49">
        <v>0</v>
      </c>
      <c r="V49">
        <v>1</v>
      </c>
      <c r="W49">
        <v>1</v>
      </c>
      <c r="X49">
        <v>4800</v>
      </c>
      <c r="Y49">
        <v>0</v>
      </c>
      <c r="Z49">
        <v>9</v>
      </c>
      <c r="AA49">
        <v>1596</v>
      </c>
    </row>
    <row r="50" spans="1:27" x14ac:dyDescent="0.25">
      <c r="A50" t="s">
        <v>108</v>
      </c>
      <c r="B50">
        <v>1</v>
      </c>
      <c r="C50">
        <v>1</v>
      </c>
      <c r="D50">
        <v>0</v>
      </c>
      <c r="E50">
        <v>0</v>
      </c>
      <c r="F50">
        <v>478177</v>
      </c>
      <c r="G50">
        <v>1.1399999999999999</v>
      </c>
      <c r="P50">
        <v>0</v>
      </c>
      <c r="Q50">
        <v>478191</v>
      </c>
      <c r="R50">
        <v>478191</v>
      </c>
      <c r="S50">
        <v>457718.73</v>
      </c>
      <c r="T50">
        <v>0</v>
      </c>
      <c r="U50">
        <v>0</v>
      </c>
      <c r="V50">
        <v>1</v>
      </c>
      <c r="W50">
        <v>102</v>
      </c>
      <c r="X50">
        <v>3936</v>
      </c>
      <c r="Y50">
        <v>30</v>
      </c>
      <c r="Z50">
        <v>0</v>
      </c>
      <c r="AA50">
        <v>1956</v>
      </c>
    </row>
    <row r="51" spans="1:27" x14ac:dyDescent="0.25">
      <c r="A51" t="s">
        <v>111</v>
      </c>
      <c r="B51">
        <v>1</v>
      </c>
      <c r="C51">
        <v>1</v>
      </c>
      <c r="D51">
        <v>0</v>
      </c>
      <c r="E51">
        <v>0</v>
      </c>
      <c r="F51">
        <v>578628</v>
      </c>
      <c r="G51">
        <v>0.81</v>
      </c>
      <c r="P51">
        <v>0</v>
      </c>
      <c r="Q51">
        <v>578628</v>
      </c>
      <c r="R51">
        <v>578628</v>
      </c>
      <c r="S51">
        <v>562194.14</v>
      </c>
      <c r="T51">
        <v>0</v>
      </c>
      <c r="U51">
        <v>0</v>
      </c>
      <c r="V51">
        <v>1</v>
      </c>
      <c r="W51">
        <v>1</v>
      </c>
      <c r="X51">
        <v>4152</v>
      </c>
      <c r="Y51">
        <v>6</v>
      </c>
      <c r="Z51">
        <v>0</v>
      </c>
      <c r="AA51">
        <v>1764</v>
      </c>
    </row>
    <row r="52" spans="1:27" x14ac:dyDescent="0.25">
      <c r="A52" t="s">
        <v>114</v>
      </c>
      <c r="B52">
        <v>1</v>
      </c>
      <c r="C52">
        <v>1</v>
      </c>
      <c r="D52">
        <v>0</v>
      </c>
      <c r="E52">
        <v>0</v>
      </c>
      <c r="F52">
        <v>620056</v>
      </c>
      <c r="G52">
        <v>1.19</v>
      </c>
      <c r="P52">
        <v>0</v>
      </c>
      <c r="Q52">
        <v>620056</v>
      </c>
      <c r="R52">
        <v>621243</v>
      </c>
      <c r="S52">
        <v>614005.23</v>
      </c>
      <c r="T52">
        <v>0</v>
      </c>
      <c r="U52">
        <v>0</v>
      </c>
      <c r="V52">
        <v>1</v>
      </c>
      <c r="W52">
        <v>102</v>
      </c>
      <c r="X52">
        <v>4368</v>
      </c>
      <c r="Y52">
        <v>485</v>
      </c>
      <c r="Z52">
        <v>0</v>
      </c>
      <c r="AA52">
        <v>1800</v>
      </c>
    </row>
    <row r="53" spans="1:27" x14ac:dyDescent="0.25">
      <c r="A53" t="s">
        <v>116</v>
      </c>
      <c r="B53">
        <v>1</v>
      </c>
      <c r="C53">
        <v>1</v>
      </c>
      <c r="D53">
        <v>0</v>
      </c>
      <c r="E53">
        <v>0</v>
      </c>
      <c r="F53">
        <v>854297</v>
      </c>
      <c r="G53">
        <v>2.0299999999999998</v>
      </c>
      <c r="P53">
        <v>0</v>
      </c>
      <c r="Q53">
        <v>854297</v>
      </c>
      <c r="R53">
        <v>856078</v>
      </c>
      <c r="S53">
        <v>826506.79</v>
      </c>
      <c r="T53">
        <v>0</v>
      </c>
      <c r="U53">
        <v>0</v>
      </c>
      <c r="V53">
        <v>1</v>
      </c>
      <c r="W53">
        <v>1</v>
      </c>
      <c r="X53">
        <v>4440</v>
      </c>
      <c r="Y53">
        <v>0</v>
      </c>
      <c r="Z53">
        <v>0</v>
      </c>
      <c r="AA53">
        <v>1500</v>
      </c>
    </row>
    <row r="54" spans="1:27" x14ac:dyDescent="0.25">
      <c r="A54" t="s">
        <v>118</v>
      </c>
      <c r="B54">
        <v>1</v>
      </c>
      <c r="C54">
        <v>1</v>
      </c>
      <c r="D54">
        <v>0</v>
      </c>
      <c r="E54">
        <v>0</v>
      </c>
      <c r="F54">
        <v>534848</v>
      </c>
      <c r="G54">
        <v>2.82</v>
      </c>
      <c r="P54">
        <v>0</v>
      </c>
      <c r="Q54">
        <v>534848</v>
      </c>
      <c r="R54">
        <v>538648</v>
      </c>
      <c r="S54">
        <v>522541.3</v>
      </c>
      <c r="T54">
        <v>0</v>
      </c>
      <c r="U54">
        <v>0</v>
      </c>
      <c r="V54">
        <v>1</v>
      </c>
      <c r="W54">
        <v>102</v>
      </c>
      <c r="X54">
        <v>4584</v>
      </c>
      <c r="Y54">
        <v>48</v>
      </c>
      <c r="Z54">
        <v>156</v>
      </c>
      <c r="AA54">
        <v>1704</v>
      </c>
    </row>
    <row r="55" spans="1:27" x14ac:dyDescent="0.25">
      <c r="A55" t="s">
        <v>120</v>
      </c>
      <c r="B55">
        <v>1</v>
      </c>
      <c r="C55">
        <v>1</v>
      </c>
      <c r="D55">
        <v>0</v>
      </c>
      <c r="E55">
        <v>0</v>
      </c>
      <c r="F55">
        <v>768176</v>
      </c>
      <c r="G55">
        <v>2.3199999999999998</v>
      </c>
      <c r="P55">
        <v>0</v>
      </c>
      <c r="Q55">
        <v>768176</v>
      </c>
      <c r="R55">
        <v>768176</v>
      </c>
      <c r="S55">
        <v>718297.83</v>
      </c>
      <c r="T55">
        <v>0</v>
      </c>
      <c r="U55">
        <v>0</v>
      </c>
      <c r="V55">
        <v>1</v>
      </c>
      <c r="W55">
        <v>1</v>
      </c>
      <c r="X55">
        <v>4368</v>
      </c>
      <c r="Y55">
        <v>0</v>
      </c>
      <c r="Z55">
        <v>0</v>
      </c>
      <c r="AA55">
        <v>1320</v>
      </c>
    </row>
    <row r="56" spans="1:27" x14ac:dyDescent="0.25">
      <c r="A56" t="s">
        <v>122</v>
      </c>
      <c r="B56">
        <v>1</v>
      </c>
      <c r="C56">
        <v>1</v>
      </c>
      <c r="D56">
        <v>0</v>
      </c>
      <c r="E56">
        <v>0</v>
      </c>
      <c r="F56">
        <v>656760</v>
      </c>
      <c r="G56">
        <v>1.23</v>
      </c>
      <c r="P56">
        <v>0</v>
      </c>
      <c r="Q56">
        <v>656760</v>
      </c>
      <c r="R56">
        <v>656760</v>
      </c>
      <c r="S56">
        <v>639727.11</v>
      </c>
      <c r="T56">
        <v>0</v>
      </c>
      <c r="U56">
        <v>0</v>
      </c>
      <c r="V56">
        <v>1</v>
      </c>
      <c r="W56">
        <v>102</v>
      </c>
      <c r="X56">
        <v>4008</v>
      </c>
      <c r="Y56">
        <v>64</v>
      </c>
      <c r="Z56">
        <v>0</v>
      </c>
      <c r="AA56">
        <v>1560</v>
      </c>
    </row>
    <row r="57" spans="1:27" x14ac:dyDescent="0.25">
      <c r="A57" t="s">
        <v>125</v>
      </c>
      <c r="B57">
        <v>1</v>
      </c>
      <c r="C57">
        <v>1</v>
      </c>
      <c r="D57">
        <v>0</v>
      </c>
      <c r="E57">
        <v>0</v>
      </c>
      <c r="F57">
        <v>426840</v>
      </c>
      <c r="G57">
        <v>0.84</v>
      </c>
      <c r="P57">
        <v>0</v>
      </c>
      <c r="Q57">
        <v>426840</v>
      </c>
      <c r="R57">
        <v>426840</v>
      </c>
      <c r="S57">
        <v>422144.06</v>
      </c>
      <c r="T57">
        <v>0</v>
      </c>
      <c r="U57">
        <v>0</v>
      </c>
      <c r="V57">
        <v>1</v>
      </c>
      <c r="W57">
        <v>102</v>
      </c>
      <c r="X57">
        <v>4296</v>
      </c>
      <c r="Y57">
        <v>471</v>
      </c>
      <c r="Z57">
        <v>0</v>
      </c>
      <c r="AA57">
        <v>1284</v>
      </c>
    </row>
    <row r="58" spans="1:27" x14ac:dyDescent="0.25">
      <c r="A58" t="s">
        <v>127</v>
      </c>
      <c r="B58">
        <v>1</v>
      </c>
      <c r="C58">
        <v>1</v>
      </c>
      <c r="D58">
        <v>0</v>
      </c>
      <c r="E58">
        <v>0</v>
      </c>
      <c r="F58">
        <v>614073</v>
      </c>
      <c r="G58">
        <v>24.85</v>
      </c>
      <c r="P58">
        <v>0</v>
      </c>
      <c r="Q58">
        <v>614073</v>
      </c>
      <c r="R58">
        <v>614073</v>
      </c>
      <c r="S58">
        <v>589417.81000000006</v>
      </c>
      <c r="T58">
        <v>0</v>
      </c>
      <c r="U58">
        <v>0</v>
      </c>
      <c r="V58">
        <v>1</v>
      </c>
      <c r="W58">
        <v>102</v>
      </c>
      <c r="X58">
        <v>4296</v>
      </c>
      <c r="Y58">
        <v>0</v>
      </c>
      <c r="Z58">
        <v>2496</v>
      </c>
      <c r="AA58">
        <v>1500</v>
      </c>
    </row>
    <row r="59" spans="1:27" x14ac:dyDescent="0.25">
      <c r="A59" t="s">
        <v>130</v>
      </c>
      <c r="B59">
        <v>1</v>
      </c>
      <c r="C59">
        <v>1</v>
      </c>
      <c r="D59">
        <v>0</v>
      </c>
      <c r="E59">
        <v>0</v>
      </c>
      <c r="F59">
        <v>889612</v>
      </c>
      <c r="G59">
        <v>2.5</v>
      </c>
      <c r="P59">
        <v>0</v>
      </c>
      <c r="Q59">
        <v>889584</v>
      </c>
      <c r="R59">
        <v>893973</v>
      </c>
      <c r="S59">
        <v>836331.55</v>
      </c>
      <c r="T59">
        <v>0</v>
      </c>
      <c r="U59">
        <v>0</v>
      </c>
      <c r="V59">
        <v>1</v>
      </c>
      <c r="W59">
        <v>102</v>
      </c>
      <c r="X59">
        <v>4080</v>
      </c>
      <c r="Y59">
        <v>0</v>
      </c>
      <c r="Z59">
        <v>22</v>
      </c>
      <c r="AA59">
        <v>1512</v>
      </c>
    </row>
    <row r="60" spans="1:27" x14ac:dyDescent="0.25">
      <c r="A60" t="s">
        <v>132</v>
      </c>
      <c r="B60">
        <v>1</v>
      </c>
      <c r="C60">
        <v>1</v>
      </c>
      <c r="D60">
        <v>0</v>
      </c>
      <c r="E60">
        <v>0</v>
      </c>
      <c r="F60">
        <v>779883</v>
      </c>
      <c r="G60">
        <v>1.17</v>
      </c>
      <c r="P60">
        <v>0</v>
      </c>
      <c r="Q60">
        <v>779883</v>
      </c>
      <c r="R60">
        <v>779883</v>
      </c>
      <c r="S60">
        <v>776485</v>
      </c>
      <c r="T60">
        <v>0</v>
      </c>
      <c r="U60">
        <v>0</v>
      </c>
      <c r="V60">
        <v>1</v>
      </c>
      <c r="W60">
        <v>1</v>
      </c>
      <c r="X60">
        <v>4224</v>
      </c>
      <c r="Y60">
        <v>677</v>
      </c>
      <c r="Z60">
        <v>0</v>
      </c>
      <c r="AA60">
        <v>1920</v>
      </c>
    </row>
    <row r="61" spans="1:27" x14ac:dyDescent="0.25">
      <c r="A61" t="s">
        <v>134</v>
      </c>
      <c r="B61">
        <v>1</v>
      </c>
      <c r="C61">
        <v>1</v>
      </c>
      <c r="D61">
        <v>0</v>
      </c>
      <c r="E61">
        <v>0</v>
      </c>
      <c r="F61">
        <v>586218</v>
      </c>
      <c r="G61">
        <v>1.03</v>
      </c>
      <c r="P61">
        <v>0</v>
      </c>
      <c r="Q61">
        <v>586218</v>
      </c>
      <c r="R61">
        <v>586218</v>
      </c>
      <c r="S61">
        <v>569768.93999999994</v>
      </c>
      <c r="T61">
        <v>0</v>
      </c>
      <c r="U61">
        <v>0</v>
      </c>
      <c r="V61">
        <v>1</v>
      </c>
      <c r="W61">
        <v>1</v>
      </c>
      <c r="X61">
        <v>4512</v>
      </c>
      <c r="Y61">
        <v>7</v>
      </c>
      <c r="Z61">
        <v>0</v>
      </c>
      <c r="AA61">
        <v>1380</v>
      </c>
    </row>
    <row r="62" spans="1:27" x14ac:dyDescent="0.25">
      <c r="A62" t="s">
        <v>136</v>
      </c>
      <c r="B62">
        <v>1</v>
      </c>
      <c r="C62">
        <v>1</v>
      </c>
      <c r="D62">
        <v>0</v>
      </c>
      <c r="E62">
        <v>0</v>
      </c>
      <c r="F62">
        <v>784819</v>
      </c>
      <c r="G62">
        <v>130.97</v>
      </c>
      <c r="P62">
        <v>1800</v>
      </c>
      <c r="Q62">
        <v>784819</v>
      </c>
      <c r="R62">
        <v>784991</v>
      </c>
      <c r="S62">
        <v>725235.75</v>
      </c>
      <c r="T62">
        <v>0</v>
      </c>
      <c r="U62">
        <v>0</v>
      </c>
      <c r="V62">
        <v>1</v>
      </c>
      <c r="W62">
        <v>102</v>
      </c>
      <c r="X62">
        <v>9300</v>
      </c>
      <c r="Y62">
        <v>0</v>
      </c>
      <c r="Z62">
        <v>8231</v>
      </c>
      <c r="AA62">
        <v>1834</v>
      </c>
    </row>
    <row r="63" spans="1:27" x14ac:dyDescent="0.25">
      <c r="A63" t="s">
        <v>138</v>
      </c>
      <c r="B63">
        <v>1</v>
      </c>
      <c r="C63">
        <v>1</v>
      </c>
      <c r="D63">
        <v>0</v>
      </c>
      <c r="E63">
        <v>0</v>
      </c>
      <c r="F63">
        <v>861493</v>
      </c>
      <c r="G63">
        <v>996.1</v>
      </c>
      <c r="P63">
        <v>1800</v>
      </c>
      <c r="Q63">
        <v>861493</v>
      </c>
      <c r="R63">
        <v>862141</v>
      </c>
      <c r="S63">
        <v>780151.57</v>
      </c>
      <c r="T63">
        <v>0</v>
      </c>
      <c r="U63">
        <v>0</v>
      </c>
      <c r="V63">
        <v>1</v>
      </c>
      <c r="W63">
        <v>102</v>
      </c>
      <c r="X63">
        <v>9540</v>
      </c>
      <c r="Y63">
        <v>0</v>
      </c>
      <c r="Z63">
        <v>60019</v>
      </c>
      <c r="AA63">
        <v>1830</v>
      </c>
    </row>
    <row r="64" spans="1:27" x14ac:dyDescent="0.25">
      <c r="A64" t="s">
        <v>140</v>
      </c>
      <c r="B64">
        <v>1</v>
      </c>
      <c r="C64">
        <v>1</v>
      </c>
      <c r="D64">
        <v>0</v>
      </c>
      <c r="E64">
        <v>0</v>
      </c>
      <c r="F64">
        <v>977031</v>
      </c>
      <c r="G64">
        <v>107.87</v>
      </c>
      <c r="P64">
        <v>1800</v>
      </c>
      <c r="Q64">
        <v>977031</v>
      </c>
      <c r="R64">
        <v>980050</v>
      </c>
      <c r="S64">
        <v>875411.95</v>
      </c>
      <c r="T64">
        <v>0</v>
      </c>
      <c r="U64">
        <v>0</v>
      </c>
      <c r="V64">
        <v>1</v>
      </c>
      <c r="W64">
        <v>102</v>
      </c>
      <c r="X64">
        <v>8820</v>
      </c>
      <c r="Y64">
        <v>0</v>
      </c>
      <c r="Z64">
        <v>7780</v>
      </c>
      <c r="AA64">
        <v>1812</v>
      </c>
    </row>
    <row r="65" spans="1:27" x14ac:dyDescent="0.25">
      <c r="A65" t="s">
        <v>142</v>
      </c>
      <c r="B65">
        <v>1</v>
      </c>
      <c r="C65">
        <v>1</v>
      </c>
      <c r="D65">
        <v>0</v>
      </c>
      <c r="E65">
        <v>0</v>
      </c>
      <c r="F65">
        <v>818180</v>
      </c>
      <c r="G65">
        <v>9.24</v>
      </c>
      <c r="P65">
        <v>1800</v>
      </c>
      <c r="Q65">
        <v>818180</v>
      </c>
      <c r="R65">
        <v>829155</v>
      </c>
      <c r="S65">
        <v>800397.72</v>
      </c>
      <c r="T65">
        <v>0</v>
      </c>
      <c r="U65">
        <v>0</v>
      </c>
      <c r="V65">
        <v>1</v>
      </c>
      <c r="W65">
        <v>102</v>
      </c>
      <c r="X65">
        <v>9420</v>
      </c>
      <c r="Y65">
        <v>0</v>
      </c>
      <c r="Z65">
        <v>398</v>
      </c>
      <c r="AA65">
        <v>1836</v>
      </c>
    </row>
    <row r="66" spans="1:27" x14ac:dyDescent="0.25">
      <c r="A66" t="s">
        <v>144</v>
      </c>
      <c r="B66">
        <v>1</v>
      </c>
      <c r="C66">
        <v>1</v>
      </c>
      <c r="D66">
        <v>0</v>
      </c>
      <c r="E66">
        <v>0</v>
      </c>
      <c r="F66">
        <v>619845</v>
      </c>
      <c r="G66">
        <v>6.74</v>
      </c>
      <c r="P66">
        <v>1800</v>
      </c>
      <c r="Q66">
        <v>619845</v>
      </c>
      <c r="R66">
        <v>631066</v>
      </c>
      <c r="S66">
        <v>607724.81999999995</v>
      </c>
      <c r="T66">
        <v>0</v>
      </c>
      <c r="U66">
        <v>0</v>
      </c>
      <c r="V66">
        <v>1</v>
      </c>
      <c r="W66">
        <v>102</v>
      </c>
      <c r="X66">
        <v>8460</v>
      </c>
      <c r="Y66">
        <v>0</v>
      </c>
      <c r="Z66">
        <v>46</v>
      </c>
      <c r="AA66">
        <v>1824</v>
      </c>
    </row>
    <row r="67" spans="1:27" x14ac:dyDescent="0.25">
      <c r="A67" t="s">
        <v>146</v>
      </c>
      <c r="B67">
        <v>1</v>
      </c>
      <c r="C67">
        <v>1</v>
      </c>
      <c r="D67">
        <v>0</v>
      </c>
      <c r="E67">
        <v>0</v>
      </c>
      <c r="F67">
        <v>655111</v>
      </c>
      <c r="G67">
        <v>501.82</v>
      </c>
      <c r="P67">
        <v>1800</v>
      </c>
      <c r="Q67">
        <v>655111</v>
      </c>
      <c r="R67">
        <v>666412</v>
      </c>
      <c r="S67">
        <v>612801.1</v>
      </c>
      <c r="T67">
        <v>0</v>
      </c>
      <c r="U67">
        <v>0</v>
      </c>
      <c r="V67">
        <v>1</v>
      </c>
      <c r="W67">
        <v>102</v>
      </c>
      <c r="X67">
        <v>8820</v>
      </c>
      <c r="Y67">
        <v>0</v>
      </c>
      <c r="Z67">
        <v>13303</v>
      </c>
      <c r="AA67">
        <v>1834</v>
      </c>
    </row>
    <row r="68" spans="1:27" x14ac:dyDescent="0.25">
      <c r="A68" t="s">
        <v>147</v>
      </c>
      <c r="B68">
        <v>1</v>
      </c>
      <c r="C68">
        <v>1</v>
      </c>
      <c r="D68">
        <v>0</v>
      </c>
      <c r="E68">
        <v>0</v>
      </c>
      <c r="F68">
        <v>685280</v>
      </c>
      <c r="G68">
        <v>5.46</v>
      </c>
      <c r="P68">
        <v>1800</v>
      </c>
      <c r="Q68">
        <v>685280</v>
      </c>
      <c r="R68">
        <v>686324</v>
      </c>
      <c r="S68">
        <v>673060.77</v>
      </c>
      <c r="T68">
        <v>0</v>
      </c>
      <c r="U68">
        <v>0</v>
      </c>
      <c r="V68">
        <v>1</v>
      </c>
      <c r="W68">
        <v>102</v>
      </c>
      <c r="X68">
        <v>8100</v>
      </c>
      <c r="Y68">
        <v>120</v>
      </c>
      <c r="Z68">
        <v>23</v>
      </c>
      <c r="AA68">
        <v>1824</v>
      </c>
    </row>
    <row r="69" spans="1:27" x14ac:dyDescent="0.25">
      <c r="A69" t="s">
        <v>149</v>
      </c>
      <c r="B69">
        <v>1</v>
      </c>
      <c r="C69">
        <v>1</v>
      </c>
      <c r="D69">
        <v>0</v>
      </c>
      <c r="E69">
        <v>0</v>
      </c>
      <c r="F69">
        <v>687150</v>
      </c>
      <c r="G69">
        <v>4.3499999999999996</v>
      </c>
      <c r="P69">
        <v>1800</v>
      </c>
      <c r="Q69">
        <v>687150</v>
      </c>
      <c r="R69">
        <v>691608</v>
      </c>
      <c r="S69">
        <v>678044.67</v>
      </c>
      <c r="T69">
        <v>0</v>
      </c>
      <c r="U69">
        <v>0</v>
      </c>
      <c r="V69">
        <v>1</v>
      </c>
      <c r="W69">
        <v>102</v>
      </c>
      <c r="X69">
        <v>8820</v>
      </c>
      <c r="Y69">
        <v>101</v>
      </c>
      <c r="Z69">
        <v>0</v>
      </c>
      <c r="AA69">
        <v>1812</v>
      </c>
    </row>
    <row r="70" spans="1:27" x14ac:dyDescent="0.25">
      <c r="A70" t="s">
        <v>152</v>
      </c>
      <c r="B70">
        <v>1</v>
      </c>
      <c r="C70">
        <v>1</v>
      </c>
      <c r="D70">
        <v>0</v>
      </c>
      <c r="E70">
        <v>0</v>
      </c>
      <c r="F70">
        <v>524059</v>
      </c>
      <c r="G70">
        <v>1.59</v>
      </c>
      <c r="P70">
        <v>1800</v>
      </c>
      <c r="Q70">
        <v>524059</v>
      </c>
      <c r="R70">
        <v>524059</v>
      </c>
      <c r="S70">
        <v>523807</v>
      </c>
      <c r="T70">
        <v>0</v>
      </c>
      <c r="U70">
        <v>0</v>
      </c>
      <c r="V70">
        <v>1</v>
      </c>
      <c r="W70">
        <v>102</v>
      </c>
      <c r="X70">
        <v>8580</v>
      </c>
      <c r="Y70">
        <v>4774</v>
      </c>
      <c r="Z70">
        <v>0</v>
      </c>
      <c r="AA70">
        <v>1824</v>
      </c>
    </row>
    <row r="71" spans="1:27" x14ac:dyDescent="0.25">
      <c r="A71" t="s">
        <v>154</v>
      </c>
      <c r="B71">
        <v>1</v>
      </c>
      <c r="C71">
        <v>1</v>
      </c>
      <c r="D71">
        <v>0</v>
      </c>
      <c r="E71">
        <v>0</v>
      </c>
      <c r="F71">
        <v>591784</v>
      </c>
      <c r="G71">
        <v>62.06</v>
      </c>
      <c r="P71">
        <v>1800</v>
      </c>
      <c r="Q71">
        <v>591784</v>
      </c>
      <c r="R71">
        <v>594336</v>
      </c>
      <c r="S71">
        <v>566985.26</v>
      </c>
      <c r="T71">
        <v>0</v>
      </c>
      <c r="U71">
        <v>0</v>
      </c>
      <c r="V71">
        <v>1</v>
      </c>
      <c r="W71">
        <v>102</v>
      </c>
      <c r="X71">
        <v>9300</v>
      </c>
      <c r="Y71">
        <v>0</v>
      </c>
      <c r="Z71">
        <v>5354</v>
      </c>
      <c r="AA71">
        <v>1806</v>
      </c>
    </row>
    <row r="72" spans="1:27" x14ac:dyDescent="0.25">
      <c r="A72" t="s">
        <v>156</v>
      </c>
      <c r="B72">
        <v>1</v>
      </c>
      <c r="C72">
        <v>1</v>
      </c>
      <c r="D72">
        <v>0</v>
      </c>
      <c r="E72">
        <v>0</v>
      </c>
      <c r="F72">
        <v>771357</v>
      </c>
      <c r="G72">
        <v>14.84</v>
      </c>
      <c r="P72">
        <v>1800</v>
      </c>
      <c r="Q72">
        <v>771357</v>
      </c>
      <c r="R72">
        <v>774630</v>
      </c>
      <c r="S72">
        <v>752697.89</v>
      </c>
      <c r="T72">
        <v>0</v>
      </c>
      <c r="U72">
        <v>0</v>
      </c>
      <c r="V72">
        <v>1</v>
      </c>
      <c r="W72">
        <v>102</v>
      </c>
      <c r="X72">
        <v>9060</v>
      </c>
      <c r="Y72">
        <v>0</v>
      </c>
      <c r="Z72">
        <v>1423</v>
      </c>
      <c r="AA72">
        <v>1812</v>
      </c>
    </row>
    <row r="73" spans="1:27" x14ac:dyDescent="0.25">
      <c r="A73" t="s">
        <v>158</v>
      </c>
      <c r="B73">
        <v>1</v>
      </c>
      <c r="C73">
        <v>1</v>
      </c>
      <c r="D73">
        <v>0</v>
      </c>
      <c r="E73">
        <v>0</v>
      </c>
      <c r="F73">
        <v>884930</v>
      </c>
      <c r="G73">
        <v>23.93</v>
      </c>
      <c r="P73">
        <v>1800</v>
      </c>
      <c r="Q73">
        <v>884930</v>
      </c>
      <c r="R73">
        <v>884958</v>
      </c>
      <c r="S73">
        <v>835046.25</v>
      </c>
      <c r="T73">
        <v>0</v>
      </c>
      <c r="U73">
        <v>0</v>
      </c>
      <c r="V73">
        <v>1</v>
      </c>
      <c r="W73">
        <v>102</v>
      </c>
      <c r="X73">
        <v>9900</v>
      </c>
      <c r="Y73">
        <v>0</v>
      </c>
      <c r="Z73">
        <v>3336</v>
      </c>
      <c r="AA73">
        <v>1820</v>
      </c>
    </row>
    <row r="74" spans="1:27" x14ac:dyDescent="0.25">
      <c r="A74" t="s">
        <v>160</v>
      </c>
      <c r="B74">
        <v>1</v>
      </c>
      <c r="C74">
        <v>1</v>
      </c>
      <c r="D74">
        <v>0</v>
      </c>
      <c r="E74">
        <v>0</v>
      </c>
      <c r="F74">
        <v>1062748</v>
      </c>
      <c r="G74">
        <v>36.07</v>
      </c>
      <c r="P74">
        <v>1800</v>
      </c>
      <c r="Q74">
        <v>1062748</v>
      </c>
      <c r="R74">
        <v>1069568</v>
      </c>
      <c r="S74">
        <v>1005515.39</v>
      </c>
      <c r="T74">
        <v>0</v>
      </c>
      <c r="U74">
        <v>0</v>
      </c>
      <c r="V74">
        <v>1</v>
      </c>
      <c r="W74">
        <v>102</v>
      </c>
      <c r="X74">
        <v>10020</v>
      </c>
      <c r="Y74">
        <v>0</v>
      </c>
      <c r="Z74">
        <v>3665</v>
      </c>
      <c r="AA74">
        <v>1821</v>
      </c>
    </row>
    <row r="75" spans="1:27" x14ac:dyDescent="0.25">
      <c r="A75" t="s">
        <v>162</v>
      </c>
      <c r="B75">
        <v>1</v>
      </c>
      <c r="C75">
        <v>1</v>
      </c>
      <c r="D75">
        <v>0</v>
      </c>
      <c r="E75">
        <v>0</v>
      </c>
      <c r="F75">
        <v>772524</v>
      </c>
      <c r="G75">
        <v>10.02</v>
      </c>
      <c r="P75">
        <v>1800</v>
      </c>
      <c r="Q75">
        <v>772524</v>
      </c>
      <c r="R75">
        <v>779714</v>
      </c>
      <c r="S75">
        <v>723250.93</v>
      </c>
      <c r="T75">
        <v>0</v>
      </c>
      <c r="U75">
        <v>0</v>
      </c>
      <c r="V75">
        <v>1</v>
      </c>
      <c r="W75">
        <v>102</v>
      </c>
      <c r="X75">
        <v>8940</v>
      </c>
      <c r="Y75">
        <v>0</v>
      </c>
      <c r="Z75">
        <v>165</v>
      </c>
      <c r="AA75">
        <v>1810</v>
      </c>
    </row>
    <row r="76" spans="1:27" x14ac:dyDescent="0.25">
      <c r="A76" t="s">
        <v>164</v>
      </c>
      <c r="B76">
        <v>1</v>
      </c>
      <c r="C76">
        <v>1</v>
      </c>
      <c r="D76">
        <v>0</v>
      </c>
      <c r="E76">
        <v>0</v>
      </c>
      <c r="F76">
        <v>562608</v>
      </c>
      <c r="G76">
        <v>6.94</v>
      </c>
      <c r="P76">
        <v>1800</v>
      </c>
      <c r="Q76">
        <v>562608</v>
      </c>
      <c r="R76">
        <v>562622</v>
      </c>
      <c r="S76">
        <v>549483.52000000002</v>
      </c>
      <c r="T76">
        <v>0</v>
      </c>
      <c r="U76">
        <v>0</v>
      </c>
      <c r="V76">
        <v>1</v>
      </c>
      <c r="W76">
        <v>102</v>
      </c>
      <c r="X76">
        <v>7980</v>
      </c>
      <c r="Y76">
        <v>0</v>
      </c>
      <c r="Z76">
        <v>47</v>
      </c>
      <c r="AA76">
        <v>1822</v>
      </c>
    </row>
    <row r="77" spans="1:27" x14ac:dyDescent="0.25">
      <c r="A77" t="s">
        <v>166</v>
      </c>
      <c r="B77">
        <v>1</v>
      </c>
      <c r="C77">
        <v>1</v>
      </c>
      <c r="D77">
        <v>0</v>
      </c>
      <c r="E77">
        <v>0</v>
      </c>
      <c r="F77">
        <v>824827</v>
      </c>
      <c r="G77">
        <v>15.91</v>
      </c>
      <c r="P77">
        <v>1800</v>
      </c>
      <c r="Q77">
        <v>824827</v>
      </c>
      <c r="R77">
        <v>830473</v>
      </c>
      <c r="S77">
        <v>777300.71</v>
      </c>
      <c r="T77">
        <v>0</v>
      </c>
      <c r="U77">
        <v>0</v>
      </c>
      <c r="V77">
        <v>1</v>
      </c>
      <c r="W77">
        <v>102</v>
      </c>
      <c r="X77">
        <v>9300</v>
      </c>
      <c r="Y77">
        <v>0</v>
      </c>
      <c r="Z77">
        <v>434</v>
      </c>
      <c r="AA77">
        <v>1807</v>
      </c>
    </row>
    <row r="78" spans="1:27" x14ac:dyDescent="0.25">
      <c r="A78" t="s">
        <v>168</v>
      </c>
      <c r="B78">
        <v>1</v>
      </c>
      <c r="C78">
        <v>1</v>
      </c>
      <c r="D78">
        <v>0</v>
      </c>
      <c r="E78">
        <v>0</v>
      </c>
      <c r="F78">
        <v>1001072</v>
      </c>
      <c r="G78">
        <v>143.68</v>
      </c>
      <c r="P78">
        <v>1800</v>
      </c>
      <c r="Q78">
        <v>1001072</v>
      </c>
      <c r="R78">
        <v>1003591</v>
      </c>
      <c r="S78">
        <v>884920.86</v>
      </c>
      <c r="T78">
        <v>0</v>
      </c>
      <c r="U78">
        <v>0</v>
      </c>
      <c r="V78">
        <v>1</v>
      </c>
      <c r="W78">
        <v>102</v>
      </c>
      <c r="X78">
        <v>9420</v>
      </c>
      <c r="Y78">
        <v>0</v>
      </c>
      <c r="Z78">
        <v>5142</v>
      </c>
      <c r="AA78">
        <v>1813</v>
      </c>
    </row>
    <row r="79" spans="1:27" x14ac:dyDescent="0.25">
      <c r="A79" t="s">
        <v>170</v>
      </c>
      <c r="B79">
        <v>1</v>
      </c>
      <c r="C79">
        <v>1</v>
      </c>
      <c r="D79">
        <v>0</v>
      </c>
      <c r="E79">
        <v>0</v>
      </c>
      <c r="F79">
        <v>717281</v>
      </c>
      <c r="G79">
        <v>14.99</v>
      </c>
      <c r="P79">
        <v>1800</v>
      </c>
      <c r="Q79">
        <v>717281</v>
      </c>
      <c r="R79">
        <v>721179</v>
      </c>
      <c r="S79">
        <v>698418.44</v>
      </c>
      <c r="T79">
        <v>0</v>
      </c>
      <c r="U79">
        <v>0</v>
      </c>
      <c r="V79">
        <v>1</v>
      </c>
      <c r="W79">
        <v>102</v>
      </c>
      <c r="X79">
        <v>8220</v>
      </c>
      <c r="Y79">
        <v>0</v>
      </c>
      <c r="Z79">
        <v>1472</v>
      </c>
      <c r="AA79">
        <v>1836</v>
      </c>
    </row>
    <row r="80" spans="1:27" x14ac:dyDescent="0.25">
      <c r="A80" t="s">
        <v>173</v>
      </c>
      <c r="B80">
        <v>1</v>
      </c>
      <c r="C80">
        <v>1</v>
      </c>
      <c r="D80">
        <v>0</v>
      </c>
      <c r="E80">
        <v>0</v>
      </c>
      <c r="F80">
        <v>1262228</v>
      </c>
      <c r="G80">
        <v>12.09</v>
      </c>
      <c r="P80">
        <v>1800</v>
      </c>
      <c r="Q80">
        <v>1262228</v>
      </c>
      <c r="R80">
        <v>1265815</v>
      </c>
      <c r="S80">
        <v>1145623.04</v>
      </c>
      <c r="T80">
        <v>0</v>
      </c>
      <c r="U80">
        <v>0</v>
      </c>
      <c r="V80">
        <v>1</v>
      </c>
      <c r="W80">
        <v>1</v>
      </c>
      <c r="X80">
        <v>9180</v>
      </c>
      <c r="Y80">
        <v>0</v>
      </c>
      <c r="Z80">
        <v>317</v>
      </c>
      <c r="AA80">
        <v>1803</v>
      </c>
    </row>
    <row r="81" spans="1:27" x14ac:dyDescent="0.25">
      <c r="A81" t="s">
        <v>175</v>
      </c>
      <c r="B81">
        <v>1</v>
      </c>
      <c r="C81">
        <v>1</v>
      </c>
      <c r="D81">
        <v>0</v>
      </c>
      <c r="E81">
        <v>0</v>
      </c>
      <c r="F81">
        <v>784094</v>
      </c>
      <c r="G81">
        <v>8.44</v>
      </c>
      <c r="P81">
        <v>1800</v>
      </c>
      <c r="Q81">
        <v>784094</v>
      </c>
      <c r="R81">
        <v>786200</v>
      </c>
      <c r="S81">
        <v>766632.69</v>
      </c>
      <c r="T81">
        <v>0</v>
      </c>
      <c r="U81">
        <v>0</v>
      </c>
      <c r="V81">
        <v>1</v>
      </c>
      <c r="W81">
        <v>1</v>
      </c>
      <c r="X81">
        <v>8940</v>
      </c>
      <c r="Y81">
        <v>2</v>
      </c>
      <c r="Z81">
        <v>321</v>
      </c>
      <c r="AA81">
        <v>1814</v>
      </c>
    </row>
    <row r="82" spans="1:27" x14ac:dyDescent="0.25">
      <c r="A82" t="s">
        <v>177</v>
      </c>
      <c r="B82">
        <v>1</v>
      </c>
      <c r="C82">
        <v>0</v>
      </c>
      <c r="D82">
        <v>1</v>
      </c>
      <c r="E82">
        <v>0</v>
      </c>
      <c r="F82">
        <v>1146851</v>
      </c>
      <c r="G82">
        <v>1807.45</v>
      </c>
      <c r="P82">
        <v>1200</v>
      </c>
      <c r="Q82">
        <v>1132468</v>
      </c>
      <c r="R82">
        <v>1195645</v>
      </c>
      <c r="S82">
        <v>1018428.17</v>
      </c>
      <c r="T82">
        <v>0</v>
      </c>
      <c r="U82">
        <v>0</v>
      </c>
      <c r="V82">
        <v>1</v>
      </c>
      <c r="W82">
        <v>11</v>
      </c>
      <c r="X82">
        <v>12120</v>
      </c>
      <c r="Y82">
        <v>0</v>
      </c>
      <c r="Z82">
        <v>17631</v>
      </c>
      <c r="AA82">
        <v>1209</v>
      </c>
    </row>
    <row r="83" spans="1:27" x14ac:dyDescent="0.25">
      <c r="A83" t="s">
        <v>178</v>
      </c>
      <c r="B83">
        <v>1</v>
      </c>
      <c r="C83">
        <v>0</v>
      </c>
      <c r="D83">
        <v>0</v>
      </c>
      <c r="E83">
        <v>1</v>
      </c>
      <c r="F83">
        <v>981296</v>
      </c>
      <c r="G83">
        <v>860.54</v>
      </c>
      <c r="P83">
        <v>1200</v>
      </c>
      <c r="Q83">
        <v>966248</v>
      </c>
      <c r="R83">
        <v>982256</v>
      </c>
      <c r="S83">
        <v>925841.62</v>
      </c>
      <c r="T83">
        <v>0</v>
      </c>
      <c r="U83">
        <v>0</v>
      </c>
      <c r="V83">
        <v>1</v>
      </c>
      <c r="W83">
        <v>111</v>
      </c>
      <c r="X83">
        <v>11880</v>
      </c>
      <c r="Y83">
        <v>0</v>
      </c>
      <c r="Z83">
        <v>13257</v>
      </c>
      <c r="AA83">
        <v>1206</v>
      </c>
    </row>
    <row r="84" spans="1:27" x14ac:dyDescent="0.25">
      <c r="A84" t="s">
        <v>179</v>
      </c>
      <c r="B84">
        <v>1</v>
      </c>
      <c r="C84">
        <v>0</v>
      </c>
      <c r="D84">
        <v>1</v>
      </c>
      <c r="E84">
        <v>0</v>
      </c>
      <c r="F84">
        <v>668729</v>
      </c>
      <c r="G84">
        <v>1808.87</v>
      </c>
      <c r="P84">
        <v>1200</v>
      </c>
      <c r="Q84">
        <v>668945</v>
      </c>
      <c r="R84">
        <v>680206</v>
      </c>
      <c r="S84">
        <v>615245.6</v>
      </c>
      <c r="T84">
        <v>0</v>
      </c>
      <c r="U84">
        <v>0</v>
      </c>
      <c r="V84">
        <v>1</v>
      </c>
      <c r="W84">
        <v>11</v>
      </c>
      <c r="X84">
        <v>11280</v>
      </c>
      <c r="Y84">
        <v>0</v>
      </c>
      <c r="Z84">
        <v>16535</v>
      </c>
      <c r="AA84">
        <v>1224</v>
      </c>
    </row>
    <row r="85" spans="1:27" x14ac:dyDescent="0.25">
      <c r="A85" t="s">
        <v>180</v>
      </c>
      <c r="B85">
        <v>1</v>
      </c>
      <c r="C85">
        <v>1</v>
      </c>
      <c r="D85">
        <v>0</v>
      </c>
      <c r="E85">
        <v>0</v>
      </c>
      <c r="F85">
        <v>935106</v>
      </c>
      <c r="G85">
        <v>103.6</v>
      </c>
      <c r="P85">
        <v>1200</v>
      </c>
      <c r="Q85">
        <v>935106</v>
      </c>
      <c r="R85">
        <v>948898</v>
      </c>
      <c r="S85">
        <v>906417.61</v>
      </c>
      <c r="T85">
        <v>0</v>
      </c>
      <c r="U85">
        <v>0</v>
      </c>
      <c r="V85">
        <v>1</v>
      </c>
      <c r="W85">
        <v>102</v>
      </c>
      <c r="X85">
        <v>10560</v>
      </c>
      <c r="Y85">
        <v>0</v>
      </c>
      <c r="Z85">
        <v>3734</v>
      </c>
      <c r="AA85">
        <v>1215</v>
      </c>
    </row>
    <row r="86" spans="1:27" x14ac:dyDescent="0.25">
      <c r="A86" t="s">
        <v>182</v>
      </c>
      <c r="B86">
        <v>1</v>
      </c>
      <c r="C86">
        <v>1</v>
      </c>
      <c r="D86">
        <v>0</v>
      </c>
      <c r="E86">
        <v>0</v>
      </c>
      <c r="F86">
        <v>889899</v>
      </c>
      <c r="G86">
        <v>25.83</v>
      </c>
      <c r="P86">
        <v>1200</v>
      </c>
      <c r="Q86">
        <v>889899</v>
      </c>
      <c r="R86">
        <v>904102</v>
      </c>
      <c r="S86">
        <v>873711.48</v>
      </c>
      <c r="T86">
        <v>0</v>
      </c>
      <c r="U86">
        <v>0</v>
      </c>
      <c r="V86">
        <v>1</v>
      </c>
      <c r="W86">
        <v>102</v>
      </c>
      <c r="X86">
        <v>11880</v>
      </c>
      <c r="Y86">
        <v>0</v>
      </c>
      <c r="Z86">
        <v>5755</v>
      </c>
      <c r="AA86">
        <v>1215</v>
      </c>
    </row>
    <row r="87" spans="1:27" x14ac:dyDescent="0.25">
      <c r="A87" t="s">
        <v>184</v>
      </c>
      <c r="B87">
        <v>1</v>
      </c>
      <c r="C87">
        <v>0</v>
      </c>
      <c r="D87">
        <v>1</v>
      </c>
      <c r="E87">
        <v>0</v>
      </c>
      <c r="F87">
        <v>816499</v>
      </c>
      <c r="G87">
        <v>1804.16</v>
      </c>
      <c r="P87">
        <v>1200</v>
      </c>
      <c r="Q87">
        <v>860439</v>
      </c>
      <c r="R87">
        <v>884974</v>
      </c>
      <c r="S87">
        <v>735902.06</v>
      </c>
      <c r="T87">
        <v>0</v>
      </c>
      <c r="U87">
        <v>0</v>
      </c>
      <c r="V87">
        <v>1</v>
      </c>
      <c r="W87">
        <v>11</v>
      </c>
      <c r="X87">
        <v>12240</v>
      </c>
      <c r="Y87">
        <v>0</v>
      </c>
      <c r="Z87">
        <v>10150</v>
      </c>
      <c r="AA87">
        <v>1212</v>
      </c>
    </row>
    <row r="88" spans="1:27" x14ac:dyDescent="0.25">
      <c r="A88" t="s">
        <v>185</v>
      </c>
      <c r="B88">
        <v>1</v>
      </c>
      <c r="C88">
        <v>0</v>
      </c>
      <c r="D88">
        <v>0</v>
      </c>
      <c r="E88">
        <v>1</v>
      </c>
      <c r="F88">
        <v>775560</v>
      </c>
      <c r="G88">
        <v>949</v>
      </c>
      <c r="P88">
        <v>1200</v>
      </c>
      <c r="Q88">
        <v>754649</v>
      </c>
      <c r="R88">
        <v>776546</v>
      </c>
      <c r="S88">
        <v>703901.88</v>
      </c>
      <c r="T88">
        <v>0</v>
      </c>
      <c r="U88">
        <v>0</v>
      </c>
      <c r="V88">
        <v>1</v>
      </c>
      <c r="W88">
        <v>111</v>
      </c>
      <c r="X88">
        <v>10920</v>
      </c>
      <c r="Y88">
        <v>0</v>
      </c>
      <c r="Z88">
        <v>18779</v>
      </c>
      <c r="AA88">
        <v>1221</v>
      </c>
    </row>
    <row r="89" spans="1:27" x14ac:dyDescent="0.25">
      <c r="A89" t="s">
        <v>186</v>
      </c>
      <c r="B89">
        <v>1</v>
      </c>
      <c r="C89">
        <v>1</v>
      </c>
      <c r="D89">
        <v>0</v>
      </c>
      <c r="E89">
        <v>0</v>
      </c>
      <c r="F89">
        <v>1114549</v>
      </c>
      <c r="G89">
        <v>374.13</v>
      </c>
      <c r="P89">
        <v>1200</v>
      </c>
      <c r="Q89">
        <v>1114549</v>
      </c>
      <c r="R89">
        <v>1120825</v>
      </c>
      <c r="S89">
        <v>1056224.45</v>
      </c>
      <c r="T89">
        <v>0</v>
      </c>
      <c r="U89">
        <v>0</v>
      </c>
      <c r="V89">
        <v>1</v>
      </c>
      <c r="W89">
        <v>102</v>
      </c>
      <c r="X89">
        <v>11640</v>
      </c>
      <c r="Y89">
        <v>0</v>
      </c>
      <c r="Z89">
        <v>9832</v>
      </c>
      <c r="AA89">
        <v>1204</v>
      </c>
    </row>
    <row r="90" spans="1:27" x14ac:dyDescent="0.25">
      <c r="A90" t="s">
        <v>188</v>
      </c>
      <c r="B90">
        <v>1</v>
      </c>
      <c r="C90">
        <v>0</v>
      </c>
      <c r="D90">
        <v>1</v>
      </c>
      <c r="E90">
        <v>0</v>
      </c>
      <c r="F90">
        <v>1226817</v>
      </c>
      <c r="G90">
        <v>1804.39</v>
      </c>
      <c r="P90">
        <v>1200</v>
      </c>
      <c r="Q90">
        <v>1277871</v>
      </c>
      <c r="R90">
        <v>1336935</v>
      </c>
      <c r="S90">
        <v>1081381.93</v>
      </c>
      <c r="T90">
        <v>0</v>
      </c>
      <c r="U90">
        <v>0</v>
      </c>
      <c r="V90">
        <v>1</v>
      </c>
      <c r="W90">
        <v>11</v>
      </c>
      <c r="X90">
        <v>11400</v>
      </c>
      <c r="Y90">
        <v>0</v>
      </c>
      <c r="Z90">
        <v>16035</v>
      </c>
      <c r="AA90">
        <v>1203</v>
      </c>
    </row>
    <row r="91" spans="1:27" x14ac:dyDescent="0.25">
      <c r="A91" t="s">
        <v>189</v>
      </c>
      <c r="B91">
        <v>1</v>
      </c>
      <c r="C91">
        <v>1</v>
      </c>
      <c r="D91">
        <v>0</v>
      </c>
      <c r="E91">
        <v>0</v>
      </c>
      <c r="F91">
        <v>774366</v>
      </c>
      <c r="G91">
        <v>1022.32</v>
      </c>
      <c r="P91">
        <v>1200</v>
      </c>
      <c r="Q91">
        <v>774366</v>
      </c>
      <c r="R91">
        <v>780493</v>
      </c>
      <c r="S91">
        <v>735600.07</v>
      </c>
      <c r="T91">
        <v>0</v>
      </c>
      <c r="U91">
        <v>0</v>
      </c>
      <c r="V91">
        <v>1</v>
      </c>
      <c r="W91">
        <v>102</v>
      </c>
      <c r="X91">
        <v>11040</v>
      </c>
      <c r="Y91">
        <v>0</v>
      </c>
      <c r="Z91">
        <v>78707</v>
      </c>
      <c r="AA91">
        <v>1212</v>
      </c>
    </row>
    <row r="92" spans="1:27" x14ac:dyDescent="0.25">
      <c r="A92" t="s">
        <v>191</v>
      </c>
      <c r="B92">
        <v>1</v>
      </c>
      <c r="C92">
        <v>0</v>
      </c>
      <c r="D92">
        <v>0</v>
      </c>
      <c r="E92">
        <v>1</v>
      </c>
      <c r="F92">
        <v>1330077</v>
      </c>
      <c r="G92">
        <v>923.64</v>
      </c>
      <c r="P92">
        <v>1200</v>
      </c>
      <c r="Q92">
        <v>1315218</v>
      </c>
      <c r="R92">
        <v>1360047</v>
      </c>
      <c r="S92">
        <v>1231755.55</v>
      </c>
      <c r="T92">
        <v>0</v>
      </c>
      <c r="U92">
        <v>0</v>
      </c>
      <c r="V92">
        <v>1</v>
      </c>
      <c r="W92">
        <v>111</v>
      </c>
      <c r="X92">
        <v>11640</v>
      </c>
      <c r="Y92">
        <v>0</v>
      </c>
      <c r="Z92">
        <v>17012</v>
      </c>
      <c r="AA92">
        <v>1226</v>
      </c>
    </row>
    <row r="93" spans="1:27" x14ac:dyDescent="0.25">
      <c r="A93" t="s">
        <v>193</v>
      </c>
      <c r="B93">
        <v>1</v>
      </c>
      <c r="C93">
        <v>1</v>
      </c>
      <c r="D93">
        <v>0</v>
      </c>
      <c r="E93">
        <v>0</v>
      </c>
      <c r="F93">
        <v>915068</v>
      </c>
      <c r="G93">
        <v>647.16</v>
      </c>
      <c r="P93">
        <v>1200</v>
      </c>
      <c r="Q93">
        <v>915068</v>
      </c>
      <c r="R93">
        <v>924495</v>
      </c>
      <c r="S93">
        <v>885374.63</v>
      </c>
      <c r="T93">
        <v>0</v>
      </c>
      <c r="U93">
        <v>0</v>
      </c>
      <c r="V93">
        <v>1</v>
      </c>
      <c r="W93">
        <v>102</v>
      </c>
      <c r="X93">
        <v>10320</v>
      </c>
      <c r="Y93">
        <v>0</v>
      </c>
      <c r="Z93">
        <v>17786</v>
      </c>
      <c r="AA93">
        <v>1215</v>
      </c>
    </row>
    <row r="94" spans="1:27" x14ac:dyDescent="0.25">
      <c r="A94" t="s">
        <v>195</v>
      </c>
      <c r="B94">
        <v>1</v>
      </c>
      <c r="C94">
        <v>1</v>
      </c>
      <c r="D94">
        <v>0</v>
      </c>
      <c r="E94">
        <v>0</v>
      </c>
      <c r="F94">
        <v>969380</v>
      </c>
      <c r="G94">
        <v>126.72</v>
      </c>
      <c r="P94">
        <v>1200</v>
      </c>
      <c r="Q94">
        <v>969380</v>
      </c>
      <c r="R94">
        <v>977110</v>
      </c>
      <c r="S94">
        <v>945005.67</v>
      </c>
      <c r="T94">
        <v>0</v>
      </c>
      <c r="U94">
        <v>0</v>
      </c>
      <c r="V94">
        <v>1</v>
      </c>
      <c r="W94">
        <v>102</v>
      </c>
      <c r="X94">
        <v>11760</v>
      </c>
      <c r="Y94">
        <v>0</v>
      </c>
      <c r="Z94">
        <v>5486</v>
      </c>
      <c r="AA94">
        <v>1224</v>
      </c>
    </row>
    <row r="95" spans="1:27" x14ac:dyDescent="0.25">
      <c r="A95" t="s">
        <v>197</v>
      </c>
      <c r="B95">
        <v>1</v>
      </c>
      <c r="C95">
        <v>0</v>
      </c>
      <c r="D95">
        <v>1</v>
      </c>
      <c r="E95">
        <v>0</v>
      </c>
      <c r="F95">
        <v>1127100</v>
      </c>
      <c r="G95">
        <v>1802.69</v>
      </c>
      <c r="P95">
        <v>1200</v>
      </c>
      <c r="Q95">
        <v>1113345</v>
      </c>
      <c r="R95">
        <v>1198215</v>
      </c>
      <c r="S95">
        <v>1015109.13</v>
      </c>
      <c r="T95">
        <v>0</v>
      </c>
      <c r="U95">
        <v>0</v>
      </c>
      <c r="V95">
        <v>1</v>
      </c>
      <c r="W95">
        <v>11</v>
      </c>
      <c r="X95">
        <v>11280</v>
      </c>
      <c r="Y95">
        <v>0</v>
      </c>
      <c r="Z95">
        <v>13806</v>
      </c>
      <c r="AA95">
        <v>1221</v>
      </c>
    </row>
    <row r="96" spans="1:27" x14ac:dyDescent="0.25">
      <c r="A96" t="s">
        <v>199</v>
      </c>
      <c r="B96" t="s">
        <v>236</v>
      </c>
      <c r="C96" t="s">
        <v>236</v>
      </c>
      <c r="D96" t="s">
        <v>236</v>
      </c>
      <c r="E96" t="s">
        <v>236</v>
      </c>
    </row>
    <row r="97" spans="1:27" x14ac:dyDescent="0.25">
      <c r="A97" t="s">
        <v>200</v>
      </c>
      <c r="B97">
        <v>1</v>
      </c>
      <c r="C97">
        <v>1</v>
      </c>
      <c r="D97">
        <v>0</v>
      </c>
      <c r="E97">
        <v>0</v>
      </c>
      <c r="F97">
        <v>911205</v>
      </c>
      <c r="G97">
        <v>228.8</v>
      </c>
      <c r="P97">
        <v>1200</v>
      </c>
      <c r="Q97">
        <v>911205</v>
      </c>
      <c r="R97">
        <v>919921</v>
      </c>
      <c r="S97">
        <v>866432.76</v>
      </c>
      <c r="T97">
        <v>0</v>
      </c>
      <c r="U97">
        <v>0</v>
      </c>
      <c r="V97">
        <v>1</v>
      </c>
      <c r="W97">
        <v>102</v>
      </c>
      <c r="X97">
        <v>12240</v>
      </c>
      <c r="Y97">
        <v>0</v>
      </c>
      <c r="Z97">
        <v>24704</v>
      </c>
      <c r="AA97">
        <v>1224</v>
      </c>
    </row>
    <row r="98" spans="1:27" x14ac:dyDescent="0.25">
      <c r="A98" t="s">
        <v>202</v>
      </c>
      <c r="B98">
        <v>1</v>
      </c>
      <c r="C98">
        <v>0</v>
      </c>
      <c r="D98">
        <v>1</v>
      </c>
      <c r="E98">
        <v>0</v>
      </c>
      <c r="F98">
        <v>972647</v>
      </c>
      <c r="G98">
        <v>1809.21</v>
      </c>
      <c r="P98">
        <v>1200</v>
      </c>
      <c r="Q98">
        <v>973821</v>
      </c>
      <c r="R98">
        <v>1007468</v>
      </c>
      <c r="S98">
        <v>919232.37</v>
      </c>
      <c r="T98">
        <v>0</v>
      </c>
      <c r="U98">
        <v>0</v>
      </c>
      <c r="V98">
        <v>1</v>
      </c>
      <c r="W98">
        <v>11</v>
      </c>
      <c r="X98">
        <v>12240</v>
      </c>
      <c r="Y98">
        <v>0</v>
      </c>
      <c r="Z98">
        <v>38604</v>
      </c>
      <c r="AA98">
        <v>1223</v>
      </c>
    </row>
    <row r="99" spans="1:27" x14ac:dyDescent="0.25">
      <c r="A99" t="s">
        <v>203</v>
      </c>
      <c r="B99">
        <v>1</v>
      </c>
      <c r="C99">
        <v>1</v>
      </c>
      <c r="D99">
        <v>0</v>
      </c>
      <c r="E99">
        <v>0</v>
      </c>
      <c r="F99">
        <v>914947</v>
      </c>
      <c r="G99">
        <v>385.86</v>
      </c>
      <c r="P99">
        <v>1200</v>
      </c>
      <c r="Q99">
        <v>914947</v>
      </c>
      <c r="R99">
        <v>925217</v>
      </c>
      <c r="S99">
        <v>852970.32</v>
      </c>
      <c r="T99">
        <v>0</v>
      </c>
      <c r="U99">
        <v>0</v>
      </c>
      <c r="V99">
        <v>1</v>
      </c>
      <c r="W99">
        <v>102</v>
      </c>
      <c r="X99">
        <v>12240</v>
      </c>
      <c r="Y99">
        <v>0</v>
      </c>
      <c r="Z99">
        <v>5556</v>
      </c>
      <c r="AA99">
        <v>1206</v>
      </c>
    </row>
    <row r="100" spans="1:27" x14ac:dyDescent="0.25">
      <c r="A100" t="s">
        <v>205</v>
      </c>
      <c r="B100" t="s">
        <v>236</v>
      </c>
      <c r="C100" t="s">
        <v>236</v>
      </c>
      <c r="D100" t="s">
        <v>236</v>
      </c>
      <c r="E100" t="s">
        <v>236</v>
      </c>
    </row>
    <row r="101" spans="1:27" x14ac:dyDescent="0.25">
      <c r="A101" t="s">
        <v>206</v>
      </c>
      <c r="B101" t="s">
        <v>236</v>
      </c>
      <c r="C101" t="s">
        <v>236</v>
      </c>
      <c r="D101" t="s">
        <v>236</v>
      </c>
      <c r="E101" t="s">
        <v>236</v>
      </c>
    </row>
    <row r="102" spans="1:27" x14ac:dyDescent="0.25">
      <c r="A102" t="s">
        <v>207</v>
      </c>
      <c r="B102" t="s">
        <v>236</v>
      </c>
      <c r="C102" t="s">
        <v>236</v>
      </c>
      <c r="D102" t="s">
        <v>236</v>
      </c>
      <c r="E102" t="s">
        <v>236</v>
      </c>
    </row>
    <row r="103" spans="1:27" x14ac:dyDescent="0.25">
      <c r="A103" t="s">
        <v>208</v>
      </c>
      <c r="B103">
        <v>1</v>
      </c>
      <c r="C103">
        <v>0</v>
      </c>
      <c r="D103">
        <v>0</v>
      </c>
      <c r="E103">
        <v>1</v>
      </c>
      <c r="F103">
        <v>1202753</v>
      </c>
      <c r="G103">
        <v>900.65</v>
      </c>
      <c r="P103">
        <v>2600</v>
      </c>
      <c r="Q103">
        <v>1199804</v>
      </c>
      <c r="R103">
        <v>1207292</v>
      </c>
      <c r="S103">
        <v>1110421.96</v>
      </c>
      <c r="T103">
        <v>0</v>
      </c>
      <c r="U103">
        <v>0</v>
      </c>
      <c r="V103">
        <v>1</v>
      </c>
      <c r="W103">
        <v>111</v>
      </c>
      <c r="X103">
        <v>19980</v>
      </c>
      <c r="Y103">
        <v>0</v>
      </c>
      <c r="Z103">
        <v>18882</v>
      </c>
      <c r="AA103">
        <v>2615</v>
      </c>
    </row>
    <row r="104" spans="1:27" x14ac:dyDescent="0.25">
      <c r="A104" t="s">
        <v>209</v>
      </c>
      <c r="B104">
        <v>1</v>
      </c>
      <c r="C104">
        <v>0</v>
      </c>
      <c r="D104">
        <v>0</v>
      </c>
      <c r="E104">
        <v>1</v>
      </c>
      <c r="F104">
        <v>1414465</v>
      </c>
      <c r="G104">
        <v>1616.88</v>
      </c>
      <c r="P104">
        <v>2600</v>
      </c>
      <c r="Q104">
        <v>1414465</v>
      </c>
      <c r="R104">
        <v>1428981</v>
      </c>
      <c r="S104">
        <v>1306329.6100000001</v>
      </c>
      <c r="T104">
        <v>0</v>
      </c>
      <c r="U104">
        <v>0</v>
      </c>
      <c r="V104">
        <v>1</v>
      </c>
      <c r="W104">
        <v>111</v>
      </c>
      <c r="X104">
        <v>20340</v>
      </c>
      <c r="Y104">
        <v>0</v>
      </c>
      <c r="Z104">
        <v>17279</v>
      </c>
      <c r="AA104">
        <v>2628</v>
      </c>
    </row>
    <row r="105" spans="1:27" x14ac:dyDescent="0.25">
      <c r="A105" t="s">
        <v>210</v>
      </c>
      <c r="B105" t="s">
        <v>236</v>
      </c>
      <c r="C105" t="s">
        <v>236</v>
      </c>
      <c r="D105" t="s">
        <v>236</v>
      </c>
      <c r="E105" t="s">
        <v>236</v>
      </c>
    </row>
    <row r="106" spans="1:27" x14ac:dyDescent="0.25">
      <c r="A106" t="s">
        <v>211</v>
      </c>
      <c r="B106">
        <v>1</v>
      </c>
      <c r="C106">
        <v>0</v>
      </c>
      <c r="D106">
        <v>1</v>
      </c>
      <c r="E106">
        <v>0</v>
      </c>
      <c r="F106">
        <v>1131015</v>
      </c>
      <c r="G106">
        <v>1809.52</v>
      </c>
      <c r="P106">
        <v>2600</v>
      </c>
      <c r="Q106">
        <v>1088482</v>
      </c>
      <c r="R106">
        <v>1136015</v>
      </c>
      <c r="S106">
        <v>1016808.31</v>
      </c>
      <c r="T106">
        <v>0</v>
      </c>
      <c r="U106">
        <v>0</v>
      </c>
      <c r="V106">
        <v>1</v>
      </c>
      <c r="W106">
        <v>11</v>
      </c>
      <c r="X106">
        <v>20520</v>
      </c>
      <c r="Y106">
        <v>0</v>
      </c>
      <c r="Z106">
        <v>11025</v>
      </c>
      <c r="AA106">
        <v>2640</v>
      </c>
    </row>
    <row r="107" spans="1:27" x14ac:dyDescent="0.25">
      <c r="A107" t="s">
        <v>212</v>
      </c>
      <c r="B107">
        <v>1</v>
      </c>
      <c r="C107">
        <v>1</v>
      </c>
      <c r="D107">
        <v>0</v>
      </c>
      <c r="E107">
        <v>0</v>
      </c>
      <c r="F107">
        <v>1305201</v>
      </c>
      <c r="G107">
        <v>175.14</v>
      </c>
      <c r="P107">
        <v>2600</v>
      </c>
      <c r="Q107">
        <v>1305201</v>
      </c>
      <c r="R107">
        <v>1309111</v>
      </c>
      <c r="S107">
        <v>1221152.73</v>
      </c>
      <c r="T107">
        <v>0</v>
      </c>
      <c r="U107">
        <v>0</v>
      </c>
      <c r="V107">
        <v>1</v>
      </c>
      <c r="W107">
        <v>102</v>
      </c>
      <c r="X107">
        <v>18900</v>
      </c>
      <c r="Y107">
        <v>0</v>
      </c>
      <c r="Z107">
        <v>10513</v>
      </c>
      <c r="AA107">
        <v>2636</v>
      </c>
    </row>
    <row r="108" spans="1:27" x14ac:dyDescent="0.25">
      <c r="A108" t="s">
        <v>214</v>
      </c>
      <c r="B108">
        <v>1</v>
      </c>
      <c r="C108">
        <v>0</v>
      </c>
      <c r="D108">
        <v>1</v>
      </c>
      <c r="E108">
        <v>0</v>
      </c>
      <c r="F108">
        <v>1002128</v>
      </c>
      <c r="G108">
        <v>1805</v>
      </c>
      <c r="P108">
        <v>2600</v>
      </c>
      <c r="Q108">
        <v>1001618</v>
      </c>
      <c r="R108">
        <v>1027635</v>
      </c>
      <c r="S108">
        <v>918083.79</v>
      </c>
      <c r="T108">
        <v>0</v>
      </c>
      <c r="U108">
        <v>0</v>
      </c>
      <c r="V108">
        <v>1</v>
      </c>
      <c r="W108">
        <v>11</v>
      </c>
      <c r="X108">
        <v>19620</v>
      </c>
      <c r="Y108">
        <v>0</v>
      </c>
      <c r="Z108">
        <v>11312</v>
      </c>
      <c r="AA108">
        <v>2608</v>
      </c>
    </row>
    <row r="109" spans="1:27" x14ac:dyDescent="0.25">
      <c r="A109" t="s">
        <v>215</v>
      </c>
      <c r="B109">
        <v>1</v>
      </c>
      <c r="C109">
        <v>0</v>
      </c>
      <c r="D109">
        <v>0</v>
      </c>
      <c r="E109">
        <v>1</v>
      </c>
      <c r="F109">
        <v>1230336</v>
      </c>
      <c r="G109">
        <v>943.04</v>
      </c>
      <c r="P109">
        <v>2600</v>
      </c>
      <c r="Q109">
        <v>1230350</v>
      </c>
      <c r="R109">
        <v>1230350</v>
      </c>
      <c r="S109">
        <v>1108827.07</v>
      </c>
      <c r="T109">
        <v>0</v>
      </c>
      <c r="U109">
        <v>0</v>
      </c>
      <c r="V109">
        <v>1</v>
      </c>
      <c r="W109">
        <v>111</v>
      </c>
      <c r="X109">
        <v>20340</v>
      </c>
      <c r="Y109">
        <v>0</v>
      </c>
      <c r="Z109">
        <v>11563</v>
      </c>
      <c r="AA109">
        <v>2619</v>
      </c>
    </row>
    <row r="110" spans="1:27" x14ac:dyDescent="0.25">
      <c r="A110" t="s">
        <v>216</v>
      </c>
      <c r="B110">
        <v>1</v>
      </c>
      <c r="C110">
        <v>0</v>
      </c>
      <c r="D110">
        <v>1</v>
      </c>
      <c r="E110">
        <v>0</v>
      </c>
      <c r="F110">
        <v>1677604</v>
      </c>
      <c r="G110">
        <v>1814.34</v>
      </c>
      <c r="P110">
        <v>2600</v>
      </c>
      <c r="Q110">
        <v>1741370</v>
      </c>
      <c r="R110">
        <v>1817516</v>
      </c>
      <c r="S110">
        <v>1471294.4</v>
      </c>
      <c r="T110">
        <v>0</v>
      </c>
      <c r="U110">
        <v>0</v>
      </c>
      <c r="V110">
        <v>1</v>
      </c>
      <c r="W110">
        <v>11</v>
      </c>
      <c r="X110">
        <v>20340</v>
      </c>
      <c r="Y110">
        <v>0</v>
      </c>
      <c r="Z110">
        <v>12344</v>
      </c>
      <c r="AA110">
        <v>2614</v>
      </c>
    </row>
    <row r="111" spans="1:27" x14ac:dyDescent="0.25">
      <c r="A111" t="s">
        <v>217</v>
      </c>
      <c r="B111">
        <v>1</v>
      </c>
      <c r="C111">
        <v>0</v>
      </c>
      <c r="D111">
        <v>1</v>
      </c>
      <c r="E111">
        <v>0</v>
      </c>
      <c r="F111">
        <v>1272972</v>
      </c>
      <c r="G111">
        <v>1804.41</v>
      </c>
      <c r="P111">
        <v>2600</v>
      </c>
      <c r="Q111">
        <v>1277540</v>
      </c>
      <c r="R111">
        <v>1302893</v>
      </c>
      <c r="S111">
        <v>1149583.6399999999</v>
      </c>
      <c r="T111">
        <v>0</v>
      </c>
      <c r="U111">
        <v>0</v>
      </c>
      <c r="V111">
        <v>1</v>
      </c>
      <c r="W111">
        <v>11</v>
      </c>
      <c r="X111">
        <v>19080</v>
      </c>
      <c r="Y111">
        <v>67</v>
      </c>
      <c r="Z111">
        <v>18306</v>
      </c>
      <c r="AA111">
        <v>2644</v>
      </c>
    </row>
    <row r="112" spans="1:27" x14ac:dyDescent="0.25">
      <c r="A112" t="s">
        <v>218</v>
      </c>
      <c r="B112">
        <v>1</v>
      </c>
      <c r="C112">
        <v>1</v>
      </c>
      <c r="D112">
        <v>0</v>
      </c>
      <c r="E112">
        <v>0</v>
      </c>
      <c r="F112">
        <v>1442880</v>
      </c>
      <c r="G112">
        <v>231.97</v>
      </c>
      <c r="P112">
        <v>2600</v>
      </c>
      <c r="Q112">
        <v>1442880</v>
      </c>
      <c r="R112">
        <v>1465775</v>
      </c>
      <c r="S112">
        <v>1389718.61</v>
      </c>
      <c r="T112">
        <v>0</v>
      </c>
      <c r="U112">
        <v>0</v>
      </c>
      <c r="V112">
        <v>1</v>
      </c>
      <c r="W112">
        <v>102</v>
      </c>
      <c r="X112">
        <v>19440</v>
      </c>
      <c r="Y112">
        <v>0</v>
      </c>
      <c r="Z112">
        <v>6739</v>
      </c>
      <c r="AA112">
        <v>2612</v>
      </c>
    </row>
    <row r="113" spans="1:27" x14ac:dyDescent="0.25">
      <c r="A113" t="s">
        <v>220</v>
      </c>
      <c r="B113">
        <v>1</v>
      </c>
      <c r="C113">
        <v>1</v>
      </c>
      <c r="D113">
        <v>0</v>
      </c>
      <c r="E113">
        <v>0</v>
      </c>
      <c r="F113">
        <v>1201386</v>
      </c>
      <c r="G113">
        <v>168.79</v>
      </c>
      <c r="P113">
        <v>2600</v>
      </c>
      <c r="Q113">
        <v>1201386</v>
      </c>
      <c r="R113">
        <v>1218077</v>
      </c>
      <c r="S113">
        <v>1140094.95</v>
      </c>
      <c r="T113">
        <v>0</v>
      </c>
      <c r="U113">
        <v>0</v>
      </c>
      <c r="V113">
        <v>1</v>
      </c>
      <c r="W113">
        <v>102</v>
      </c>
      <c r="X113">
        <v>18720</v>
      </c>
      <c r="Y113">
        <v>105</v>
      </c>
      <c r="Z113">
        <v>18401</v>
      </c>
      <c r="AA113">
        <v>2604</v>
      </c>
    </row>
    <row r="114" spans="1:27" x14ac:dyDescent="0.25">
      <c r="A114" t="s">
        <v>222</v>
      </c>
      <c r="B114">
        <v>1</v>
      </c>
      <c r="C114">
        <v>0</v>
      </c>
      <c r="D114">
        <v>0</v>
      </c>
      <c r="E114">
        <v>1</v>
      </c>
      <c r="F114">
        <v>1702914</v>
      </c>
      <c r="G114">
        <v>1611.86</v>
      </c>
      <c r="P114">
        <v>2600</v>
      </c>
      <c r="Q114">
        <v>1682671</v>
      </c>
      <c r="R114">
        <v>1711414</v>
      </c>
      <c r="S114">
        <v>1555336.11</v>
      </c>
      <c r="T114">
        <v>0</v>
      </c>
      <c r="U114">
        <v>0</v>
      </c>
      <c r="V114">
        <v>1</v>
      </c>
      <c r="W114">
        <v>111</v>
      </c>
      <c r="X114">
        <v>20880</v>
      </c>
      <c r="Y114">
        <v>0</v>
      </c>
      <c r="Z114">
        <v>16778</v>
      </c>
      <c r="AA114">
        <v>2604</v>
      </c>
    </row>
    <row r="115" spans="1:27" x14ac:dyDescent="0.25">
      <c r="A115" t="s">
        <v>223</v>
      </c>
      <c r="B115">
        <v>1</v>
      </c>
      <c r="C115">
        <v>0</v>
      </c>
      <c r="D115">
        <v>0</v>
      </c>
      <c r="E115">
        <v>1</v>
      </c>
      <c r="F115">
        <v>1092935</v>
      </c>
      <c r="G115">
        <v>972.84</v>
      </c>
      <c r="P115">
        <v>2600</v>
      </c>
      <c r="Q115">
        <v>1100191</v>
      </c>
      <c r="R115">
        <v>1106052</v>
      </c>
      <c r="S115">
        <v>1007234.15</v>
      </c>
      <c r="T115">
        <v>0</v>
      </c>
      <c r="U115">
        <v>0</v>
      </c>
      <c r="V115">
        <v>1</v>
      </c>
      <c r="W115">
        <v>111</v>
      </c>
      <c r="X115">
        <v>21600</v>
      </c>
      <c r="Y115">
        <v>0</v>
      </c>
      <c r="Z115">
        <v>9540</v>
      </c>
      <c r="AA115">
        <v>2604</v>
      </c>
    </row>
    <row r="116" spans="1:27" x14ac:dyDescent="0.25">
      <c r="A116" t="s">
        <v>224</v>
      </c>
      <c r="B116">
        <v>1</v>
      </c>
      <c r="C116">
        <v>0</v>
      </c>
      <c r="D116">
        <v>1</v>
      </c>
      <c r="E116">
        <v>0</v>
      </c>
      <c r="F116">
        <v>1282074</v>
      </c>
      <c r="G116">
        <v>1811.99</v>
      </c>
      <c r="P116">
        <v>2600</v>
      </c>
      <c r="Q116">
        <v>1282060</v>
      </c>
      <c r="R116">
        <v>1288441</v>
      </c>
      <c r="S116">
        <v>1125084.98</v>
      </c>
      <c r="T116">
        <v>0</v>
      </c>
      <c r="U116">
        <v>0</v>
      </c>
      <c r="V116">
        <v>1</v>
      </c>
      <c r="W116">
        <v>11</v>
      </c>
      <c r="X116">
        <v>20880</v>
      </c>
      <c r="Y116">
        <v>0</v>
      </c>
      <c r="Z116">
        <v>17347</v>
      </c>
      <c r="AA116">
        <v>2614</v>
      </c>
    </row>
    <row r="117" spans="1:27" x14ac:dyDescent="0.25">
      <c r="A117" t="s">
        <v>225</v>
      </c>
      <c r="B117">
        <v>1</v>
      </c>
      <c r="C117">
        <v>1</v>
      </c>
      <c r="D117">
        <v>0</v>
      </c>
      <c r="E117">
        <v>0</v>
      </c>
      <c r="F117">
        <v>1510037</v>
      </c>
      <c r="G117">
        <v>658.59</v>
      </c>
      <c r="P117">
        <v>2600</v>
      </c>
      <c r="Q117">
        <v>1510037</v>
      </c>
      <c r="R117">
        <v>1591547</v>
      </c>
      <c r="S117">
        <v>1419474.89</v>
      </c>
      <c r="T117">
        <v>0</v>
      </c>
      <c r="U117">
        <v>0</v>
      </c>
      <c r="V117">
        <v>1</v>
      </c>
      <c r="W117">
        <v>102</v>
      </c>
      <c r="X117">
        <v>20880</v>
      </c>
      <c r="Y117">
        <v>0</v>
      </c>
      <c r="Z117">
        <v>8805</v>
      </c>
      <c r="AA117">
        <v>2640</v>
      </c>
    </row>
    <row r="118" spans="1:27" x14ac:dyDescent="0.25">
      <c r="A118" t="s">
        <v>227</v>
      </c>
      <c r="B118">
        <v>1</v>
      </c>
      <c r="C118">
        <v>0</v>
      </c>
      <c r="D118">
        <v>1</v>
      </c>
      <c r="E118">
        <v>0</v>
      </c>
      <c r="F118">
        <v>1393359</v>
      </c>
      <c r="G118">
        <v>1804.6</v>
      </c>
      <c r="P118">
        <v>2600</v>
      </c>
      <c r="Q118">
        <v>1388662</v>
      </c>
      <c r="R118">
        <v>1403275</v>
      </c>
      <c r="S118">
        <v>1275284.4099999999</v>
      </c>
      <c r="T118">
        <v>0</v>
      </c>
      <c r="U118">
        <v>0</v>
      </c>
      <c r="V118">
        <v>1</v>
      </c>
      <c r="W118">
        <v>11</v>
      </c>
      <c r="X118">
        <v>19800</v>
      </c>
      <c r="Y118">
        <v>0</v>
      </c>
      <c r="Z118">
        <v>16686</v>
      </c>
      <c r="AA118">
        <v>2632</v>
      </c>
    </row>
    <row r="119" spans="1:27" x14ac:dyDescent="0.25">
      <c r="A119" t="s">
        <v>228</v>
      </c>
      <c r="B119">
        <v>1</v>
      </c>
      <c r="C119">
        <v>1</v>
      </c>
      <c r="D119">
        <v>0</v>
      </c>
      <c r="E119">
        <v>0</v>
      </c>
      <c r="F119">
        <v>1102621</v>
      </c>
      <c r="G119">
        <v>255.82</v>
      </c>
      <c r="P119">
        <v>2600</v>
      </c>
      <c r="Q119">
        <v>1102621</v>
      </c>
      <c r="R119">
        <v>1108512</v>
      </c>
      <c r="S119">
        <v>1009454.56</v>
      </c>
      <c r="T119">
        <v>0</v>
      </c>
      <c r="U119">
        <v>0</v>
      </c>
      <c r="V119">
        <v>1</v>
      </c>
      <c r="W119">
        <v>102</v>
      </c>
      <c r="X119">
        <v>18720</v>
      </c>
      <c r="Y119">
        <v>0</v>
      </c>
      <c r="Z119">
        <v>5952</v>
      </c>
      <c r="AA119">
        <v>2615</v>
      </c>
    </row>
    <row r="120" spans="1:27" x14ac:dyDescent="0.25">
      <c r="A120" t="s">
        <v>230</v>
      </c>
      <c r="B120">
        <v>1</v>
      </c>
      <c r="C120">
        <v>0</v>
      </c>
      <c r="D120">
        <v>0</v>
      </c>
      <c r="E120">
        <v>1</v>
      </c>
      <c r="F120">
        <v>1539519</v>
      </c>
      <c r="G120">
        <v>1441.56</v>
      </c>
      <c r="P120">
        <v>2600</v>
      </c>
      <c r="Q120">
        <v>1539387</v>
      </c>
      <c r="R120">
        <v>1539759</v>
      </c>
      <c r="S120">
        <v>1396275.77</v>
      </c>
      <c r="T120">
        <v>0</v>
      </c>
      <c r="U120">
        <v>0</v>
      </c>
      <c r="V120">
        <v>1</v>
      </c>
      <c r="W120">
        <v>111</v>
      </c>
      <c r="X120">
        <v>20160</v>
      </c>
      <c r="Y120">
        <v>0</v>
      </c>
      <c r="Z120">
        <v>20497</v>
      </c>
      <c r="AA120">
        <v>2604</v>
      </c>
    </row>
    <row r="121" spans="1:27" x14ac:dyDescent="0.25">
      <c r="A121" t="s">
        <v>231</v>
      </c>
      <c r="B121">
        <v>1</v>
      </c>
      <c r="C121">
        <v>1</v>
      </c>
      <c r="D121">
        <v>0</v>
      </c>
      <c r="E121">
        <v>0</v>
      </c>
      <c r="F121">
        <v>1439883</v>
      </c>
      <c r="G121">
        <v>89.18</v>
      </c>
      <c r="P121">
        <v>2600</v>
      </c>
      <c r="Q121">
        <v>1439883</v>
      </c>
      <c r="R121">
        <v>1458148</v>
      </c>
      <c r="S121">
        <v>1378646</v>
      </c>
      <c r="T121">
        <v>0</v>
      </c>
      <c r="U121">
        <v>0</v>
      </c>
      <c r="V121">
        <v>1</v>
      </c>
      <c r="W121">
        <v>102</v>
      </c>
      <c r="X121">
        <v>20880</v>
      </c>
      <c r="Y121">
        <v>0</v>
      </c>
      <c r="Z121">
        <v>4693</v>
      </c>
      <c r="AA121">
        <v>2614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mip</vt:lpstr>
      <vt:lpstr>h2</vt:lpstr>
      <vt:lpstr>nos</vt:lpstr>
      <vt:lpstr>s1</vt:lpstr>
      <vt:lpstr>s2</vt:lpstr>
      <vt:lpstr>ams1</vt:lpstr>
      <vt:lpstr>ams2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Léo Shang</dc:creator>
  <cp:lastModifiedBy>shang</cp:lastModifiedBy>
  <dcterms:created xsi:type="dcterms:W3CDTF">2014-05-03T09:01:03Z</dcterms:created>
  <dcterms:modified xsi:type="dcterms:W3CDTF">2014-05-03T16:45:29Z</dcterms:modified>
</cp:coreProperties>
</file>