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oopt_mip_s1_ams2" sheetId="8" r:id="rId1"/>
    <sheet name="Tab1" sheetId="2" r:id="rId2"/>
    <sheet name="opt_mip_s1_s2" sheetId="7" r:id="rId3"/>
    <sheet name="data" sheetId="1" r:id="rId4"/>
    <sheet name="opt_mip_s1_ams2" sheetId="3" r:id="rId5"/>
    <sheet name="opt_mip" sheetId="4" r:id="rId6"/>
    <sheet name="opt_s1" sheetId="5" r:id="rId7"/>
    <sheet name="opt_ams2" sheetId="6" r:id="rId8"/>
  </sheets>
  <calcPr calcId="152511"/>
</workbook>
</file>

<file path=xl/calcChain.xml><?xml version="1.0" encoding="utf-8"?>
<calcChain xmlns="http://schemas.openxmlformats.org/spreadsheetml/2006/main">
  <c r="Y19" i="8" l="1"/>
  <c r="X19" i="8"/>
  <c r="W19" i="8"/>
  <c r="Y9" i="8"/>
  <c r="X9" i="8"/>
  <c r="W9" i="8"/>
  <c r="N79" i="8"/>
  <c r="N80" i="8"/>
  <c r="N81" i="8"/>
  <c r="H79" i="8"/>
  <c r="H80" i="8"/>
  <c r="H81" i="8"/>
  <c r="N87" i="8"/>
  <c r="H87" i="8"/>
  <c r="N86" i="8"/>
  <c r="H86" i="8"/>
  <c r="N85" i="8"/>
  <c r="H85" i="8"/>
  <c r="N84" i="8"/>
  <c r="H84" i="8"/>
  <c r="N83" i="8"/>
  <c r="H83" i="8"/>
  <c r="N82" i="8"/>
  <c r="H82" i="8"/>
  <c r="N78" i="8"/>
  <c r="H78" i="8"/>
  <c r="N77" i="8"/>
  <c r="H77" i="8"/>
  <c r="N76" i="8"/>
  <c r="H76" i="8"/>
  <c r="N75" i="8"/>
  <c r="H75" i="8"/>
  <c r="N74" i="8"/>
  <c r="H74" i="8"/>
  <c r="N73" i="8"/>
  <c r="H73" i="8"/>
  <c r="N72" i="8"/>
  <c r="H72" i="8"/>
  <c r="N71" i="8"/>
  <c r="AA19" i="8" s="1"/>
  <c r="AA9" i="8" s="1"/>
  <c r="H71" i="8"/>
  <c r="N70" i="8"/>
  <c r="H70" i="8"/>
  <c r="N69" i="8"/>
  <c r="H69" i="8"/>
  <c r="N68" i="8"/>
  <c r="H68" i="8"/>
  <c r="N67" i="8"/>
  <c r="H67" i="8"/>
  <c r="N66" i="8"/>
  <c r="H66" i="8"/>
  <c r="N65" i="8"/>
  <c r="H65" i="8"/>
  <c r="N64" i="8"/>
  <c r="H64" i="8"/>
  <c r="N63" i="8"/>
  <c r="H63" i="8"/>
  <c r="N62" i="8"/>
  <c r="H62" i="8"/>
  <c r="N61" i="8"/>
  <c r="H61" i="8"/>
  <c r="N60" i="8"/>
  <c r="H60" i="8"/>
  <c r="N59" i="8"/>
  <c r="H59" i="8"/>
  <c r="N58" i="8"/>
  <c r="H58" i="8"/>
  <c r="N57" i="8"/>
  <c r="H57" i="8"/>
  <c r="N56" i="8"/>
  <c r="H56" i="8"/>
  <c r="N55" i="8"/>
  <c r="H55" i="8"/>
  <c r="N54" i="8"/>
  <c r="H54" i="8"/>
  <c r="N53" i="8"/>
  <c r="H53" i="8"/>
  <c r="N52" i="8"/>
  <c r="H52" i="8"/>
  <c r="N51" i="8"/>
  <c r="H51" i="8"/>
  <c r="AB8" i="8" s="1"/>
  <c r="N50" i="8"/>
  <c r="H50" i="8"/>
  <c r="N49" i="8"/>
  <c r="H49" i="8"/>
  <c r="N48" i="8"/>
  <c r="H48" i="8"/>
  <c r="N47" i="8"/>
  <c r="H47" i="8"/>
  <c r="N46" i="8"/>
  <c r="H46" i="8"/>
  <c r="N45" i="8"/>
  <c r="H45" i="8"/>
  <c r="N44" i="8"/>
  <c r="H44" i="8"/>
  <c r="N43" i="8"/>
  <c r="H43" i="8"/>
  <c r="N42" i="8"/>
  <c r="H42" i="8"/>
  <c r="N41" i="8"/>
  <c r="H41" i="8"/>
  <c r="N40" i="8"/>
  <c r="H40" i="8"/>
  <c r="N39" i="8"/>
  <c r="H39" i="8"/>
  <c r="N38" i="8"/>
  <c r="H38" i="8"/>
  <c r="N37" i="8"/>
  <c r="H37" i="8"/>
  <c r="N36" i="8"/>
  <c r="H36" i="8"/>
  <c r="N35" i="8"/>
  <c r="H35" i="8"/>
  <c r="N34" i="8"/>
  <c r="H34" i="8"/>
  <c r="N33" i="8"/>
  <c r="H33" i="8"/>
  <c r="N32" i="8"/>
  <c r="AA17" i="8" s="1"/>
  <c r="H32" i="8"/>
  <c r="Z7" i="8" s="1"/>
  <c r="N31" i="8"/>
  <c r="H31" i="8"/>
  <c r="N30" i="8"/>
  <c r="H30" i="8"/>
  <c r="N29" i="8"/>
  <c r="H29" i="8"/>
  <c r="N28" i="8"/>
  <c r="H28" i="8"/>
  <c r="N27" i="8"/>
  <c r="H27" i="8"/>
  <c r="N26" i="8"/>
  <c r="H26" i="8"/>
  <c r="N25" i="8"/>
  <c r="H25" i="8"/>
  <c r="N24" i="8"/>
  <c r="H24" i="8"/>
  <c r="N23" i="8"/>
  <c r="H23" i="8"/>
  <c r="N22" i="8"/>
  <c r="H22" i="8"/>
  <c r="N21" i="8"/>
  <c r="H21" i="8"/>
  <c r="AA20" i="8"/>
  <c r="AA10" i="8" s="1"/>
  <c r="N20" i="8"/>
  <c r="H20" i="8"/>
  <c r="N19" i="8"/>
  <c r="H19" i="8"/>
  <c r="AA18" i="8"/>
  <c r="N18" i="8"/>
  <c r="H18" i="8"/>
  <c r="N17" i="8"/>
  <c r="H17" i="8"/>
  <c r="AA16" i="8"/>
  <c r="N16" i="8"/>
  <c r="H16" i="8"/>
  <c r="N15" i="8"/>
  <c r="H15" i="8"/>
  <c r="N14" i="8"/>
  <c r="H14" i="8"/>
  <c r="N13" i="8"/>
  <c r="H13" i="8"/>
  <c r="N12" i="8"/>
  <c r="H12" i="8"/>
  <c r="N11" i="8"/>
  <c r="H11" i="8"/>
  <c r="Y10" i="8"/>
  <c r="X10" i="8"/>
  <c r="W10" i="8"/>
  <c r="N10" i="8"/>
  <c r="H10" i="8"/>
  <c r="N9" i="8"/>
  <c r="H9" i="8"/>
  <c r="Y8" i="8"/>
  <c r="X8" i="8"/>
  <c r="W8" i="8"/>
  <c r="N8" i="8"/>
  <c r="H8" i="8"/>
  <c r="Y7" i="8"/>
  <c r="X7" i="8"/>
  <c r="W7" i="8"/>
  <c r="N7" i="8"/>
  <c r="H7" i="8"/>
  <c r="AA6" i="8"/>
  <c r="Y6" i="8"/>
  <c r="X6" i="8"/>
  <c r="W6" i="8"/>
  <c r="N6" i="8"/>
  <c r="H6" i="8"/>
  <c r="Y5" i="8"/>
  <c r="X5" i="8"/>
  <c r="W5" i="8"/>
  <c r="N5" i="8"/>
  <c r="H5" i="8"/>
  <c r="N4" i="8"/>
  <c r="H4" i="8"/>
  <c r="N3" i="8"/>
  <c r="H3" i="8"/>
  <c r="Z9" i="3"/>
  <c r="AA9" i="3"/>
  <c r="AB9" i="3"/>
  <c r="Z10" i="3"/>
  <c r="AA10" i="3"/>
  <c r="AB10" i="3"/>
  <c r="Z5" i="3"/>
  <c r="AA5" i="3"/>
  <c r="AB5" i="3"/>
  <c r="Z6" i="3"/>
  <c r="AA6" i="3"/>
  <c r="AB6" i="3"/>
  <c r="AB8" i="3"/>
  <c r="AA8" i="3"/>
  <c r="Z8" i="3"/>
  <c r="AB7" i="3"/>
  <c r="AA7" i="3"/>
  <c r="Z7" i="3"/>
  <c r="Z20" i="3"/>
  <c r="AA20" i="3"/>
  <c r="AB20" i="3"/>
  <c r="AB19" i="3"/>
  <c r="AA19" i="3"/>
  <c r="Z19" i="3"/>
  <c r="AB18" i="3"/>
  <c r="AA18" i="3"/>
  <c r="Z18" i="3"/>
  <c r="AB17" i="3"/>
  <c r="AA17" i="3"/>
  <c r="Z17" i="3"/>
  <c r="AB16" i="3"/>
  <c r="AA16" i="3"/>
  <c r="Z16" i="3"/>
  <c r="AB15" i="3"/>
  <c r="AA15" i="3"/>
  <c r="Z15" i="3"/>
  <c r="O4" i="3"/>
  <c r="O5" i="3"/>
  <c r="O6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3" i="3"/>
  <c r="Y10" i="3"/>
  <c r="X10" i="3"/>
  <c r="W10" i="3"/>
  <c r="W9" i="3"/>
  <c r="X9" i="3"/>
  <c r="Y9" i="3"/>
  <c r="Y8" i="3"/>
  <c r="X8" i="3"/>
  <c r="W8" i="3"/>
  <c r="Y7" i="3"/>
  <c r="X7" i="3"/>
  <c r="W7" i="3"/>
  <c r="Y6" i="3"/>
  <c r="X6" i="3"/>
  <c r="W6" i="3"/>
  <c r="Y5" i="3"/>
  <c r="X5" i="3"/>
  <c r="W5" i="3"/>
  <c r="N4" i="3"/>
  <c r="N5" i="3"/>
  <c r="N6" i="3"/>
  <c r="O17" i="8" l="1"/>
  <c r="O19" i="8"/>
  <c r="O21" i="8"/>
  <c r="O22" i="8"/>
  <c r="O23" i="8"/>
  <c r="O25" i="8"/>
  <c r="O26" i="8"/>
  <c r="O27" i="8"/>
  <c r="O29" i="8"/>
  <c r="O30" i="8"/>
  <c r="O31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82" i="8"/>
  <c r="O83" i="8"/>
  <c r="O84" i="8"/>
  <c r="O85" i="8"/>
  <c r="O86" i="8"/>
  <c r="O87" i="8"/>
  <c r="O3" i="8"/>
  <c r="AB7" i="8"/>
  <c r="AA8" i="8"/>
  <c r="AB19" i="8"/>
  <c r="AB9" i="8" s="1"/>
  <c r="AB20" i="8"/>
  <c r="AB10" i="8" s="1"/>
  <c r="AA15" i="8"/>
  <c r="AA5" i="8" s="1"/>
  <c r="O7" i="8"/>
  <c r="O5" i="8"/>
  <c r="O9" i="8"/>
  <c r="O11" i="8"/>
  <c r="O12" i="8"/>
  <c r="O13" i="8"/>
  <c r="O15" i="8"/>
  <c r="O16" i="8"/>
  <c r="O18" i="8"/>
  <c r="O20" i="8"/>
  <c r="AB18" i="8"/>
  <c r="AB17" i="8"/>
  <c r="Z17" i="8"/>
  <c r="AB15" i="8"/>
  <c r="AB5" i="8" s="1"/>
  <c r="O4" i="8"/>
  <c r="O6" i="8"/>
  <c r="O8" i="8"/>
  <c r="O10" i="8"/>
  <c r="O14" i="8"/>
  <c r="AB16" i="8"/>
  <c r="AB6" i="8" s="1"/>
  <c r="Z16" i="8"/>
  <c r="Z6" i="8" s="1"/>
  <c r="O24" i="8"/>
  <c r="O28" i="8"/>
  <c r="O32" i="8"/>
  <c r="AA7" i="8"/>
  <c r="O33" i="8"/>
  <c r="O51" i="8"/>
  <c r="Z8" i="8"/>
  <c r="Z15" i="8"/>
  <c r="Z5" i="8" s="1"/>
  <c r="Z18" i="8"/>
  <c r="Z19" i="8"/>
  <c r="Z9" i="8" s="1"/>
  <c r="Z20" i="8"/>
  <c r="Z10" i="8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N3" i="3"/>
  <c r="H3" i="3"/>
</calcChain>
</file>

<file path=xl/sharedStrings.xml><?xml version="1.0" encoding="utf-8"?>
<sst xmlns="http://schemas.openxmlformats.org/spreadsheetml/2006/main" count="793" uniqueCount="171">
  <si>
    <t>Sc(N/M)</t>
  </si>
  <si>
    <t xml:space="preserve"> sol_nopre</t>
  </si>
  <si>
    <t xml:space="preserve"> sol_func1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</si>
  <si>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</si>
  <si>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</si>
  <si>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</si>
  <si>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</si>
  <si>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</si>
  <si>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</si>
  <si>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</si>
  <si>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</si>
  <si>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</si>
  <si>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</si>
  <si>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</si>
  <si>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</si>
  <si>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</si>
  <si>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</si>
  <si>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</si>
  <si>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Sc1-18</t>
  </si>
  <si>
    <t>Sc1-19</t>
  </si>
  <si>
    <t>Sc1-20</t>
  </si>
  <si>
    <t>Sc2-6</t>
  </si>
  <si>
    <t>Sc2-7</t>
  </si>
  <si>
    <t>Sc2-9</t>
  </si>
  <si>
    <t>Sc2-11</t>
  </si>
  <si>
    <t>Sc2-12</t>
  </si>
  <si>
    <t>Sc2-13</t>
  </si>
  <si>
    <t>Sc2-14</t>
  </si>
  <si>
    <t>Sc2-15</t>
  </si>
  <si>
    <t>Sc2-17</t>
  </si>
  <si>
    <t>Sc2-18</t>
  </si>
  <si>
    <t>Sc2-19</t>
  </si>
  <si>
    <t>Sc3-1</t>
  </si>
  <si>
    <t>Sc3-2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</si>
  <si>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</si>
  <si>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</si>
  <si>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</si>
  <si>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</si>
  <si>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</si>
  <si>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</si>
  <si>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</si>
  <si>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</si>
  <si>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</si>
  <si>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</si>
  <si>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</si>
  <si>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</si>
  <si>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</si>
  <si>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</si>
  <si>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</si>
  <si>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</si>
  <si>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Sc3-20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</si>
  <si>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</si>
  <si>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</si>
  <si>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</si>
  <si>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</si>
  <si>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</si>
  <si>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</si>
  <si>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</si>
  <si>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</si>
  <si>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</si>
  <si>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</si>
  <si>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</si>
  <si>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</si>
  <si>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</si>
  <si>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</si>
  <si>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</si>
  <si>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</si>
  <si>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</si>
  <si>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</si>
  <si>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</si>
  <si>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Sc4-20</t>
  </si>
  <si>
    <t>Sc5-1</t>
  </si>
  <si>
    <t>Sc5-2</t>
  </si>
  <si>
    <t>Sc5-3</t>
  </si>
  <si>
    <t>Sc5-4</t>
  </si>
  <si>
    <t>Sc5-5</t>
  </si>
  <si>
    <t>Sc5-6</t>
  </si>
  <si>
    <t>Sc5-7</t>
  </si>
  <si>
    <t>Sc5-8</t>
  </si>
  <si>
    <t>Sc5-9</t>
  </si>
  <si>
    <t>Sc5-10</t>
  </si>
  <si>
    <t>Sc5-11</t>
  </si>
  <si>
    <t>Sc5-12</t>
  </si>
  <si>
    <t>Sc5-13</t>
  </si>
  <si>
    <t>Sc5-14</t>
  </si>
  <si>
    <t>Sc5-16</t>
  </si>
  <si>
    <t>Sc5-17</t>
  </si>
  <si>
    <t>Sc5-18</t>
  </si>
  <si>
    <t>Sc6-2</t>
  </si>
  <si>
    <t>Sc6-3</t>
  </si>
  <si>
    <t>Sc6-5</t>
  </si>
  <si>
    <t>Sc6-6</t>
  </si>
  <si>
    <t>Sc6-7</t>
  </si>
  <si>
    <t>Sc6-8</t>
  </si>
  <si>
    <t>Sc6-9</t>
  </si>
  <si>
    <t>Sc6-10</t>
  </si>
  <si>
    <t>Sc6-11</t>
  </si>
  <si>
    <t>Sc6-12</t>
  </si>
  <si>
    <t>Sc6-13</t>
  </si>
  <si>
    <t>Sc6-14</t>
  </si>
  <si>
    <t>Sc6-15</t>
  </si>
  <si>
    <t>Sc6-16</t>
  </si>
  <si>
    <t>Sc6-17</t>
  </si>
  <si>
    <t>Sc6-18</t>
  </si>
  <si>
    <t>Sc6-19</t>
  </si>
  <si>
    <t>Sc6-20</t>
  </si>
  <si>
    <t>ams2</t>
  </si>
  <si>
    <t>temps</t>
  </si>
  <si>
    <t>NoSeuil</t>
  </si>
  <si>
    <t>Seuil_func1</t>
  </si>
  <si>
    <t xml:space="preserve"> sol(E)</t>
  </si>
  <si>
    <t xml:space="preserve"> time(E)</t>
  </si>
  <si>
    <t xml:space="preserve"> isFea(E)</t>
  </si>
  <si>
    <t xml:space="preserve"> isOpt(E)</t>
  </si>
  <si>
    <t>time</t>
  </si>
  <si>
    <t xml:space="preserve"> sol_pre</t>
  </si>
  <si>
    <t xml:space="preserve"> nbVar</t>
  </si>
  <si>
    <t xml:space="preserve"> nbFixed</t>
  </si>
  <si>
    <t xml:space="preserve"> tempsTotal</t>
  </si>
  <si>
    <t xml:space="preserve"> 1.12</t>
  </si>
  <si>
    <t xml:space="preserve"> 81.68</t>
  </si>
  <si>
    <t xml:space="preserve"> 672.16</t>
  </si>
  <si>
    <t xml:space="preserve"> 94.44</t>
  </si>
  <si>
    <t xml:space="preserve"> 6.29</t>
  </si>
  <si>
    <t xml:space="preserve"> 6.80</t>
  </si>
  <si>
    <t xml:space="preserve"> 783.99</t>
  </si>
  <si>
    <t xml:space="preserve"> 3.98</t>
  </si>
  <si>
    <t xml:space="preserve"> 2.56</t>
  </si>
  <si>
    <t xml:space="preserve"> 65.47</t>
  </si>
  <si>
    <t xml:space="preserve"> 11.65</t>
  </si>
  <si>
    <t xml:space="preserve"> 20.58</t>
  </si>
  <si>
    <t xml:space="preserve"> 71.04</t>
  </si>
  <si>
    <t xml:space="preserve"> 10.05</t>
  </si>
  <si>
    <t xml:space="preserve"> 4.95</t>
  </si>
  <si>
    <t xml:space="preserve"> 16.33</t>
  </si>
  <si>
    <t xml:space="preserve"> 117.55</t>
  </si>
  <si>
    <t xml:space="preserve"> 8.80</t>
  </si>
  <si>
    <t xml:space="preserve"> 9.95</t>
  </si>
  <si>
    <t xml:space="preserve"> 4.43</t>
  </si>
  <si>
    <t xml:space="preserve"> 110.95</t>
  </si>
  <si>
    <t xml:space="preserve"> 23.10</t>
  </si>
  <si>
    <t xml:space="preserve"> 415.19</t>
  </si>
  <si>
    <t xml:space="preserve"> 757.19</t>
  </si>
  <si>
    <t xml:space="preserve"> 769.13</t>
  </si>
  <si>
    <t xml:space="preserve"> 68.13</t>
  </si>
  <si>
    <t xml:space="preserve"> 245.98</t>
  </si>
  <si>
    <t xml:space="preserve"> 340.20</t>
  </si>
  <si>
    <t xml:space="preserve"> 124.91</t>
  </si>
  <si>
    <t xml:space="preserve"> 456.08</t>
  </si>
  <si>
    <t xml:space="preserve"> 136.76</t>
  </si>
  <si>
    <t xml:space="preserve"> 1788.43</t>
  </si>
  <si>
    <t xml:space="preserve"> 193.47</t>
  </si>
  <si>
    <t xml:space="preserve"> 215.97</t>
  </si>
  <si>
    <t>mip only</t>
  </si>
  <si>
    <t>s1</t>
  </si>
  <si>
    <t>Seuil1</t>
  </si>
  <si>
    <t>sc</t>
  </si>
  <si>
    <t>n</t>
  </si>
  <si>
    <t>m</t>
  </si>
  <si>
    <t>nbFea</t>
  </si>
  <si>
    <t>#Opt</t>
  </si>
  <si>
    <t>#TimLim</t>
  </si>
  <si>
    <t>#MemLim</t>
  </si>
  <si>
    <t>T_min</t>
  </si>
  <si>
    <t>T_avg</t>
  </si>
  <si>
    <t>T_max</t>
  </si>
  <si>
    <t>s2</t>
  </si>
  <si>
    <t>%fixed</t>
  </si>
  <si>
    <t>%Fixed_min</t>
  </si>
  <si>
    <t>%Fixed_avg</t>
  </si>
  <si>
    <t>%Fixed_max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</si>
</sst>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2" fillId="3" borderId="1" xfId="2"/>
    <xf numFmtId="0" fontId="1" fillId="2" borderId="0" xfId="1"/>
    <xf numFmtId="0" fontId="0" fillId="0" borderId="0" xfId="0" applyFill="1"/>
    <xf numFmtId="0" fontId="2" fillId="0" borderId="1" xfId="2" applyFill="1"/>
    <xf numFmtId="0" fontId="1" fillId="0" borderId="1" xfId="1" applyFill="1" applyBorder="1"/>
    <xf numFmtId="0" fontId="3" fillId="0" borderId="1" xfId="2" applyFont="1" applyFill="1"/>
    <xf numFmtId="0" fontId="1" fillId="0" borderId="0" xfId="1" applyFill="1"/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Fill="1"/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276226</xdr:colOff>
      <xdr:row>0</xdr:row>
      <xdr:rowOff>66675</xdr:rowOff>
    </xdr:from>
    <xdr:ext cx="10387706" cy="666749"/>
    <xdr:sp macro="" textlink="">
      <xdr:nvSpPr>
        <xdr:cNvPr id="2" name="TextBox 1"/>
        <xdr:cNvSpPr txBox="1"/>
      </xdr:nvSpPr>
      <xdr:spPr>
        <a:xfrm>
          <a:off x="8591551" y="66675"/>
          <a:ext cx="10387706" cy="6667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100">
              <a:solidFill>
                <a:srgbClr val="FF0000"/>
              </a:solidFill>
            </a:rPr>
            <a:t>les</a:t>
          </a:r>
          <a:r>
            <a:rPr lang="fr-FR" sz="1100" baseline="0">
              <a:solidFill>
                <a:srgbClr val="FF0000"/>
              </a:solidFill>
            </a:rPr>
            <a:t> instances dans cette feuille sont résolues à l'oplimalité par au moins une méthodes. </a:t>
          </a:r>
        </a:p>
        <a:p>
          <a:r>
            <a:rPr lang="fr-FR" sz="1100" baseline="0">
              <a:solidFill>
                <a:srgbClr val="FF0000"/>
              </a:solidFill>
            </a:rPr>
            <a:t>Mais en fait il ne s'agit que 3 instances rajoutées, à la base de la feuille opt_mip_s1_ams2.</a:t>
          </a:r>
        </a:p>
        <a:p>
          <a:r>
            <a:rPr lang="fr-FR" sz="1100" baseline="0">
              <a:solidFill>
                <a:srgbClr val="FF0000"/>
              </a:solidFill>
            </a:rPr>
            <a:t>5-2, 5-11, 5-14</a:t>
          </a:r>
        </a:p>
        <a:p>
          <a:endParaRPr lang="fr-FR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7"/>
  <sheetViews>
    <sheetView tabSelected="1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P5" sqref="P5:V7"/>
    </sheetView>
  </sheetViews>
  <sheetFormatPr defaultRowHeight="15" x14ac:dyDescent="0.25"/>
  <cols>
    <col min="2" max="2" width="7.7109375" customWidth="1"/>
    <col min="3" max="3" width="9.28515625" customWidth="1"/>
    <col min="5" max="5" width="7.140625" customWidth="1"/>
    <col min="8" max="8" width="9.140625" style="2"/>
    <col min="14" max="15" width="9.140625" style="2"/>
    <col min="16" max="16" width="2.7109375" bestFit="1" customWidth="1"/>
    <col min="17" max="18" width="3" bestFit="1" customWidth="1"/>
    <col min="19" max="20" width="6.42578125" bestFit="1" customWidth="1"/>
    <col min="21" max="21" width="8.42578125" bestFit="1" customWidth="1"/>
    <col min="22" max="22" width="9.7109375" bestFit="1" customWidth="1"/>
    <col min="23" max="23" width="9.7109375" style="2" bestFit="1" customWidth="1"/>
    <col min="24" max="26" width="12" style="2" bestFit="1" customWidth="1"/>
    <col min="27" max="27" width="11.85546875" style="2" bestFit="1" customWidth="1"/>
    <col min="28" max="28" width="12.140625" style="2" bestFit="1" customWidth="1"/>
    <col min="29" max="29" width="12.140625" bestFit="1" customWidth="1"/>
  </cols>
  <sheetData>
    <row r="1" spans="1:29" x14ac:dyDescent="0.25">
      <c r="B1" s="11" t="s">
        <v>153</v>
      </c>
      <c r="C1" s="11"/>
      <c r="D1" s="11" t="s">
        <v>154</v>
      </c>
      <c r="E1" s="11"/>
      <c r="F1" s="11"/>
      <c r="G1" s="11"/>
      <c r="H1" s="12"/>
      <c r="I1" t="s">
        <v>106</v>
      </c>
    </row>
    <row r="2" spans="1:29" x14ac:dyDescent="0.25">
      <c r="A2" t="s">
        <v>0</v>
      </c>
      <c r="B2" t="s">
        <v>110</v>
      </c>
      <c r="C2" t="s">
        <v>111</v>
      </c>
      <c r="D2" t="s">
        <v>115</v>
      </c>
      <c r="E2" t="s">
        <v>118</v>
      </c>
      <c r="F2" t="s">
        <v>116</v>
      </c>
      <c r="G2" t="s">
        <v>117</v>
      </c>
      <c r="H2" s="2" t="s">
        <v>167</v>
      </c>
      <c r="I2" t="s">
        <v>115</v>
      </c>
      <c r="K2" t="s">
        <v>118</v>
      </c>
      <c r="L2" t="s">
        <v>116</v>
      </c>
      <c r="M2" t="s">
        <v>117</v>
      </c>
      <c r="N2" s="2" t="s">
        <v>167</v>
      </c>
    </row>
    <row r="3" spans="1:29" x14ac:dyDescent="0.25">
      <c r="A3" t="s">
        <v>3</v>
      </c>
      <c r="B3">
        <v>515201</v>
      </c>
      <c r="C3">
        <v>0.02</v>
      </c>
      <c r="D3">
        <v>515201</v>
      </c>
      <c r="E3">
        <v>0.09</v>
      </c>
      <c r="F3">
        <v>492</v>
      </c>
      <c r="G3">
        <v>492</v>
      </c>
      <c r="H3" s="2">
        <f>G3/F3*100</f>
        <v>100</v>
      </c>
      <c r="I3">
        <v>515201</v>
      </c>
      <c r="K3">
        <v>0.56999999999999995</v>
      </c>
      <c r="L3">
        <v>492</v>
      </c>
      <c r="M3">
        <v>492</v>
      </c>
      <c r="N3" s="2">
        <f>M3/L3*100</f>
        <v>100</v>
      </c>
      <c r="O3" s="2" t="str">
        <f>IF(H3&lt;&gt;N3, "*","")</f>
        <v/>
      </c>
      <c r="T3" s="1" t="s">
        <v>155</v>
      </c>
      <c r="U3" s="1"/>
      <c r="V3" s="1"/>
      <c r="W3" s="1"/>
      <c r="X3" s="1"/>
      <c r="Y3" s="1"/>
      <c r="Z3" s="1"/>
      <c r="AA3" s="1"/>
      <c r="AB3" s="1"/>
      <c r="AC3" s="3"/>
    </row>
    <row r="4" spans="1:29" x14ac:dyDescent="0.25">
      <c r="A4" t="s">
        <v>4</v>
      </c>
      <c r="B4">
        <v>377075</v>
      </c>
      <c r="C4">
        <v>0.03</v>
      </c>
      <c r="D4">
        <v>377075</v>
      </c>
      <c r="E4">
        <v>0.09</v>
      </c>
      <c r="F4">
        <v>516</v>
      </c>
      <c r="G4">
        <v>0</v>
      </c>
      <c r="H4" s="2">
        <f t="shared" ref="H4:H67" si="0">G4/F4*100</f>
        <v>0</v>
      </c>
      <c r="I4">
        <v>377075</v>
      </c>
      <c r="K4">
        <v>0.66</v>
      </c>
      <c r="L4">
        <v>516</v>
      </c>
      <c r="M4">
        <v>0</v>
      </c>
      <c r="N4" s="2">
        <f t="shared" ref="N4:N67" si="1">M4/L4*100</f>
        <v>0</v>
      </c>
      <c r="O4" s="2" t="str">
        <f t="shared" ref="O4:O67" si="2">IF(H4&lt;&gt;N4, "*","")</f>
        <v/>
      </c>
      <c r="P4" t="s">
        <v>156</v>
      </c>
      <c r="Q4" t="s">
        <v>157</v>
      </c>
      <c r="R4" t="s">
        <v>158</v>
      </c>
      <c r="S4" t="s">
        <v>159</v>
      </c>
      <c r="T4" t="s">
        <v>160</v>
      </c>
      <c r="U4" t="s">
        <v>161</v>
      </c>
      <c r="V4" t="s">
        <v>162</v>
      </c>
      <c r="W4" s="2" t="s">
        <v>163</v>
      </c>
      <c r="X4" s="2" t="s">
        <v>164</v>
      </c>
      <c r="Y4" s="2" t="s">
        <v>165</v>
      </c>
      <c r="Z4" s="2" t="s">
        <v>168</v>
      </c>
      <c r="AA4" s="2" t="s">
        <v>169</v>
      </c>
      <c r="AB4" s="2" t="s">
        <v>170</v>
      </c>
    </row>
    <row r="5" spans="1:29" x14ac:dyDescent="0.25">
      <c r="A5" t="s">
        <v>5</v>
      </c>
      <c r="B5">
        <v>235565</v>
      </c>
      <c r="C5">
        <v>0.02</v>
      </c>
      <c r="D5">
        <v>235565</v>
      </c>
      <c r="E5">
        <v>0.05</v>
      </c>
      <c r="F5">
        <v>444</v>
      </c>
      <c r="G5">
        <v>73</v>
      </c>
      <c r="H5" s="2">
        <f t="shared" si="0"/>
        <v>16.441441441441444</v>
      </c>
      <c r="I5">
        <v>235565</v>
      </c>
      <c r="K5">
        <v>0.61</v>
      </c>
      <c r="L5">
        <v>444</v>
      </c>
      <c r="M5">
        <v>73</v>
      </c>
      <c r="N5" s="2">
        <f t="shared" si="1"/>
        <v>16.441441441441444</v>
      </c>
      <c r="O5" s="2" t="str">
        <f t="shared" si="2"/>
        <v/>
      </c>
      <c r="P5">
        <v>1</v>
      </c>
      <c r="Q5">
        <v>8</v>
      </c>
      <c r="R5">
        <v>2</v>
      </c>
      <c r="S5">
        <v>18</v>
      </c>
      <c r="T5">
        <v>18</v>
      </c>
      <c r="U5">
        <v>0</v>
      </c>
      <c r="V5">
        <v>0</v>
      </c>
      <c r="W5" s="2">
        <f>MIN(E3:E20)</f>
        <v>0.01</v>
      </c>
      <c r="X5" s="2">
        <f>AVERAGE(E3:E20)</f>
        <v>6.2222222222222227E-2</v>
      </c>
      <c r="Y5" s="2">
        <f>MAX(E3:E20)</f>
        <v>0.09</v>
      </c>
      <c r="Z5" s="2">
        <f t="shared" ref="Z5:AB6" si="3">Z15</f>
        <v>0</v>
      </c>
      <c r="AA5" s="2">
        <f t="shared" si="3"/>
        <v>43.919243491611915</v>
      </c>
      <c r="AB5" s="2">
        <f t="shared" si="3"/>
        <v>100</v>
      </c>
    </row>
    <row r="6" spans="1:29" x14ac:dyDescent="0.25">
      <c r="A6" t="s">
        <v>6</v>
      </c>
      <c r="B6">
        <v>149514</v>
      </c>
      <c r="C6">
        <v>0.04</v>
      </c>
      <c r="D6">
        <v>149514</v>
      </c>
      <c r="E6">
        <v>0.05</v>
      </c>
      <c r="F6">
        <v>492</v>
      </c>
      <c r="G6">
        <v>492</v>
      </c>
      <c r="H6" s="2">
        <f t="shared" si="0"/>
        <v>100</v>
      </c>
      <c r="I6">
        <v>149514</v>
      </c>
      <c r="K6">
        <v>0.05</v>
      </c>
      <c r="L6">
        <v>492</v>
      </c>
      <c r="M6">
        <v>492</v>
      </c>
      <c r="N6" s="2">
        <f t="shared" si="1"/>
        <v>100</v>
      </c>
      <c r="O6" s="2" t="str">
        <f t="shared" si="2"/>
        <v/>
      </c>
      <c r="P6">
        <v>2</v>
      </c>
      <c r="Q6">
        <v>11</v>
      </c>
      <c r="R6">
        <v>3</v>
      </c>
      <c r="S6">
        <v>11</v>
      </c>
      <c r="T6">
        <v>11</v>
      </c>
      <c r="U6">
        <v>0</v>
      </c>
      <c r="V6">
        <v>0</v>
      </c>
      <c r="W6" s="2">
        <f>MIN(E21:E31)</f>
        <v>0.2</v>
      </c>
      <c r="X6" s="2">
        <f>AVERAGE(E21:E31)</f>
        <v>0.4018181818181818</v>
      </c>
      <c r="Y6" s="2">
        <f>MAX(E21:E31)</f>
        <v>0.74</v>
      </c>
      <c r="Z6" s="2">
        <f t="shared" si="3"/>
        <v>0</v>
      </c>
      <c r="AA6" s="2">
        <f t="shared" si="3"/>
        <v>15.800437321544496</v>
      </c>
      <c r="AB6" s="2">
        <f t="shared" si="3"/>
        <v>66.666666666666657</v>
      </c>
    </row>
    <row r="7" spans="1:29" x14ac:dyDescent="0.25">
      <c r="A7" t="s">
        <v>7</v>
      </c>
      <c r="B7">
        <v>320438</v>
      </c>
      <c r="C7">
        <v>0.04</v>
      </c>
      <c r="D7">
        <v>320438</v>
      </c>
      <c r="E7">
        <v>0.08</v>
      </c>
      <c r="F7">
        <v>444</v>
      </c>
      <c r="G7">
        <v>142</v>
      </c>
      <c r="H7" s="2">
        <f t="shared" si="0"/>
        <v>31.981981981981981</v>
      </c>
      <c r="I7">
        <v>320438</v>
      </c>
      <c r="K7">
        <v>0.09</v>
      </c>
      <c r="L7">
        <v>444</v>
      </c>
      <c r="M7">
        <v>142</v>
      </c>
      <c r="N7" s="2">
        <f t="shared" si="1"/>
        <v>31.981981981981981</v>
      </c>
      <c r="O7" s="2" t="str">
        <f t="shared" si="2"/>
        <v/>
      </c>
      <c r="P7">
        <v>3</v>
      </c>
      <c r="Q7">
        <v>15</v>
      </c>
      <c r="R7">
        <v>4</v>
      </c>
      <c r="S7">
        <v>19</v>
      </c>
      <c r="T7">
        <v>19</v>
      </c>
      <c r="U7">
        <v>0</v>
      </c>
      <c r="V7">
        <v>0</v>
      </c>
      <c r="W7" s="2">
        <f>MIN(E32:E50)</f>
        <v>0.73</v>
      </c>
      <c r="X7" s="2">
        <f>AVERAGE(E32:E50)</f>
        <v>2.8268421052631578</v>
      </c>
      <c r="Y7" s="2">
        <f>MAX(E32:E50)</f>
        <v>26.05</v>
      </c>
      <c r="Z7" s="2">
        <f>MIN(H32:H50)</f>
        <v>0</v>
      </c>
      <c r="AA7" s="2">
        <f>AVERAGE(H32:H50)</f>
        <v>2.2075382890590887</v>
      </c>
      <c r="AB7" s="2">
        <f>MAX(H32:H50)</f>
        <v>15.767045454545455</v>
      </c>
    </row>
    <row r="8" spans="1:29" x14ac:dyDescent="0.25">
      <c r="A8" t="s">
        <v>8</v>
      </c>
      <c r="B8">
        <v>367405</v>
      </c>
      <c r="C8">
        <v>0.04</v>
      </c>
      <c r="D8">
        <v>367405</v>
      </c>
      <c r="E8">
        <v>0.09</v>
      </c>
      <c r="F8">
        <v>504</v>
      </c>
      <c r="G8">
        <v>72</v>
      </c>
      <c r="H8" s="2">
        <f t="shared" si="0"/>
        <v>14.285714285714285</v>
      </c>
      <c r="I8">
        <v>367405</v>
      </c>
      <c r="K8">
        <v>0.09</v>
      </c>
      <c r="L8">
        <v>504</v>
      </c>
      <c r="M8">
        <v>72</v>
      </c>
      <c r="N8" s="2">
        <f t="shared" si="1"/>
        <v>14.285714285714285</v>
      </c>
      <c r="O8" s="2" t="str">
        <f t="shared" si="2"/>
        <v/>
      </c>
      <c r="P8">
        <v>4</v>
      </c>
      <c r="Q8">
        <v>18</v>
      </c>
      <c r="R8">
        <v>5</v>
      </c>
      <c r="S8">
        <v>20</v>
      </c>
      <c r="T8">
        <v>20</v>
      </c>
      <c r="U8">
        <v>0</v>
      </c>
      <c r="V8">
        <v>0</v>
      </c>
      <c r="W8" s="2">
        <f>MIN(E51:E70)</f>
        <v>1.42</v>
      </c>
      <c r="X8" s="2">
        <f>AVERAGE(E51:E70)</f>
        <v>106.36900000000003</v>
      </c>
      <c r="Y8" s="2">
        <f>MAX(E51:E70)</f>
        <v>1102.95</v>
      </c>
      <c r="Z8" s="2">
        <f>MIN(H51:H70)</f>
        <v>0</v>
      </c>
      <c r="AA8" s="2">
        <f>AVERAGE(H51:H70)</f>
        <v>2.8572439243580185</v>
      </c>
      <c r="AB8" s="2">
        <f>MAX(H51:H70)</f>
        <v>55.641025641025642</v>
      </c>
    </row>
    <row r="9" spans="1:29" x14ac:dyDescent="0.25">
      <c r="A9" t="s">
        <v>9</v>
      </c>
      <c r="B9">
        <v>195980</v>
      </c>
      <c r="C9">
        <v>0.04</v>
      </c>
      <c r="D9">
        <v>195980</v>
      </c>
      <c r="E9">
        <v>0.08</v>
      </c>
      <c r="F9">
        <v>444</v>
      </c>
      <c r="G9">
        <v>30</v>
      </c>
      <c r="H9" s="2">
        <f t="shared" si="0"/>
        <v>6.756756756756757</v>
      </c>
      <c r="I9">
        <v>195980</v>
      </c>
      <c r="K9">
        <v>0.08</v>
      </c>
      <c r="L9">
        <v>444</v>
      </c>
      <c r="M9">
        <v>30</v>
      </c>
      <c r="N9" s="2">
        <f t="shared" si="1"/>
        <v>6.756756756756757</v>
      </c>
      <c r="O9" s="2" t="str">
        <f t="shared" si="2"/>
        <v/>
      </c>
      <c r="P9">
        <v>5</v>
      </c>
      <c r="Q9">
        <v>21</v>
      </c>
      <c r="R9">
        <v>5</v>
      </c>
      <c r="S9">
        <v>17</v>
      </c>
      <c r="T9">
        <v>10</v>
      </c>
      <c r="U9">
        <v>7</v>
      </c>
      <c r="V9">
        <v>0</v>
      </c>
      <c r="W9" s="2">
        <f>MIN(E71:E81)</f>
        <v>40.31</v>
      </c>
      <c r="X9" s="2">
        <f>AVERAGE(E71:E81)</f>
        <v>613.16545454545451</v>
      </c>
      <c r="Y9" s="2">
        <f>MAX(E71:E81)</f>
        <v>1681.54</v>
      </c>
      <c r="Z9" s="2">
        <f t="shared" ref="Z9:AB10" si="4">Z19</f>
        <v>0</v>
      </c>
      <c r="AA9" s="2">
        <f t="shared" si="4"/>
        <v>0</v>
      </c>
      <c r="AB9" s="2">
        <f t="shared" si="4"/>
        <v>0</v>
      </c>
    </row>
    <row r="10" spans="1:29" x14ac:dyDescent="0.25">
      <c r="A10" t="s">
        <v>10</v>
      </c>
      <c r="B10">
        <v>164420</v>
      </c>
      <c r="C10">
        <v>0.04</v>
      </c>
      <c r="D10">
        <v>164420</v>
      </c>
      <c r="E10">
        <v>0.09</v>
      </c>
      <c r="F10">
        <v>444</v>
      </c>
      <c r="G10">
        <v>38</v>
      </c>
      <c r="H10" s="2">
        <f t="shared" si="0"/>
        <v>8.5585585585585591</v>
      </c>
      <c r="I10">
        <v>164420</v>
      </c>
      <c r="K10">
        <v>0.11</v>
      </c>
      <c r="L10">
        <v>444</v>
      </c>
      <c r="M10">
        <v>38</v>
      </c>
      <c r="N10" s="2">
        <f t="shared" si="1"/>
        <v>8.5585585585585591</v>
      </c>
      <c r="O10" s="2" t="str">
        <f t="shared" si="2"/>
        <v/>
      </c>
      <c r="P10">
        <v>6</v>
      </c>
      <c r="Q10">
        <v>24</v>
      </c>
      <c r="R10">
        <v>6</v>
      </c>
      <c r="S10">
        <v>18</v>
      </c>
      <c r="T10">
        <v>6</v>
      </c>
      <c r="U10">
        <v>8</v>
      </c>
      <c r="V10">
        <v>4</v>
      </c>
      <c r="W10" s="2">
        <f>MIN(E82:E87)</f>
        <v>155.72</v>
      </c>
      <c r="X10" s="2">
        <f>AVERAGE(E82:E87)</f>
        <v>269.89166666666671</v>
      </c>
      <c r="Y10" s="2">
        <f>MAX(E82:E87)</f>
        <v>663.83</v>
      </c>
      <c r="Z10" s="2">
        <f t="shared" si="4"/>
        <v>0</v>
      </c>
      <c r="AA10" s="2">
        <f t="shared" si="4"/>
        <v>9.3482905982905984E-2</v>
      </c>
      <c r="AB10" s="2">
        <f t="shared" si="4"/>
        <v>0.5608974358974359</v>
      </c>
    </row>
    <row r="11" spans="1:29" x14ac:dyDescent="0.25">
      <c r="A11" t="s">
        <v>11</v>
      </c>
      <c r="B11">
        <v>195094</v>
      </c>
      <c r="C11">
        <v>0.04</v>
      </c>
      <c r="D11">
        <v>195094</v>
      </c>
      <c r="E11">
        <v>0.03</v>
      </c>
      <c r="F11">
        <v>468</v>
      </c>
      <c r="G11">
        <v>468</v>
      </c>
      <c r="H11" s="2">
        <f t="shared" si="0"/>
        <v>100</v>
      </c>
      <c r="I11">
        <v>195094</v>
      </c>
      <c r="K11">
        <v>0.05</v>
      </c>
      <c r="L11">
        <v>468</v>
      </c>
      <c r="M11">
        <v>468</v>
      </c>
      <c r="N11" s="2">
        <f t="shared" si="1"/>
        <v>100</v>
      </c>
      <c r="O11" s="2" t="str">
        <f t="shared" si="2"/>
        <v/>
      </c>
    </row>
    <row r="12" spans="1:29" x14ac:dyDescent="0.25">
      <c r="A12" t="s">
        <v>12</v>
      </c>
      <c r="B12">
        <v>279463</v>
      </c>
      <c r="C12">
        <v>0.02</v>
      </c>
      <c r="D12">
        <v>279463</v>
      </c>
      <c r="E12">
        <v>0.05</v>
      </c>
      <c r="F12">
        <v>468</v>
      </c>
      <c r="G12">
        <v>0</v>
      </c>
      <c r="H12" s="2">
        <f t="shared" si="0"/>
        <v>0</v>
      </c>
      <c r="I12">
        <v>279463</v>
      </c>
      <c r="K12">
        <v>0.06</v>
      </c>
      <c r="L12">
        <v>468</v>
      </c>
      <c r="M12">
        <v>0</v>
      </c>
      <c r="N12" s="2">
        <f t="shared" si="1"/>
        <v>0</v>
      </c>
      <c r="O12" s="2" t="str">
        <f t="shared" si="2"/>
        <v/>
      </c>
    </row>
    <row r="13" spans="1:29" x14ac:dyDescent="0.25">
      <c r="A13" t="s">
        <v>13</v>
      </c>
      <c r="B13">
        <v>465172</v>
      </c>
      <c r="C13">
        <v>0.02</v>
      </c>
      <c r="D13">
        <v>465172</v>
      </c>
      <c r="E13">
        <v>0.05</v>
      </c>
      <c r="F13">
        <v>456</v>
      </c>
      <c r="G13">
        <v>456</v>
      </c>
      <c r="H13" s="2">
        <f t="shared" si="0"/>
        <v>100</v>
      </c>
      <c r="I13">
        <v>465172</v>
      </c>
      <c r="K13">
        <v>0.03</v>
      </c>
      <c r="L13">
        <v>456</v>
      </c>
      <c r="M13">
        <v>456</v>
      </c>
      <c r="N13" s="2">
        <f t="shared" si="1"/>
        <v>100</v>
      </c>
      <c r="O13" s="2" t="str">
        <f t="shared" si="2"/>
        <v/>
      </c>
      <c r="T13" s="1" t="s">
        <v>106</v>
      </c>
      <c r="U13" s="1"/>
      <c r="V13" s="1"/>
      <c r="W13" s="1"/>
      <c r="X13" s="1"/>
      <c r="Y13" s="1"/>
      <c r="Z13" s="1"/>
      <c r="AA13" s="1"/>
      <c r="AB13" s="1"/>
    </row>
    <row r="14" spans="1:29" x14ac:dyDescent="0.25">
      <c r="A14" t="s">
        <v>14</v>
      </c>
      <c r="B14">
        <v>272844</v>
      </c>
      <c r="C14">
        <v>0.04</v>
      </c>
      <c r="D14">
        <v>272844</v>
      </c>
      <c r="E14">
        <v>0.09</v>
      </c>
      <c r="F14">
        <v>456</v>
      </c>
      <c r="G14">
        <v>40</v>
      </c>
      <c r="H14" s="2">
        <f t="shared" si="0"/>
        <v>8.7719298245614024</v>
      </c>
      <c r="I14">
        <v>272844</v>
      </c>
      <c r="K14">
        <v>0.09</v>
      </c>
      <c r="L14">
        <v>456</v>
      </c>
      <c r="M14">
        <v>40</v>
      </c>
      <c r="N14" s="2">
        <f t="shared" si="1"/>
        <v>8.7719298245614024</v>
      </c>
      <c r="O14" s="2" t="str">
        <f t="shared" si="2"/>
        <v/>
      </c>
      <c r="P14" t="s">
        <v>156</v>
      </c>
      <c r="Q14" t="s">
        <v>157</v>
      </c>
      <c r="R14" t="s">
        <v>158</v>
      </c>
      <c r="S14" t="s">
        <v>159</v>
      </c>
      <c r="T14" t="s">
        <v>160</v>
      </c>
      <c r="U14" t="s">
        <v>161</v>
      </c>
      <c r="V14" t="s">
        <v>162</v>
      </c>
      <c r="W14" s="2" t="s">
        <v>163</v>
      </c>
      <c r="X14" s="2" t="s">
        <v>164</v>
      </c>
      <c r="Y14" s="2" t="s">
        <v>165</v>
      </c>
      <c r="Z14" s="2" t="s">
        <v>168</v>
      </c>
      <c r="AA14" s="2" t="s">
        <v>169</v>
      </c>
      <c r="AB14" s="2" t="s">
        <v>170</v>
      </c>
    </row>
    <row r="15" spans="1:29" x14ac:dyDescent="0.25">
      <c r="A15" t="s">
        <v>15</v>
      </c>
      <c r="B15">
        <v>306268</v>
      </c>
      <c r="C15">
        <v>0.03</v>
      </c>
      <c r="D15">
        <v>306268</v>
      </c>
      <c r="E15">
        <v>0.05</v>
      </c>
      <c r="F15">
        <v>492</v>
      </c>
      <c r="G15">
        <v>492</v>
      </c>
      <c r="H15" s="2">
        <f t="shared" si="0"/>
        <v>100</v>
      </c>
      <c r="I15">
        <v>306268</v>
      </c>
      <c r="K15">
        <v>0.05</v>
      </c>
      <c r="L15">
        <v>492</v>
      </c>
      <c r="M15">
        <v>492</v>
      </c>
      <c r="N15" s="2">
        <f t="shared" si="1"/>
        <v>100</v>
      </c>
      <c r="O15" s="2" t="str">
        <f t="shared" si="2"/>
        <v/>
      </c>
      <c r="P15">
        <v>1</v>
      </c>
      <c r="Q15">
        <v>8</v>
      </c>
      <c r="R15">
        <v>2</v>
      </c>
      <c r="S15">
        <v>18</v>
      </c>
      <c r="T15">
        <v>18</v>
      </c>
      <c r="U15">
        <v>0</v>
      </c>
      <c r="V15">
        <v>0</v>
      </c>
      <c r="W15" s="2">
        <v>0.01</v>
      </c>
      <c r="X15" s="2">
        <v>0.15388888888888883</v>
      </c>
      <c r="Y15" s="2">
        <v>0.66</v>
      </c>
      <c r="Z15" s="2">
        <f>MIN(N3:N20)</f>
        <v>0</v>
      </c>
      <c r="AA15" s="2">
        <f>AVERAGE(N3:N20)</f>
        <v>43.919243491611915</v>
      </c>
      <c r="AB15" s="2">
        <f>MAX(N3:N20)</f>
        <v>100</v>
      </c>
    </row>
    <row r="16" spans="1:29" x14ac:dyDescent="0.25">
      <c r="A16" t="s">
        <v>16</v>
      </c>
      <c r="B16">
        <v>247693</v>
      </c>
      <c r="C16">
        <v>0.02</v>
      </c>
      <c r="D16">
        <v>247693</v>
      </c>
      <c r="E16">
        <v>0.03</v>
      </c>
      <c r="F16">
        <v>432</v>
      </c>
      <c r="G16">
        <v>432</v>
      </c>
      <c r="H16" s="2">
        <f t="shared" si="0"/>
        <v>100</v>
      </c>
      <c r="I16">
        <v>247693</v>
      </c>
      <c r="K16">
        <v>0.03</v>
      </c>
      <c r="L16">
        <v>432</v>
      </c>
      <c r="M16">
        <v>432</v>
      </c>
      <c r="N16" s="2">
        <f t="shared" si="1"/>
        <v>100</v>
      </c>
      <c r="O16" s="2" t="str">
        <f t="shared" si="2"/>
        <v/>
      </c>
      <c r="P16">
        <v>2</v>
      </c>
      <c r="Q16">
        <v>11</v>
      </c>
      <c r="R16">
        <v>3</v>
      </c>
      <c r="S16">
        <v>11</v>
      </c>
      <c r="T16">
        <v>11</v>
      </c>
      <c r="U16">
        <v>0</v>
      </c>
      <c r="V16">
        <v>0</v>
      </c>
      <c r="W16" s="2">
        <v>0.22</v>
      </c>
      <c r="X16" s="2">
        <v>0.40454545454545465</v>
      </c>
      <c r="Y16" s="2">
        <v>0.81</v>
      </c>
      <c r="Z16" s="2">
        <f>MIN(N21:N31)</f>
        <v>0</v>
      </c>
      <c r="AA16" s="2">
        <f>AVERAGE(N21:N31)</f>
        <v>15.800437321544496</v>
      </c>
      <c r="AB16" s="2">
        <f>MAX(N21:N31)</f>
        <v>66.666666666666657</v>
      </c>
    </row>
    <row r="17" spans="1:28" x14ac:dyDescent="0.25">
      <c r="A17" t="s">
        <v>17</v>
      </c>
      <c r="B17">
        <v>288443</v>
      </c>
      <c r="C17">
        <v>0.02</v>
      </c>
      <c r="D17">
        <v>288443</v>
      </c>
      <c r="E17">
        <v>0.05</v>
      </c>
      <c r="F17">
        <v>468</v>
      </c>
      <c r="G17">
        <v>468</v>
      </c>
      <c r="H17" s="2">
        <f t="shared" si="0"/>
        <v>100</v>
      </c>
      <c r="I17">
        <v>288443</v>
      </c>
      <c r="K17">
        <v>0.05</v>
      </c>
      <c r="L17">
        <v>468</v>
      </c>
      <c r="M17">
        <v>468</v>
      </c>
      <c r="N17" s="2">
        <f t="shared" si="1"/>
        <v>100</v>
      </c>
      <c r="O17" s="2" t="str">
        <f t="shared" si="2"/>
        <v/>
      </c>
      <c r="P17">
        <v>3</v>
      </c>
      <c r="Q17">
        <v>15</v>
      </c>
      <c r="R17">
        <v>4</v>
      </c>
      <c r="S17">
        <v>19</v>
      </c>
      <c r="T17">
        <v>19</v>
      </c>
      <c r="U17">
        <v>0</v>
      </c>
      <c r="V17">
        <v>0</v>
      </c>
      <c r="W17" s="2">
        <v>0.81</v>
      </c>
      <c r="X17" s="2">
        <v>2.8042105263157899</v>
      </c>
      <c r="Y17" s="2">
        <v>24.85</v>
      </c>
      <c r="Z17" s="2">
        <f>MIN(N32:N50)</f>
        <v>0</v>
      </c>
      <c r="AA17" s="2">
        <f>AVERAGE(N32:N50)</f>
        <v>2.2224493648254278</v>
      </c>
      <c r="AB17" s="2">
        <f>MAX(N32:N50)</f>
        <v>16.027462121212121</v>
      </c>
    </row>
    <row r="18" spans="1:28" x14ac:dyDescent="0.25">
      <c r="A18" t="s">
        <v>18</v>
      </c>
      <c r="B18">
        <v>445751</v>
      </c>
      <c r="C18">
        <v>0.04</v>
      </c>
      <c r="D18">
        <v>445751</v>
      </c>
      <c r="E18">
        <v>0.08</v>
      </c>
      <c r="F18">
        <v>504</v>
      </c>
      <c r="G18">
        <v>0</v>
      </c>
      <c r="H18" s="2">
        <f t="shared" si="0"/>
        <v>0</v>
      </c>
      <c r="I18">
        <v>445751</v>
      </c>
      <c r="K18">
        <v>0.08</v>
      </c>
      <c r="L18">
        <v>504</v>
      </c>
      <c r="M18">
        <v>0</v>
      </c>
      <c r="N18" s="2">
        <f t="shared" si="1"/>
        <v>0</v>
      </c>
      <c r="O18" s="2" t="str">
        <f t="shared" si="2"/>
        <v/>
      </c>
      <c r="P18">
        <v>4</v>
      </c>
      <c r="Q18">
        <v>18</v>
      </c>
      <c r="R18">
        <v>5</v>
      </c>
      <c r="S18">
        <v>20</v>
      </c>
      <c r="T18">
        <v>20</v>
      </c>
      <c r="U18">
        <v>0</v>
      </c>
      <c r="V18">
        <v>0</v>
      </c>
      <c r="W18" s="2">
        <v>1.59</v>
      </c>
      <c r="X18" s="2">
        <v>105.65549999999999</v>
      </c>
      <c r="Y18" s="2">
        <v>996.1</v>
      </c>
      <c r="Z18" s="2">
        <f>MIN(N51:N70)</f>
        <v>0</v>
      </c>
      <c r="AA18" s="2">
        <f>AVERAGE(N51:N70)</f>
        <v>2.9145001601856828</v>
      </c>
      <c r="AB18" s="2">
        <f>MAX(N51:N70)</f>
        <v>55.641025641025642</v>
      </c>
    </row>
    <row r="19" spans="1:28" x14ac:dyDescent="0.25">
      <c r="A19" t="s">
        <v>19</v>
      </c>
      <c r="B19">
        <v>252595</v>
      </c>
      <c r="C19">
        <v>0.03</v>
      </c>
      <c r="D19">
        <v>252595</v>
      </c>
      <c r="E19">
        <v>0.06</v>
      </c>
      <c r="F19">
        <v>480</v>
      </c>
      <c r="G19">
        <v>18</v>
      </c>
      <c r="H19" s="2">
        <f t="shared" si="0"/>
        <v>3.75</v>
      </c>
      <c r="I19">
        <v>252595</v>
      </c>
      <c r="K19">
        <v>0.06</v>
      </c>
      <c r="L19">
        <v>480</v>
      </c>
      <c r="M19">
        <v>18</v>
      </c>
      <c r="N19" s="2">
        <f t="shared" si="1"/>
        <v>3.75</v>
      </c>
      <c r="O19" s="2" t="str">
        <f t="shared" si="2"/>
        <v/>
      </c>
      <c r="P19">
        <v>5</v>
      </c>
      <c r="Q19">
        <v>21</v>
      </c>
      <c r="R19">
        <v>5</v>
      </c>
      <c r="S19">
        <v>17</v>
      </c>
      <c r="T19">
        <v>8</v>
      </c>
      <c r="U19">
        <v>6</v>
      </c>
      <c r="V19">
        <v>3</v>
      </c>
      <c r="W19" s="2">
        <f>MIN(K71:K81)</f>
        <v>25.83</v>
      </c>
      <c r="X19" s="2">
        <f>AVERAGE(K71:K81)</f>
        <v>591.02636363636373</v>
      </c>
      <c r="Y19" s="2">
        <f>MAX(K71:K81)</f>
        <v>1802.69</v>
      </c>
      <c r="Z19" s="2">
        <f>MIN(N71:N78)</f>
        <v>0</v>
      </c>
      <c r="AA19" s="2">
        <f>AVERAGE(N71:N78)</f>
        <v>0</v>
      </c>
      <c r="AB19" s="2">
        <f>MAX(N71:N78)</f>
        <v>0</v>
      </c>
    </row>
    <row r="20" spans="1:28" x14ac:dyDescent="0.25">
      <c r="A20" t="s">
        <v>20</v>
      </c>
      <c r="B20">
        <v>202776</v>
      </c>
      <c r="C20">
        <v>0.02</v>
      </c>
      <c r="D20">
        <v>202776</v>
      </c>
      <c r="E20">
        <v>0.01</v>
      </c>
      <c r="F20">
        <v>456</v>
      </c>
      <c r="G20">
        <v>0</v>
      </c>
      <c r="H20" s="2">
        <f t="shared" si="0"/>
        <v>0</v>
      </c>
      <c r="I20">
        <v>202776</v>
      </c>
      <c r="K20">
        <v>0.01</v>
      </c>
      <c r="L20">
        <v>456</v>
      </c>
      <c r="M20">
        <v>0</v>
      </c>
      <c r="N20" s="2">
        <f t="shared" si="1"/>
        <v>0</v>
      </c>
      <c r="O20" s="2" t="str">
        <f t="shared" si="2"/>
        <v/>
      </c>
      <c r="P20">
        <v>6</v>
      </c>
      <c r="Q20">
        <v>24</v>
      </c>
      <c r="R20">
        <v>6</v>
      </c>
      <c r="S20">
        <v>18</v>
      </c>
      <c r="T20">
        <v>6</v>
      </c>
      <c r="U20">
        <v>6</v>
      </c>
      <c r="V20">
        <v>6</v>
      </c>
      <c r="W20" s="2">
        <v>89.18</v>
      </c>
      <c r="X20" s="2">
        <v>263.24833333333333</v>
      </c>
      <c r="Y20" s="2">
        <v>658.59</v>
      </c>
      <c r="Z20" s="2">
        <f>MIN(N82:N87)</f>
        <v>0</v>
      </c>
      <c r="AA20" s="2">
        <f>AVERAGE(N82:N87)</f>
        <v>9.3482905982905984E-2</v>
      </c>
      <c r="AB20" s="2">
        <f>MAX(N82:N87)</f>
        <v>0.5608974358974359</v>
      </c>
    </row>
    <row r="21" spans="1:28" x14ac:dyDescent="0.25">
      <c r="A21" t="s">
        <v>21</v>
      </c>
      <c r="B21">
        <v>340442</v>
      </c>
      <c r="C21">
        <v>0.2</v>
      </c>
      <c r="D21">
        <v>340442</v>
      </c>
      <c r="E21">
        <v>0.3</v>
      </c>
      <c r="F21">
        <v>1872</v>
      </c>
      <c r="G21">
        <v>854</v>
      </c>
      <c r="H21" s="2">
        <f t="shared" si="0"/>
        <v>45.619658119658119</v>
      </c>
      <c r="I21">
        <v>340442</v>
      </c>
      <c r="K21">
        <v>0.31</v>
      </c>
      <c r="L21">
        <v>1872</v>
      </c>
      <c r="M21">
        <v>854</v>
      </c>
      <c r="N21" s="2">
        <f t="shared" si="1"/>
        <v>45.619658119658119</v>
      </c>
      <c r="O21" s="2" t="str">
        <f t="shared" si="2"/>
        <v/>
      </c>
    </row>
    <row r="22" spans="1:28" x14ac:dyDescent="0.25">
      <c r="A22" t="s">
        <v>22</v>
      </c>
      <c r="B22">
        <v>515906</v>
      </c>
      <c r="C22">
        <v>0.37</v>
      </c>
      <c r="D22">
        <v>515906</v>
      </c>
      <c r="E22">
        <v>0.59</v>
      </c>
      <c r="F22">
        <v>1656</v>
      </c>
      <c r="G22">
        <v>0</v>
      </c>
      <c r="H22" s="2">
        <f t="shared" si="0"/>
        <v>0</v>
      </c>
      <c r="I22">
        <v>515906</v>
      </c>
      <c r="K22">
        <v>0.51</v>
      </c>
      <c r="L22">
        <v>1656</v>
      </c>
      <c r="M22">
        <v>0</v>
      </c>
      <c r="N22" s="2">
        <f t="shared" si="1"/>
        <v>0</v>
      </c>
      <c r="O22" s="2" t="str">
        <f t="shared" si="2"/>
        <v/>
      </c>
    </row>
    <row r="23" spans="1:28" x14ac:dyDescent="0.25">
      <c r="A23" t="s">
        <v>23</v>
      </c>
      <c r="B23">
        <v>218447</v>
      </c>
      <c r="C23">
        <v>0.45</v>
      </c>
      <c r="D23">
        <v>218447</v>
      </c>
      <c r="E23">
        <v>0.67</v>
      </c>
      <c r="F23">
        <v>1548</v>
      </c>
      <c r="G23">
        <v>61</v>
      </c>
      <c r="H23" s="2">
        <f t="shared" si="0"/>
        <v>3.9405684754521961</v>
      </c>
      <c r="I23">
        <v>218447</v>
      </c>
      <c r="K23">
        <v>0.57999999999999996</v>
      </c>
      <c r="L23">
        <v>1548</v>
      </c>
      <c r="M23">
        <v>61</v>
      </c>
      <c r="N23" s="2">
        <f t="shared" si="1"/>
        <v>3.9405684754521961</v>
      </c>
      <c r="O23" s="2" t="str">
        <f t="shared" si="2"/>
        <v/>
      </c>
    </row>
    <row r="24" spans="1:28" x14ac:dyDescent="0.25">
      <c r="A24" t="s">
        <v>24</v>
      </c>
      <c r="B24">
        <v>371170</v>
      </c>
      <c r="C24">
        <v>0.1</v>
      </c>
      <c r="D24">
        <v>371170</v>
      </c>
      <c r="E24">
        <v>0.22</v>
      </c>
      <c r="F24">
        <v>1512</v>
      </c>
      <c r="G24">
        <v>0</v>
      </c>
      <c r="H24" s="2">
        <f t="shared" si="0"/>
        <v>0</v>
      </c>
      <c r="I24">
        <v>371170</v>
      </c>
      <c r="K24">
        <v>0.22</v>
      </c>
      <c r="L24">
        <v>1512</v>
      </c>
      <c r="M24">
        <v>0</v>
      </c>
      <c r="N24" s="2">
        <f t="shared" si="1"/>
        <v>0</v>
      </c>
      <c r="O24" s="2" t="str">
        <f t="shared" si="2"/>
        <v/>
      </c>
    </row>
    <row r="25" spans="1:28" x14ac:dyDescent="0.25">
      <c r="A25" t="s">
        <v>25</v>
      </c>
      <c r="B25">
        <v>336176</v>
      </c>
      <c r="C25">
        <v>0.59</v>
      </c>
      <c r="D25">
        <v>336176</v>
      </c>
      <c r="E25">
        <v>0.64</v>
      </c>
      <c r="F25">
        <v>1728</v>
      </c>
      <c r="G25">
        <v>10</v>
      </c>
      <c r="H25" s="2">
        <f t="shared" si="0"/>
        <v>0.57870370370370372</v>
      </c>
      <c r="I25">
        <v>336176</v>
      </c>
      <c r="K25">
        <v>0.67</v>
      </c>
      <c r="L25">
        <v>1728</v>
      </c>
      <c r="M25">
        <v>10</v>
      </c>
      <c r="N25" s="2">
        <f t="shared" si="1"/>
        <v>0.57870370370370372</v>
      </c>
      <c r="O25" s="2" t="str">
        <f t="shared" si="2"/>
        <v/>
      </c>
    </row>
    <row r="26" spans="1:28" x14ac:dyDescent="0.25">
      <c r="A26" t="s">
        <v>26</v>
      </c>
      <c r="B26">
        <v>196254</v>
      </c>
      <c r="C26">
        <v>0.2</v>
      </c>
      <c r="D26">
        <v>196254</v>
      </c>
      <c r="E26">
        <v>0.25</v>
      </c>
      <c r="F26">
        <v>1656</v>
      </c>
      <c r="G26">
        <v>850</v>
      </c>
      <c r="H26" s="2">
        <f t="shared" si="0"/>
        <v>51.328502415458935</v>
      </c>
      <c r="I26">
        <v>196254</v>
      </c>
      <c r="K26">
        <v>0.27</v>
      </c>
      <c r="L26">
        <v>1656</v>
      </c>
      <c r="M26">
        <v>850</v>
      </c>
      <c r="N26" s="2">
        <f t="shared" si="1"/>
        <v>51.328502415458935</v>
      </c>
      <c r="O26" s="2" t="str">
        <f t="shared" si="2"/>
        <v/>
      </c>
    </row>
    <row r="27" spans="1:28" x14ac:dyDescent="0.25">
      <c r="A27" t="s">
        <v>27</v>
      </c>
      <c r="B27">
        <v>299215</v>
      </c>
      <c r="C27">
        <v>0.57999999999999996</v>
      </c>
      <c r="D27">
        <v>299215</v>
      </c>
      <c r="E27">
        <v>0.74</v>
      </c>
      <c r="F27">
        <v>1548</v>
      </c>
      <c r="G27">
        <v>13</v>
      </c>
      <c r="H27" s="2">
        <f t="shared" si="0"/>
        <v>0.83979328165374678</v>
      </c>
      <c r="I27">
        <v>299215</v>
      </c>
      <c r="K27">
        <v>0.81</v>
      </c>
      <c r="L27">
        <v>1548</v>
      </c>
      <c r="M27">
        <v>13</v>
      </c>
      <c r="N27" s="2">
        <f t="shared" si="1"/>
        <v>0.83979328165374678</v>
      </c>
      <c r="O27" s="2" t="str">
        <f t="shared" si="2"/>
        <v/>
      </c>
    </row>
    <row r="28" spans="1:28" x14ac:dyDescent="0.25">
      <c r="A28" t="s">
        <v>28</v>
      </c>
      <c r="B28">
        <v>448360</v>
      </c>
      <c r="C28">
        <v>0.13</v>
      </c>
      <c r="D28">
        <v>448360</v>
      </c>
      <c r="E28">
        <v>0.3</v>
      </c>
      <c r="F28">
        <v>1656</v>
      </c>
      <c r="G28">
        <v>0</v>
      </c>
      <c r="H28" s="2">
        <f t="shared" si="0"/>
        <v>0</v>
      </c>
      <c r="I28">
        <v>448360</v>
      </c>
      <c r="K28">
        <v>0.31</v>
      </c>
      <c r="L28">
        <v>1656</v>
      </c>
      <c r="M28">
        <v>0</v>
      </c>
      <c r="N28" s="2">
        <f t="shared" si="1"/>
        <v>0</v>
      </c>
      <c r="O28" s="2" t="str">
        <f t="shared" si="2"/>
        <v/>
      </c>
    </row>
    <row r="29" spans="1:28" x14ac:dyDescent="0.25">
      <c r="A29" t="s">
        <v>29</v>
      </c>
      <c r="B29">
        <v>765950</v>
      </c>
      <c r="C29">
        <v>0.11</v>
      </c>
      <c r="D29">
        <v>765950</v>
      </c>
      <c r="E29">
        <v>0.25</v>
      </c>
      <c r="F29">
        <v>1476</v>
      </c>
      <c r="G29">
        <v>0</v>
      </c>
      <c r="H29" s="2">
        <f t="shared" si="0"/>
        <v>0</v>
      </c>
      <c r="I29">
        <v>765950</v>
      </c>
      <c r="K29">
        <v>0.27</v>
      </c>
      <c r="L29">
        <v>1476</v>
      </c>
      <c r="M29">
        <v>0</v>
      </c>
      <c r="N29" s="2">
        <f t="shared" si="1"/>
        <v>0</v>
      </c>
      <c r="O29" s="2" t="str">
        <f t="shared" si="2"/>
        <v/>
      </c>
    </row>
    <row r="30" spans="1:28" x14ac:dyDescent="0.25">
      <c r="A30" t="s">
        <v>30</v>
      </c>
      <c r="B30">
        <v>480257</v>
      </c>
      <c r="C30">
        <v>0.1</v>
      </c>
      <c r="D30">
        <v>480257</v>
      </c>
      <c r="E30">
        <v>0.26</v>
      </c>
      <c r="F30">
        <v>1656</v>
      </c>
      <c r="G30">
        <v>80</v>
      </c>
      <c r="H30" s="2">
        <f t="shared" si="0"/>
        <v>4.8309178743961354</v>
      </c>
      <c r="I30">
        <v>480257</v>
      </c>
      <c r="K30">
        <v>0.27</v>
      </c>
      <c r="L30">
        <v>1656</v>
      </c>
      <c r="M30">
        <v>80</v>
      </c>
      <c r="N30" s="2">
        <f t="shared" si="1"/>
        <v>4.8309178743961354</v>
      </c>
      <c r="O30" s="2" t="str">
        <f t="shared" si="2"/>
        <v/>
      </c>
    </row>
    <row r="31" spans="1:28" x14ac:dyDescent="0.25">
      <c r="A31" t="s">
        <v>31</v>
      </c>
      <c r="B31">
        <v>211334</v>
      </c>
      <c r="C31">
        <v>0.22</v>
      </c>
      <c r="D31">
        <v>211334</v>
      </c>
      <c r="E31">
        <v>0.2</v>
      </c>
      <c r="F31">
        <v>1440</v>
      </c>
      <c r="G31">
        <v>960</v>
      </c>
      <c r="H31" s="2">
        <f t="shared" si="0"/>
        <v>66.666666666666657</v>
      </c>
      <c r="I31">
        <v>211334</v>
      </c>
      <c r="K31">
        <v>0.23</v>
      </c>
      <c r="L31">
        <v>1440</v>
      </c>
      <c r="M31">
        <v>960</v>
      </c>
      <c r="N31" s="2">
        <f t="shared" si="1"/>
        <v>66.666666666666657</v>
      </c>
      <c r="O31" s="2" t="str">
        <f t="shared" si="2"/>
        <v/>
      </c>
    </row>
    <row r="32" spans="1:28" x14ac:dyDescent="0.25">
      <c r="A32" t="s">
        <v>32</v>
      </c>
      <c r="B32">
        <v>697406</v>
      </c>
      <c r="C32">
        <v>1.45</v>
      </c>
      <c r="D32">
        <v>697406</v>
      </c>
      <c r="E32">
        <v>1.72</v>
      </c>
      <c r="F32">
        <v>4296</v>
      </c>
      <c r="G32">
        <v>0</v>
      </c>
      <c r="H32" s="2">
        <f t="shared" si="0"/>
        <v>0</v>
      </c>
      <c r="I32">
        <v>697406</v>
      </c>
      <c r="K32">
        <v>2.04</v>
      </c>
      <c r="L32">
        <v>4296</v>
      </c>
      <c r="M32">
        <v>0</v>
      </c>
      <c r="N32" s="2">
        <f t="shared" si="1"/>
        <v>0</v>
      </c>
      <c r="O32" s="2" t="str">
        <f t="shared" si="2"/>
        <v/>
      </c>
    </row>
    <row r="33" spans="1:15" x14ac:dyDescent="0.25">
      <c r="A33" t="s">
        <v>33</v>
      </c>
      <c r="B33">
        <v>1046434</v>
      </c>
      <c r="C33">
        <v>1</v>
      </c>
      <c r="D33">
        <v>1046434</v>
      </c>
      <c r="E33">
        <v>1.89</v>
      </c>
      <c r="F33">
        <v>4368</v>
      </c>
      <c r="G33">
        <v>0</v>
      </c>
      <c r="H33" s="2">
        <f t="shared" si="0"/>
        <v>0</v>
      </c>
      <c r="I33">
        <v>1046434</v>
      </c>
      <c r="K33">
        <v>1.86</v>
      </c>
      <c r="L33">
        <v>4368</v>
      </c>
      <c r="M33">
        <v>0</v>
      </c>
      <c r="N33" s="2">
        <f t="shared" si="1"/>
        <v>0</v>
      </c>
      <c r="O33" s="2" t="str">
        <f t="shared" si="2"/>
        <v/>
      </c>
    </row>
    <row r="34" spans="1:15" x14ac:dyDescent="0.25">
      <c r="A34" t="s">
        <v>34</v>
      </c>
      <c r="B34">
        <v>681550</v>
      </c>
      <c r="C34">
        <v>1.39</v>
      </c>
      <c r="D34">
        <v>681550</v>
      </c>
      <c r="E34">
        <v>2.14</v>
      </c>
      <c r="F34">
        <v>4872</v>
      </c>
      <c r="G34">
        <v>0</v>
      </c>
      <c r="H34" s="2">
        <f t="shared" si="0"/>
        <v>0</v>
      </c>
      <c r="I34">
        <v>681550</v>
      </c>
      <c r="K34">
        <v>1.7</v>
      </c>
      <c r="L34">
        <v>4872</v>
      </c>
      <c r="M34">
        <v>0</v>
      </c>
      <c r="N34" s="2">
        <f t="shared" si="1"/>
        <v>0</v>
      </c>
      <c r="O34" s="2" t="str">
        <f t="shared" si="2"/>
        <v/>
      </c>
    </row>
    <row r="35" spans="1:15" x14ac:dyDescent="0.25">
      <c r="A35" t="s">
        <v>35</v>
      </c>
      <c r="B35">
        <v>642969</v>
      </c>
      <c r="C35">
        <v>0.63</v>
      </c>
      <c r="D35">
        <v>642969</v>
      </c>
      <c r="E35">
        <v>0.97</v>
      </c>
      <c r="F35">
        <v>4584</v>
      </c>
      <c r="G35">
        <v>0</v>
      </c>
      <c r="H35" s="2">
        <f t="shared" si="0"/>
        <v>0</v>
      </c>
      <c r="I35">
        <v>642969</v>
      </c>
      <c r="K35">
        <v>1.1200000000000001</v>
      </c>
      <c r="L35">
        <v>4584</v>
      </c>
      <c r="M35">
        <v>0</v>
      </c>
      <c r="N35" s="2">
        <f t="shared" si="1"/>
        <v>0</v>
      </c>
      <c r="O35" s="2" t="str">
        <f t="shared" si="2"/>
        <v/>
      </c>
    </row>
    <row r="36" spans="1:15" x14ac:dyDescent="0.25">
      <c r="A36" t="s">
        <v>36</v>
      </c>
      <c r="B36">
        <v>649678</v>
      </c>
      <c r="C36">
        <v>1.64</v>
      </c>
      <c r="D36">
        <v>649678</v>
      </c>
      <c r="E36">
        <v>1.9</v>
      </c>
      <c r="F36">
        <v>4224</v>
      </c>
      <c r="G36">
        <v>18</v>
      </c>
      <c r="H36" s="2">
        <f t="shared" si="0"/>
        <v>0.42613636363636359</v>
      </c>
      <c r="I36">
        <v>649678</v>
      </c>
      <c r="K36">
        <v>1.76</v>
      </c>
      <c r="L36">
        <v>4224</v>
      </c>
      <c r="M36">
        <v>18</v>
      </c>
      <c r="N36" s="2">
        <f t="shared" si="1"/>
        <v>0.42613636363636359</v>
      </c>
      <c r="O36" s="2" t="str">
        <f t="shared" si="2"/>
        <v/>
      </c>
    </row>
    <row r="37" spans="1:15" x14ac:dyDescent="0.25">
      <c r="A37" t="s">
        <v>37</v>
      </c>
      <c r="B37">
        <v>685571</v>
      </c>
      <c r="C37">
        <v>0.68</v>
      </c>
      <c r="D37">
        <v>685557</v>
      </c>
      <c r="E37">
        <v>1.01</v>
      </c>
      <c r="F37">
        <v>4152</v>
      </c>
      <c r="G37">
        <v>0</v>
      </c>
      <c r="H37" s="2">
        <f t="shared" si="0"/>
        <v>0</v>
      </c>
      <c r="I37">
        <v>685557</v>
      </c>
      <c r="K37">
        <v>1.1200000000000001</v>
      </c>
      <c r="L37">
        <v>4152</v>
      </c>
      <c r="M37">
        <v>0</v>
      </c>
      <c r="N37" s="2">
        <f t="shared" si="1"/>
        <v>0</v>
      </c>
      <c r="O37" s="2" t="str">
        <f t="shared" si="2"/>
        <v/>
      </c>
    </row>
    <row r="38" spans="1:15" x14ac:dyDescent="0.25">
      <c r="A38" t="s">
        <v>38</v>
      </c>
      <c r="B38">
        <v>691744</v>
      </c>
      <c r="C38">
        <v>1.43</v>
      </c>
      <c r="D38">
        <v>691744</v>
      </c>
      <c r="E38">
        <v>1.58</v>
      </c>
      <c r="F38">
        <v>4800</v>
      </c>
      <c r="G38">
        <v>0</v>
      </c>
      <c r="H38" s="2">
        <f t="shared" si="0"/>
        <v>0</v>
      </c>
      <c r="I38">
        <v>691744</v>
      </c>
      <c r="K38">
        <v>1.75</v>
      </c>
      <c r="L38">
        <v>4800</v>
      </c>
      <c r="M38">
        <v>0</v>
      </c>
      <c r="N38" s="2">
        <f t="shared" si="1"/>
        <v>0</v>
      </c>
      <c r="O38" s="2" t="str">
        <f t="shared" si="2"/>
        <v/>
      </c>
    </row>
    <row r="39" spans="1:15" x14ac:dyDescent="0.25">
      <c r="A39" t="s">
        <v>39</v>
      </c>
      <c r="B39">
        <v>478191</v>
      </c>
      <c r="C39">
        <v>0.76</v>
      </c>
      <c r="D39">
        <v>478177</v>
      </c>
      <c r="E39">
        <v>1.29</v>
      </c>
      <c r="F39">
        <v>3936</v>
      </c>
      <c r="G39">
        <v>30</v>
      </c>
      <c r="H39" s="2">
        <f t="shared" si="0"/>
        <v>0.76219512195121952</v>
      </c>
      <c r="I39">
        <v>478177</v>
      </c>
      <c r="K39">
        <v>1.1399999999999999</v>
      </c>
      <c r="L39">
        <v>3936</v>
      </c>
      <c r="M39">
        <v>30</v>
      </c>
      <c r="N39" s="2">
        <f t="shared" si="1"/>
        <v>0.76219512195121952</v>
      </c>
      <c r="O39" s="2" t="str">
        <f t="shared" si="2"/>
        <v/>
      </c>
    </row>
    <row r="40" spans="1:15" x14ac:dyDescent="0.25">
      <c r="A40" t="s">
        <v>40</v>
      </c>
      <c r="B40">
        <v>578628</v>
      </c>
      <c r="C40">
        <v>0.31</v>
      </c>
      <c r="D40">
        <v>578628</v>
      </c>
      <c r="E40">
        <v>0.73</v>
      </c>
      <c r="F40">
        <v>4152</v>
      </c>
      <c r="G40">
        <v>6</v>
      </c>
      <c r="H40" s="2">
        <f t="shared" si="0"/>
        <v>0.1445086705202312</v>
      </c>
      <c r="I40">
        <v>578628</v>
      </c>
      <c r="K40">
        <v>0.81</v>
      </c>
      <c r="L40">
        <v>4152</v>
      </c>
      <c r="M40">
        <v>6</v>
      </c>
      <c r="N40" s="2">
        <f t="shared" si="1"/>
        <v>0.1445086705202312</v>
      </c>
      <c r="O40" s="2" t="str">
        <f t="shared" si="2"/>
        <v/>
      </c>
    </row>
    <row r="41" spans="1:15" x14ac:dyDescent="0.25">
      <c r="A41" t="s">
        <v>41</v>
      </c>
      <c r="B41">
        <v>620056</v>
      </c>
      <c r="C41">
        <v>0.49</v>
      </c>
      <c r="D41">
        <v>620056</v>
      </c>
      <c r="E41">
        <v>1.1499999999999999</v>
      </c>
      <c r="F41">
        <v>4368</v>
      </c>
      <c r="G41">
        <v>484</v>
      </c>
      <c r="H41" s="2">
        <f t="shared" si="0"/>
        <v>11.08058608058608</v>
      </c>
      <c r="I41">
        <v>620056</v>
      </c>
      <c r="K41">
        <v>1.19</v>
      </c>
      <c r="L41">
        <v>4368</v>
      </c>
      <c r="M41">
        <v>485</v>
      </c>
      <c r="N41" s="2">
        <f t="shared" si="1"/>
        <v>11.103479853479852</v>
      </c>
      <c r="O41" s="2" t="str">
        <f t="shared" si="2"/>
        <v>*</v>
      </c>
    </row>
    <row r="42" spans="1:15" x14ac:dyDescent="0.25">
      <c r="A42" t="s">
        <v>42</v>
      </c>
      <c r="B42">
        <v>854297</v>
      </c>
      <c r="C42">
        <v>1.4</v>
      </c>
      <c r="D42">
        <v>854297</v>
      </c>
      <c r="E42">
        <v>2.06</v>
      </c>
      <c r="F42">
        <v>4440</v>
      </c>
      <c r="G42">
        <v>0</v>
      </c>
      <c r="H42" s="2">
        <f t="shared" si="0"/>
        <v>0</v>
      </c>
      <c r="I42">
        <v>854297</v>
      </c>
      <c r="K42">
        <v>2.0299999999999998</v>
      </c>
      <c r="L42">
        <v>4440</v>
      </c>
      <c r="M42">
        <v>0</v>
      </c>
      <c r="N42" s="2">
        <f t="shared" si="1"/>
        <v>0</v>
      </c>
      <c r="O42" s="2" t="str">
        <f t="shared" si="2"/>
        <v/>
      </c>
    </row>
    <row r="43" spans="1:15" x14ac:dyDescent="0.25">
      <c r="A43" t="s">
        <v>43</v>
      </c>
      <c r="B43">
        <v>534848</v>
      </c>
      <c r="C43">
        <v>1.59</v>
      </c>
      <c r="D43">
        <v>534848</v>
      </c>
      <c r="E43">
        <v>2.31</v>
      </c>
      <c r="F43">
        <v>4584</v>
      </c>
      <c r="G43">
        <v>48</v>
      </c>
      <c r="H43" s="2">
        <f t="shared" si="0"/>
        <v>1.0471204188481675</v>
      </c>
      <c r="I43">
        <v>534848</v>
      </c>
      <c r="K43">
        <v>2.82</v>
      </c>
      <c r="L43">
        <v>4584</v>
      </c>
      <c r="M43">
        <v>48</v>
      </c>
      <c r="N43" s="2">
        <f t="shared" si="1"/>
        <v>1.0471204188481675</v>
      </c>
      <c r="O43" s="2" t="str">
        <f t="shared" si="2"/>
        <v/>
      </c>
    </row>
    <row r="44" spans="1:15" x14ac:dyDescent="0.25">
      <c r="A44" t="s">
        <v>44</v>
      </c>
      <c r="B44">
        <v>768176</v>
      </c>
      <c r="C44">
        <v>2.02</v>
      </c>
      <c r="D44">
        <v>768176</v>
      </c>
      <c r="E44">
        <v>2.37</v>
      </c>
      <c r="F44">
        <v>4368</v>
      </c>
      <c r="G44">
        <v>0</v>
      </c>
      <c r="H44" s="2">
        <f t="shared" si="0"/>
        <v>0</v>
      </c>
      <c r="I44">
        <v>768176</v>
      </c>
      <c r="K44">
        <v>2.3199999999999998</v>
      </c>
      <c r="L44">
        <v>4368</v>
      </c>
      <c r="M44">
        <v>0</v>
      </c>
      <c r="N44" s="2">
        <f t="shared" si="1"/>
        <v>0</v>
      </c>
      <c r="O44" s="2" t="str">
        <f t="shared" si="2"/>
        <v/>
      </c>
    </row>
    <row r="45" spans="1:15" x14ac:dyDescent="0.25">
      <c r="A45" t="s">
        <v>45</v>
      </c>
      <c r="B45">
        <v>656760</v>
      </c>
      <c r="C45">
        <v>0.55000000000000004</v>
      </c>
      <c r="D45">
        <v>656774</v>
      </c>
      <c r="E45">
        <v>1.36</v>
      </c>
      <c r="F45">
        <v>4008</v>
      </c>
      <c r="G45">
        <v>64</v>
      </c>
      <c r="H45" s="2">
        <f t="shared" si="0"/>
        <v>1.5968063872255487</v>
      </c>
      <c r="I45">
        <v>656760</v>
      </c>
      <c r="K45">
        <v>1.23</v>
      </c>
      <c r="L45">
        <v>4008</v>
      </c>
      <c r="M45">
        <v>64</v>
      </c>
      <c r="N45" s="2">
        <f t="shared" si="1"/>
        <v>1.5968063872255487</v>
      </c>
      <c r="O45" s="2" t="str">
        <f t="shared" si="2"/>
        <v/>
      </c>
    </row>
    <row r="46" spans="1:15" x14ac:dyDescent="0.25">
      <c r="A46" t="s">
        <v>46</v>
      </c>
      <c r="B46">
        <v>426840</v>
      </c>
      <c r="C46">
        <v>0.53</v>
      </c>
      <c r="D46">
        <v>426840</v>
      </c>
      <c r="E46">
        <v>0.84</v>
      </c>
      <c r="F46">
        <v>4296</v>
      </c>
      <c r="G46">
        <v>471</v>
      </c>
      <c r="H46" s="2">
        <f t="shared" si="0"/>
        <v>10.963687150837989</v>
      </c>
      <c r="I46">
        <v>426840</v>
      </c>
      <c r="K46">
        <v>0.84</v>
      </c>
      <c r="L46">
        <v>4296</v>
      </c>
      <c r="M46">
        <v>471</v>
      </c>
      <c r="N46" s="2">
        <f t="shared" si="1"/>
        <v>10.963687150837989</v>
      </c>
      <c r="O46" s="2" t="str">
        <f t="shared" si="2"/>
        <v/>
      </c>
    </row>
    <row r="47" spans="1:15" x14ac:dyDescent="0.25">
      <c r="A47" t="s">
        <v>47</v>
      </c>
      <c r="B47">
        <v>614073</v>
      </c>
      <c r="C47">
        <v>30.09</v>
      </c>
      <c r="D47">
        <v>614073</v>
      </c>
      <c r="E47">
        <v>26.05</v>
      </c>
      <c r="F47">
        <v>4296</v>
      </c>
      <c r="G47">
        <v>0</v>
      </c>
      <c r="H47" s="2">
        <f t="shared" si="0"/>
        <v>0</v>
      </c>
      <c r="I47">
        <v>614073</v>
      </c>
      <c r="K47">
        <v>24.85</v>
      </c>
      <c r="L47">
        <v>4296</v>
      </c>
      <c r="M47">
        <v>0</v>
      </c>
      <c r="N47" s="2">
        <f t="shared" si="1"/>
        <v>0</v>
      </c>
      <c r="O47" s="2" t="str">
        <f t="shared" si="2"/>
        <v/>
      </c>
    </row>
    <row r="48" spans="1:15" x14ac:dyDescent="0.25">
      <c r="A48" t="s">
        <v>48</v>
      </c>
      <c r="B48">
        <v>889584</v>
      </c>
      <c r="C48">
        <v>1.62</v>
      </c>
      <c r="D48">
        <v>889584</v>
      </c>
      <c r="E48">
        <v>2.11</v>
      </c>
      <c r="F48">
        <v>4080</v>
      </c>
      <c r="G48">
        <v>0</v>
      </c>
      <c r="H48" s="2">
        <f t="shared" si="0"/>
        <v>0</v>
      </c>
      <c r="I48">
        <v>889612</v>
      </c>
      <c r="K48">
        <v>2.5</v>
      </c>
      <c r="L48">
        <v>4080</v>
      </c>
      <c r="M48">
        <v>0</v>
      </c>
      <c r="N48" s="2">
        <f t="shared" si="1"/>
        <v>0</v>
      </c>
      <c r="O48" s="2" t="str">
        <f t="shared" si="2"/>
        <v/>
      </c>
    </row>
    <row r="49" spans="1:15" x14ac:dyDescent="0.25">
      <c r="A49" t="s">
        <v>49</v>
      </c>
      <c r="B49">
        <v>779883</v>
      </c>
      <c r="C49">
        <v>0.56999999999999995</v>
      </c>
      <c r="D49">
        <v>779883</v>
      </c>
      <c r="E49">
        <v>1.23</v>
      </c>
      <c r="F49">
        <v>4224</v>
      </c>
      <c r="G49">
        <v>666</v>
      </c>
      <c r="H49" s="2">
        <f t="shared" si="0"/>
        <v>15.767045454545455</v>
      </c>
      <c r="I49">
        <v>779883</v>
      </c>
      <c r="K49">
        <v>1.17</v>
      </c>
      <c r="L49">
        <v>4224</v>
      </c>
      <c r="M49">
        <v>677</v>
      </c>
      <c r="N49" s="2">
        <f t="shared" si="1"/>
        <v>16.027462121212121</v>
      </c>
      <c r="O49" s="2" t="str">
        <f t="shared" si="2"/>
        <v>*</v>
      </c>
    </row>
    <row r="50" spans="1:15" x14ac:dyDescent="0.25">
      <c r="A50" t="s">
        <v>50</v>
      </c>
      <c r="B50">
        <v>586218</v>
      </c>
      <c r="C50">
        <v>0.39</v>
      </c>
      <c r="D50">
        <v>586218</v>
      </c>
      <c r="E50">
        <v>1</v>
      </c>
      <c r="F50">
        <v>4512</v>
      </c>
      <c r="G50">
        <v>7</v>
      </c>
      <c r="H50" s="2">
        <f t="shared" si="0"/>
        <v>0.15514184397163122</v>
      </c>
      <c r="I50">
        <v>586218</v>
      </c>
      <c r="K50">
        <v>1.03</v>
      </c>
      <c r="L50">
        <v>4512</v>
      </c>
      <c r="M50">
        <v>7</v>
      </c>
      <c r="N50" s="2">
        <f t="shared" si="1"/>
        <v>0.15514184397163122</v>
      </c>
      <c r="O50" s="2" t="str">
        <f t="shared" si="2"/>
        <v/>
      </c>
    </row>
    <row r="51" spans="1:15" x14ac:dyDescent="0.25">
      <c r="A51" t="s">
        <v>51</v>
      </c>
      <c r="B51">
        <v>784819</v>
      </c>
      <c r="C51">
        <v>81.680000000000007</v>
      </c>
      <c r="D51">
        <v>784819</v>
      </c>
      <c r="E51">
        <v>80.7</v>
      </c>
      <c r="F51">
        <v>9300</v>
      </c>
      <c r="G51">
        <v>0</v>
      </c>
      <c r="H51" s="2">
        <f t="shared" si="0"/>
        <v>0</v>
      </c>
      <c r="I51">
        <v>784819</v>
      </c>
      <c r="K51">
        <v>130.97</v>
      </c>
      <c r="L51">
        <v>9300</v>
      </c>
      <c r="M51">
        <v>0</v>
      </c>
      <c r="N51" s="2">
        <f t="shared" si="1"/>
        <v>0</v>
      </c>
      <c r="O51" s="2" t="str">
        <f t="shared" si="2"/>
        <v/>
      </c>
    </row>
    <row r="52" spans="1:15" x14ac:dyDescent="0.25">
      <c r="A52" t="s">
        <v>52</v>
      </c>
      <c r="B52">
        <v>861493</v>
      </c>
      <c r="C52">
        <v>672.16</v>
      </c>
      <c r="D52">
        <v>861493</v>
      </c>
      <c r="E52">
        <v>506.13</v>
      </c>
      <c r="F52">
        <v>9540</v>
      </c>
      <c r="G52">
        <v>0</v>
      </c>
      <c r="H52" s="2">
        <f t="shared" si="0"/>
        <v>0</v>
      </c>
      <c r="I52">
        <v>861493</v>
      </c>
      <c r="K52">
        <v>996.1</v>
      </c>
      <c r="L52">
        <v>9540</v>
      </c>
      <c r="M52">
        <v>0</v>
      </c>
      <c r="N52" s="2">
        <f t="shared" si="1"/>
        <v>0</v>
      </c>
      <c r="O52" s="2" t="str">
        <f t="shared" si="2"/>
        <v/>
      </c>
    </row>
    <row r="53" spans="1:15" x14ac:dyDescent="0.25">
      <c r="A53" t="s">
        <v>53</v>
      </c>
      <c r="B53">
        <v>977031</v>
      </c>
      <c r="C53">
        <v>94.44</v>
      </c>
      <c r="D53">
        <v>977031</v>
      </c>
      <c r="E53">
        <v>99.2</v>
      </c>
      <c r="F53">
        <v>8820</v>
      </c>
      <c r="G53">
        <v>0</v>
      </c>
      <c r="H53" s="2">
        <f t="shared" si="0"/>
        <v>0</v>
      </c>
      <c r="I53">
        <v>977031</v>
      </c>
      <c r="K53">
        <v>107.87</v>
      </c>
      <c r="L53">
        <v>8820</v>
      </c>
      <c r="M53">
        <v>0</v>
      </c>
      <c r="N53" s="2">
        <f t="shared" si="1"/>
        <v>0</v>
      </c>
      <c r="O53" s="2" t="str">
        <f t="shared" si="2"/>
        <v/>
      </c>
    </row>
    <row r="54" spans="1:15" x14ac:dyDescent="0.25">
      <c r="A54" t="s">
        <v>54</v>
      </c>
      <c r="B54">
        <v>818180</v>
      </c>
      <c r="C54">
        <v>6.29</v>
      </c>
      <c r="D54">
        <v>818180</v>
      </c>
      <c r="E54">
        <v>8.6300000000000008</v>
      </c>
      <c r="F54">
        <v>9420</v>
      </c>
      <c r="G54">
        <v>0</v>
      </c>
      <c r="H54" s="2">
        <f t="shared" si="0"/>
        <v>0</v>
      </c>
      <c r="I54">
        <v>818180</v>
      </c>
      <c r="K54">
        <v>9.24</v>
      </c>
      <c r="L54">
        <v>9420</v>
      </c>
      <c r="M54">
        <v>0</v>
      </c>
      <c r="N54" s="2">
        <f t="shared" si="1"/>
        <v>0</v>
      </c>
      <c r="O54" s="2" t="str">
        <f t="shared" si="2"/>
        <v/>
      </c>
    </row>
    <row r="55" spans="1:15" x14ac:dyDescent="0.25">
      <c r="A55" t="s">
        <v>55</v>
      </c>
      <c r="B55">
        <v>619845</v>
      </c>
      <c r="C55">
        <v>6.8</v>
      </c>
      <c r="D55">
        <v>619845</v>
      </c>
      <c r="E55">
        <v>7.07</v>
      </c>
      <c r="F55">
        <v>8460</v>
      </c>
      <c r="G55">
        <v>0</v>
      </c>
      <c r="H55" s="2">
        <f t="shared" si="0"/>
        <v>0</v>
      </c>
      <c r="I55">
        <v>619845</v>
      </c>
      <c r="K55">
        <v>6.74</v>
      </c>
      <c r="L55">
        <v>8460</v>
      </c>
      <c r="M55">
        <v>0</v>
      </c>
      <c r="N55" s="2">
        <f t="shared" si="1"/>
        <v>0</v>
      </c>
      <c r="O55" s="2" t="str">
        <f t="shared" si="2"/>
        <v/>
      </c>
    </row>
    <row r="56" spans="1:15" x14ac:dyDescent="0.25">
      <c r="A56" t="s">
        <v>56</v>
      </c>
      <c r="B56">
        <v>655111</v>
      </c>
      <c r="C56">
        <v>783.99</v>
      </c>
      <c r="D56">
        <v>655111</v>
      </c>
      <c r="E56">
        <v>1102.95</v>
      </c>
      <c r="F56">
        <v>8820</v>
      </c>
      <c r="G56">
        <v>0</v>
      </c>
      <c r="H56" s="2">
        <f t="shared" si="0"/>
        <v>0</v>
      </c>
      <c r="I56">
        <v>655111</v>
      </c>
      <c r="K56">
        <v>501.82</v>
      </c>
      <c r="L56">
        <v>8820</v>
      </c>
      <c r="M56">
        <v>0</v>
      </c>
      <c r="N56" s="2">
        <f t="shared" si="1"/>
        <v>0</v>
      </c>
      <c r="O56" s="2" t="str">
        <f t="shared" si="2"/>
        <v/>
      </c>
    </row>
    <row r="57" spans="1:15" x14ac:dyDescent="0.25">
      <c r="A57" t="s">
        <v>57</v>
      </c>
      <c r="B57">
        <v>685280</v>
      </c>
      <c r="C57">
        <v>3.98</v>
      </c>
      <c r="D57">
        <v>685280</v>
      </c>
      <c r="E57">
        <v>5.71</v>
      </c>
      <c r="F57">
        <v>8100</v>
      </c>
      <c r="G57">
        <v>120</v>
      </c>
      <c r="H57" s="2">
        <f t="shared" si="0"/>
        <v>1.4814814814814816</v>
      </c>
      <c r="I57">
        <v>685280</v>
      </c>
      <c r="K57">
        <v>5.46</v>
      </c>
      <c r="L57">
        <v>8100</v>
      </c>
      <c r="M57">
        <v>120</v>
      </c>
      <c r="N57" s="2">
        <f t="shared" si="1"/>
        <v>1.4814814814814816</v>
      </c>
      <c r="O57" s="2" t="str">
        <f t="shared" si="2"/>
        <v/>
      </c>
    </row>
    <row r="58" spans="1:15" x14ac:dyDescent="0.25">
      <c r="A58" t="s">
        <v>58</v>
      </c>
      <c r="B58">
        <v>687150</v>
      </c>
      <c r="C58">
        <v>2.56</v>
      </c>
      <c r="D58">
        <v>687150</v>
      </c>
      <c r="E58">
        <v>2.93</v>
      </c>
      <c r="F58">
        <v>8820</v>
      </c>
      <c r="G58">
        <v>0</v>
      </c>
      <c r="H58" s="2">
        <f t="shared" si="0"/>
        <v>0</v>
      </c>
      <c r="I58">
        <v>687150</v>
      </c>
      <c r="K58">
        <v>4.3499999999999996</v>
      </c>
      <c r="L58">
        <v>8820</v>
      </c>
      <c r="M58">
        <v>101</v>
      </c>
      <c r="N58" s="2">
        <f t="shared" si="1"/>
        <v>1.1451247165532881</v>
      </c>
      <c r="O58" s="2" t="str">
        <f t="shared" si="2"/>
        <v>*</v>
      </c>
    </row>
    <row r="59" spans="1:15" x14ac:dyDescent="0.25">
      <c r="A59" t="s">
        <v>59</v>
      </c>
      <c r="B59">
        <v>524059</v>
      </c>
      <c r="C59">
        <v>1.1200000000000001</v>
      </c>
      <c r="D59">
        <v>524059</v>
      </c>
      <c r="E59">
        <v>1.42</v>
      </c>
      <c r="F59">
        <v>8580</v>
      </c>
      <c r="G59">
        <v>4774</v>
      </c>
      <c r="H59" s="2">
        <f t="shared" si="0"/>
        <v>55.641025641025642</v>
      </c>
      <c r="I59">
        <v>524059</v>
      </c>
      <c r="K59">
        <v>1.59</v>
      </c>
      <c r="L59">
        <v>8580</v>
      </c>
      <c r="M59">
        <v>4774</v>
      </c>
      <c r="N59" s="2">
        <f t="shared" si="1"/>
        <v>55.641025641025642</v>
      </c>
      <c r="O59" s="2" t="str">
        <f t="shared" si="2"/>
        <v/>
      </c>
    </row>
    <row r="60" spans="1:15" x14ac:dyDescent="0.25">
      <c r="A60" t="s">
        <v>60</v>
      </c>
      <c r="B60">
        <v>591784</v>
      </c>
      <c r="C60">
        <v>65.47</v>
      </c>
      <c r="D60">
        <v>591784</v>
      </c>
      <c r="E60">
        <v>70.28</v>
      </c>
      <c r="F60">
        <v>9300</v>
      </c>
      <c r="G60">
        <v>0</v>
      </c>
      <c r="H60" s="2">
        <f t="shared" si="0"/>
        <v>0</v>
      </c>
      <c r="I60">
        <v>591784</v>
      </c>
      <c r="K60">
        <v>62.06</v>
      </c>
      <c r="L60">
        <v>9300</v>
      </c>
      <c r="M60">
        <v>0</v>
      </c>
      <c r="N60" s="2">
        <f t="shared" si="1"/>
        <v>0</v>
      </c>
      <c r="O60" s="2" t="str">
        <f t="shared" si="2"/>
        <v/>
      </c>
    </row>
    <row r="61" spans="1:15" x14ac:dyDescent="0.25">
      <c r="A61" t="s">
        <v>61</v>
      </c>
      <c r="B61">
        <v>771357</v>
      </c>
      <c r="C61">
        <v>11.65</v>
      </c>
      <c r="D61">
        <v>771357</v>
      </c>
      <c r="E61">
        <v>13.98</v>
      </c>
      <c r="F61">
        <v>9060</v>
      </c>
      <c r="G61">
        <v>0</v>
      </c>
      <c r="H61" s="2">
        <f t="shared" si="0"/>
        <v>0</v>
      </c>
      <c r="I61">
        <v>771357</v>
      </c>
      <c r="K61">
        <v>14.84</v>
      </c>
      <c r="L61">
        <v>9060</v>
      </c>
      <c r="M61">
        <v>0</v>
      </c>
      <c r="N61" s="2">
        <f t="shared" si="1"/>
        <v>0</v>
      </c>
      <c r="O61" s="2" t="str">
        <f t="shared" si="2"/>
        <v/>
      </c>
    </row>
    <row r="62" spans="1:15" x14ac:dyDescent="0.25">
      <c r="A62" t="s">
        <v>62</v>
      </c>
      <c r="B62">
        <v>884930</v>
      </c>
      <c r="C62">
        <v>20.58</v>
      </c>
      <c r="D62">
        <v>884930</v>
      </c>
      <c r="E62">
        <v>25.72</v>
      </c>
      <c r="F62">
        <v>9900</v>
      </c>
      <c r="G62">
        <v>0</v>
      </c>
      <c r="H62" s="2">
        <f t="shared" si="0"/>
        <v>0</v>
      </c>
      <c r="I62">
        <v>884930</v>
      </c>
      <c r="K62">
        <v>23.93</v>
      </c>
      <c r="L62">
        <v>9900</v>
      </c>
      <c r="M62">
        <v>0</v>
      </c>
      <c r="N62" s="2">
        <f t="shared" si="1"/>
        <v>0</v>
      </c>
      <c r="O62" s="2" t="str">
        <f t="shared" si="2"/>
        <v/>
      </c>
    </row>
    <row r="63" spans="1:15" x14ac:dyDescent="0.25">
      <c r="A63" t="s">
        <v>63</v>
      </c>
      <c r="B63">
        <v>1062748</v>
      </c>
      <c r="C63">
        <v>71.040000000000006</v>
      </c>
      <c r="D63">
        <v>1062748</v>
      </c>
      <c r="E63">
        <v>29.03</v>
      </c>
      <c r="F63">
        <v>10020</v>
      </c>
      <c r="G63">
        <v>0</v>
      </c>
      <c r="H63" s="2">
        <f t="shared" si="0"/>
        <v>0</v>
      </c>
      <c r="I63">
        <v>1062748</v>
      </c>
      <c r="K63">
        <v>36.07</v>
      </c>
      <c r="L63">
        <v>10020</v>
      </c>
      <c r="M63">
        <v>0</v>
      </c>
      <c r="N63" s="2">
        <f t="shared" si="1"/>
        <v>0</v>
      </c>
      <c r="O63" s="2" t="str">
        <f t="shared" si="2"/>
        <v/>
      </c>
    </row>
    <row r="64" spans="1:15" x14ac:dyDescent="0.25">
      <c r="A64" t="s">
        <v>64</v>
      </c>
      <c r="B64">
        <v>772524</v>
      </c>
      <c r="C64">
        <v>10.050000000000001</v>
      </c>
      <c r="D64">
        <v>772524</v>
      </c>
      <c r="E64">
        <v>7.27</v>
      </c>
      <c r="F64">
        <v>8940</v>
      </c>
      <c r="G64">
        <v>0</v>
      </c>
      <c r="H64" s="2">
        <f t="shared" si="0"/>
        <v>0</v>
      </c>
      <c r="I64">
        <v>772524</v>
      </c>
      <c r="K64">
        <v>10.02</v>
      </c>
      <c r="L64">
        <v>8940</v>
      </c>
      <c r="M64">
        <v>0</v>
      </c>
      <c r="N64" s="2">
        <f t="shared" si="1"/>
        <v>0</v>
      </c>
      <c r="O64" s="2" t="str">
        <f t="shared" si="2"/>
        <v/>
      </c>
    </row>
    <row r="65" spans="1:28" x14ac:dyDescent="0.25">
      <c r="A65" t="s">
        <v>65</v>
      </c>
      <c r="B65">
        <v>562608</v>
      </c>
      <c r="C65">
        <v>4.95</v>
      </c>
      <c r="D65">
        <v>562608</v>
      </c>
      <c r="E65">
        <v>6.6</v>
      </c>
      <c r="F65">
        <v>7980</v>
      </c>
      <c r="G65">
        <v>0</v>
      </c>
      <c r="H65" s="2">
        <f t="shared" si="0"/>
        <v>0</v>
      </c>
      <c r="I65">
        <v>562608</v>
      </c>
      <c r="K65">
        <v>6.94</v>
      </c>
      <c r="L65">
        <v>7980</v>
      </c>
      <c r="M65">
        <v>0</v>
      </c>
      <c r="N65" s="2">
        <f t="shared" si="1"/>
        <v>0</v>
      </c>
      <c r="O65" s="2" t="str">
        <f t="shared" si="2"/>
        <v/>
      </c>
    </row>
    <row r="66" spans="1:28" x14ac:dyDescent="0.25">
      <c r="A66" t="s">
        <v>66</v>
      </c>
      <c r="B66">
        <v>824827</v>
      </c>
      <c r="C66">
        <v>16.329999999999998</v>
      </c>
      <c r="D66">
        <v>824827</v>
      </c>
      <c r="E66">
        <v>15.02</v>
      </c>
      <c r="F66">
        <v>9300</v>
      </c>
      <c r="G66">
        <v>0</v>
      </c>
      <c r="H66" s="2">
        <f t="shared" si="0"/>
        <v>0</v>
      </c>
      <c r="I66">
        <v>824827</v>
      </c>
      <c r="K66">
        <v>15.91</v>
      </c>
      <c r="L66">
        <v>9300</v>
      </c>
      <c r="M66">
        <v>0</v>
      </c>
      <c r="N66" s="2">
        <f t="shared" si="1"/>
        <v>0</v>
      </c>
      <c r="O66" s="2" t="str">
        <f t="shared" si="2"/>
        <v/>
      </c>
    </row>
    <row r="67" spans="1:28" x14ac:dyDescent="0.25">
      <c r="A67" t="s">
        <v>67</v>
      </c>
      <c r="B67">
        <v>1001072</v>
      </c>
      <c r="C67">
        <v>117.55</v>
      </c>
      <c r="D67">
        <v>1001072</v>
      </c>
      <c r="E67">
        <v>110.59</v>
      </c>
      <c r="F67">
        <v>9420</v>
      </c>
      <c r="G67">
        <v>0</v>
      </c>
      <c r="H67" s="2">
        <f t="shared" si="0"/>
        <v>0</v>
      </c>
      <c r="I67">
        <v>1001072</v>
      </c>
      <c r="K67">
        <v>143.68</v>
      </c>
      <c r="L67">
        <v>9420</v>
      </c>
      <c r="M67">
        <v>0</v>
      </c>
      <c r="N67" s="2">
        <f t="shared" si="1"/>
        <v>0</v>
      </c>
      <c r="O67" s="2" t="str">
        <f t="shared" si="2"/>
        <v/>
      </c>
    </row>
    <row r="68" spans="1:28" x14ac:dyDescent="0.25">
      <c r="A68" t="s">
        <v>68</v>
      </c>
      <c r="B68">
        <v>717281</v>
      </c>
      <c r="C68">
        <v>8.8000000000000007</v>
      </c>
      <c r="D68">
        <v>717281</v>
      </c>
      <c r="E68">
        <v>15.21</v>
      </c>
      <c r="F68">
        <v>8220</v>
      </c>
      <c r="G68">
        <v>0</v>
      </c>
      <c r="H68" s="2">
        <f t="shared" ref="H68:H87" si="5">G68/F68*100</f>
        <v>0</v>
      </c>
      <c r="I68">
        <v>717281</v>
      </c>
      <c r="K68">
        <v>14.99</v>
      </c>
      <c r="L68">
        <v>8220</v>
      </c>
      <c r="M68">
        <v>0</v>
      </c>
      <c r="N68" s="2">
        <f t="shared" ref="N68:N87" si="6">M68/L68*100</f>
        <v>0</v>
      </c>
      <c r="O68" s="2" t="str">
        <f t="shared" ref="O68:O87" si="7">IF(H68&lt;&gt;N68, "*","")</f>
        <v/>
      </c>
    </row>
    <row r="69" spans="1:28" x14ac:dyDescent="0.25">
      <c r="A69" t="s">
        <v>69</v>
      </c>
      <c r="B69">
        <v>1262228</v>
      </c>
      <c r="C69">
        <v>9.9499999999999993</v>
      </c>
      <c r="D69">
        <v>1262228</v>
      </c>
      <c r="E69">
        <v>11.17</v>
      </c>
      <c r="F69">
        <v>9180</v>
      </c>
      <c r="G69">
        <v>0</v>
      </c>
      <c r="H69" s="2">
        <f t="shared" si="5"/>
        <v>0</v>
      </c>
      <c r="I69">
        <v>1262228</v>
      </c>
      <c r="K69">
        <v>12.09</v>
      </c>
      <c r="L69">
        <v>9180</v>
      </c>
      <c r="M69">
        <v>0</v>
      </c>
      <c r="N69" s="2">
        <f t="shared" si="6"/>
        <v>0</v>
      </c>
      <c r="O69" s="2" t="str">
        <f t="shared" si="7"/>
        <v/>
      </c>
    </row>
    <row r="70" spans="1:28" x14ac:dyDescent="0.25">
      <c r="A70" t="s">
        <v>70</v>
      </c>
      <c r="B70">
        <v>784094</v>
      </c>
      <c r="C70">
        <v>4.43</v>
      </c>
      <c r="D70">
        <v>784094</v>
      </c>
      <c r="E70">
        <v>7.77</v>
      </c>
      <c r="F70">
        <v>8940</v>
      </c>
      <c r="G70">
        <v>2</v>
      </c>
      <c r="H70" s="2">
        <f t="shared" si="5"/>
        <v>2.2371364653243849E-2</v>
      </c>
      <c r="I70">
        <v>784094</v>
      </c>
      <c r="K70">
        <v>8.44</v>
      </c>
      <c r="L70">
        <v>8940</v>
      </c>
      <c r="M70">
        <v>2</v>
      </c>
      <c r="N70" s="2">
        <f t="shared" si="6"/>
        <v>2.2371364653243849E-2</v>
      </c>
      <c r="O70" s="2" t="str">
        <f t="shared" si="7"/>
        <v/>
      </c>
    </row>
    <row r="71" spans="1:28" x14ac:dyDescent="0.25">
      <c r="A71" t="s">
        <v>74</v>
      </c>
      <c r="B71">
        <v>935106</v>
      </c>
      <c r="C71">
        <v>110.95</v>
      </c>
      <c r="D71">
        <v>935106</v>
      </c>
      <c r="E71">
        <v>91.62</v>
      </c>
      <c r="F71">
        <v>10560</v>
      </c>
      <c r="G71">
        <v>0</v>
      </c>
      <c r="H71" s="2">
        <f t="shared" si="5"/>
        <v>0</v>
      </c>
      <c r="I71">
        <v>935106</v>
      </c>
      <c r="K71">
        <v>103.6</v>
      </c>
      <c r="L71">
        <v>10560</v>
      </c>
      <c r="M71">
        <v>0</v>
      </c>
      <c r="N71" s="2">
        <f t="shared" si="6"/>
        <v>0</v>
      </c>
      <c r="O71" s="2" t="str">
        <f t="shared" si="7"/>
        <v/>
      </c>
    </row>
    <row r="72" spans="1:28" x14ac:dyDescent="0.25">
      <c r="A72" t="s">
        <v>75</v>
      </c>
      <c r="B72">
        <v>889899</v>
      </c>
      <c r="C72">
        <v>23.1</v>
      </c>
      <c r="D72">
        <v>889899</v>
      </c>
      <c r="E72">
        <v>40.31</v>
      </c>
      <c r="F72">
        <v>11880</v>
      </c>
      <c r="G72">
        <v>0</v>
      </c>
      <c r="H72" s="2">
        <f t="shared" si="5"/>
        <v>0</v>
      </c>
      <c r="I72">
        <v>889899</v>
      </c>
      <c r="K72">
        <v>25.83</v>
      </c>
      <c r="L72">
        <v>11880</v>
      </c>
      <c r="M72">
        <v>0</v>
      </c>
      <c r="N72" s="2">
        <f t="shared" si="6"/>
        <v>0</v>
      </c>
      <c r="O72" s="2" t="str">
        <f t="shared" si="7"/>
        <v/>
      </c>
    </row>
    <row r="73" spans="1:28" x14ac:dyDescent="0.25">
      <c r="A73" t="s">
        <v>78</v>
      </c>
      <c r="B73">
        <v>1114549</v>
      </c>
      <c r="C73">
        <v>415.19</v>
      </c>
      <c r="D73">
        <v>1114549</v>
      </c>
      <c r="E73">
        <v>233.38</v>
      </c>
      <c r="F73">
        <v>11640</v>
      </c>
      <c r="G73">
        <v>0</v>
      </c>
      <c r="H73" s="2">
        <f t="shared" si="5"/>
        <v>0</v>
      </c>
      <c r="I73">
        <v>1114549</v>
      </c>
      <c r="K73">
        <v>374.13</v>
      </c>
      <c r="L73">
        <v>11640</v>
      </c>
      <c r="M73">
        <v>0</v>
      </c>
      <c r="N73" s="2">
        <f t="shared" si="6"/>
        <v>0</v>
      </c>
      <c r="O73" s="2" t="str">
        <f t="shared" si="7"/>
        <v/>
      </c>
    </row>
    <row r="74" spans="1:28" x14ac:dyDescent="0.25">
      <c r="A74" t="s">
        <v>80</v>
      </c>
      <c r="B74">
        <v>774366</v>
      </c>
      <c r="C74">
        <v>757.19</v>
      </c>
      <c r="D74">
        <v>774366</v>
      </c>
      <c r="E74">
        <v>536.61</v>
      </c>
      <c r="F74">
        <v>11040</v>
      </c>
      <c r="G74">
        <v>0</v>
      </c>
      <c r="H74" s="2">
        <f t="shared" si="5"/>
        <v>0</v>
      </c>
      <c r="I74">
        <v>774366</v>
      </c>
      <c r="K74">
        <v>1022.32</v>
      </c>
      <c r="L74">
        <v>11040</v>
      </c>
      <c r="M74">
        <v>0</v>
      </c>
      <c r="N74" s="2">
        <f t="shared" si="6"/>
        <v>0</v>
      </c>
      <c r="O74" s="2" t="str">
        <f t="shared" si="7"/>
        <v/>
      </c>
    </row>
    <row r="75" spans="1:28" x14ac:dyDescent="0.25">
      <c r="A75" t="s">
        <v>82</v>
      </c>
      <c r="B75">
        <v>915068</v>
      </c>
      <c r="C75">
        <v>769.13</v>
      </c>
      <c r="D75">
        <v>915068</v>
      </c>
      <c r="E75">
        <v>919.01</v>
      </c>
      <c r="F75">
        <v>10320</v>
      </c>
      <c r="G75">
        <v>0</v>
      </c>
      <c r="H75" s="2">
        <f t="shared" si="5"/>
        <v>0</v>
      </c>
      <c r="I75">
        <v>915068</v>
      </c>
      <c r="K75">
        <v>647.16</v>
      </c>
      <c r="L75">
        <v>10320</v>
      </c>
      <c r="M75">
        <v>0</v>
      </c>
      <c r="N75" s="2">
        <f t="shared" si="6"/>
        <v>0</v>
      </c>
      <c r="O75" s="2" t="str">
        <f t="shared" si="7"/>
        <v/>
      </c>
    </row>
    <row r="76" spans="1:28" x14ac:dyDescent="0.25">
      <c r="A76" t="s">
        <v>83</v>
      </c>
      <c r="B76">
        <v>969380</v>
      </c>
      <c r="C76">
        <v>68.13</v>
      </c>
      <c r="D76">
        <v>969380</v>
      </c>
      <c r="E76">
        <v>79.53</v>
      </c>
      <c r="F76">
        <v>11760</v>
      </c>
      <c r="G76">
        <v>0</v>
      </c>
      <c r="H76" s="2">
        <f t="shared" si="5"/>
        <v>0</v>
      </c>
      <c r="I76">
        <v>969380</v>
      </c>
      <c r="K76">
        <v>126.72</v>
      </c>
      <c r="L76">
        <v>11760</v>
      </c>
      <c r="M76">
        <v>0</v>
      </c>
      <c r="N76" s="2">
        <f t="shared" si="6"/>
        <v>0</v>
      </c>
      <c r="O76" s="2" t="str">
        <f t="shared" si="7"/>
        <v/>
      </c>
    </row>
    <row r="77" spans="1:28" x14ac:dyDescent="0.25">
      <c r="A77" t="s">
        <v>85</v>
      </c>
      <c r="B77">
        <v>911205</v>
      </c>
      <c r="C77">
        <v>245.98</v>
      </c>
      <c r="D77">
        <v>911205</v>
      </c>
      <c r="E77">
        <v>218.87</v>
      </c>
      <c r="F77">
        <v>12240</v>
      </c>
      <c r="G77">
        <v>0</v>
      </c>
      <c r="H77" s="2">
        <f t="shared" si="5"/>
        <v>0</v>
      </c>
      <c r="I77">
        <v>911205</v>
      </c>
      <c r="K77">
        <v>228.8</v>
      </c>
      <c r="L77">
        <v>12240</v>
      </c>
      <c r="M77">
        <v>0</v>
      </c>
      <c r="N77" s="2">
        <f t="shared" si="6"/>
        <v>0</v>
      </c>
      <c r="O77" s="2" t="str">
        <f t="shared" si="7"/>
        <v/>
      </c>
    </row>
    <row r="78" spans="1:28" ht="14.25" customHeight="1" x14ac:dyDescent="0.25">
      <c r="A78" t="s">
        <v>87</v>
      </c>
      <c r="B78">
        <v>914947</v>
      </c>
      <c r="C78">
        <v>340.2</v>
      </c>
      <c r="D78">
        <v>914947</v>
      </c>
      <c r="E78">
        <v>326.24</v>
      </c>
      <c r="F78">
        <v>12240</v>
      </c>
      <c r="G78">
        <v>0</v>
      </c>
      <c r="H78" s="2">
        <f t="shared" si="5"/>
        <v>0</v>
      </c>
      <c r="I78">
        <v>914947</v>
      </c>
      <c r="K78">
        <v>385.86</v>
      </c>
      <c r="L78">
        <v>12240</v>
      </c>
      <c r="M78">
        <v>0</v>
      </c>
      <c r="N78" s="2">
        <f t="shared" si="6"/>
        <v>0</v>
      </c>
      <c r="O78" s="2" t="str">
        <f t="shared" si="7"/>
        <v/>
      </c>
    </row>
    <row r="79" spans="1:28" x14ac:dyDescent="0.25">
      <c r="A79" t="s">
        <v>72</v>
      </c>
      <c r="B79" s="4">
        <v>966248</v>
      </c>
      <c r="C79">
        <v>1800.29</v>
      </c>
      <c r="D79">
        <v>966248</v>
      </c>
      <c r="E79">
        <v>1681.54</v>
      </c>
      <c r="F79">
        <v>11880</v>
      </c>
      <c r="G79">
        <v>0</v>
      </c>
      <c r="H79" s="2">
        <f t="shared" si="5"/>
        <v>0</v>
      </c>
      <c r="I79" s="5">
        <v>981296</v>
      </c>
      <c r="J79" s="5"/>
      <c r="K79">
        <v>860.54</v>
      </c>
      <c r="L79">
        <v>11880</v>
      </c>
      <c r="M79">
        <v>0</v>
      </c>
      <c r="N79" s="2">
        <f t="shared" si="6"/>
        <v>0</v>
      </c>
      <c r="O79"/>
      <c r="W79"/>
      <c r="X79"/>
      <c r="Y79"/>
      <c r="Z79"/>
      <c r="AA79"/>
      <c r="AB79"/>
    </row>
    <row r="80" spans="1:28" x14ac:dyDescent="0.25">
      <c r="A80" t="s">
        <v>81</v>
      </c>
      <c r="B80">
        <v>1315218</v>
      </c>
      <c r="C80">
        <v>1765.22</v>
      </c>
      <c r="D80" s="4">
        <v>1334641</v>
      </c>
      <c r="E80">
        <v>1008.96</v>
      </c>
      <c r="F80">
        <v>11640</v>
      </c>
      <c r="G80">
        <v>0</v>
      </c>
      <c r="H80" s="2">
        <f t="shared" si="5"/>
        <v>0</v>
      </c>
      <c r="I80" s="5">
        <v>1330077</v>
      </c>
      <c r="J80" s="5"/>
      <c r="K80">
        <v>923.64</v>
      </c>
      <c r="L80">
        <v>11640</v>
      </c>
      <c r="M80">
        <v>0</v>
      </c>
      <c r="N80" s="2">
        <f t="shared" si="6"/>
        <v>0</v>
      </c>
      <c r="O80"/>
      <c r="W80"/>
      <c r="X80"/>
      <c r="Y80"/>
      <c r="Z80"/>
      <c r="AA80"/>
      <c r="AB80"/>
    </row>
    <row r="81" spans="1:28" x14ac:dyDescent="0.25">
      <c r="A81" t="s">
        <v>84</v>
      </c>
      <c r="B81">
        <v>1113345</v>
      </c>
      <c r="C81">
        <v>1516.04</v>
      </c>
      <c r="D81">
        <v>1113345</v>
      </c>
      <c r="E81">
        <v>1608.75</v>
      </c>
      <c r="F81">
        <v>11280</v>
      </c>
      <c r="G81">
        <v>0</v>
      </c>
      <c r="H81" s="2">
        <f t="shared" si="5"/>
        <v>0</v>
      </c>
      <c r="I81" s="4">
        <v>1127100</v>
      </c>
      <c r="J81" s="4"/>
      <c r="K81">
        <v>1802.69</v>
      </c>
      <c r="L81">
        <v>11280</v>
      </c>
      <c r="M81">
        <v>0</v>
      </c>
      <c r="N81" s="2">
        <f t="shared" si="6"/>
        <v>0</v>
      </c>
      <c r="O81"/>
      <c r="W81"/>
      <c r="X81"/>
      <c r="Y81"/>
      <c r="Z81"/>
      <c r="AA81"/>
      <c r="AB81"/>
    </row>
    <row r="82" spans="1:28" x14ac:dyDescent="0.25">
      <c r="A82" t="s">
        <v>91</v>
      </c>
      <c r="B82">
        <v>1305201</v>
      </c>
      <c r="C82">
        <v>124.91</v>
      </c>
      <c r="D82">
        <v>1305201</v>
      </c>
      <c r="E82">
        <v>155.72</v>
      </c>
      <c r="F82">
        <v>18900</v>
      </c>
      <c r="G82">
        <v>0</v>
      </c>
      <c r="H82" s="2">
        <f t="shared" si="5"/>
        <v>0</v>
      </c>
      <c r="I82">
        <v>1305201</v>
      </c>
      <c r="K82">
        <v>175.14</v>
      </c>
      <c r="L82">
        <v>18900</v>
      </c>
      <c r="M82">
        <v>0</v>
      </c>
      <c r="N82" s="2">
        <f t="shared" si="6"/>
        <v>0</v>
      </c>
      <c r="O82" s="2" t="str">
        <f t="shared" si="7"/>
        <v/>
      </c>
    </row>
    <row r="83" spans="1:28" x14ac:dyDescent="0.25">
      <c r="A83" t="s">
        <v>96</v>
      </c>
      <c r="B83">
        <v>1442880</v>
      </c>
      <c r="C83">
        <v>456.08</v>
      </c>
      <c r="D83">
        <v>1442880</v>
      </c>
      <c r="E83">
        <v>177.64</v>
      </c>
      <c r="F83">
        <v>19440</v>
      </c>
      <c r="G83">
        <v>0</v>
      </c>
      <c r="H83" s="2">
        <f t="shared" si="5"/>
        <v>0</v>
      </c>
      <c r="I83">
        <v>1442880</v>
      </c>
      <c r="K83">
        <v>231.97</v>
      </c>
      <c r="L83">
        <v>19440</v>
      </c>
      <c r="M83">
        <v>0</v>
      </c>
      <c r="N83" s="2">
        <f t="shared" si="6"/>
        <v>0</v>
      </c>
      <c r="O83" s="2" t="str">
        <f t="shared" si="7"/>
        <v/>
      </c>
    </row>
    <row r="84" spans="1:28" x14ac:dyDescent="0.25">
      <c r="A84" t="s">
        <v>97</v>
      </c>
      <c r="B84">
        <v>1201386</v>
      </c>
      <c r="C84">
        <v>136.76</v>
      </c>
      <c r="D84">
        <v>1201386</v>
      </c>
      <c r="E84">
        <v>245.76</v>
      </c>
      <c r="F84">
        <v>18720</v>
      </c>
      <c r="G84">
        <v>105</v>
      </c>
      <c r="H84" s="2">
        <f t="shared" si="5"/>
        <v>0.5608974358974359</v>
      </c>
      <c r="I84">
        <v>1201386</v>
      </c>
      <c r="K84">
        <v>168.79</v>
      </c>
      <c r="L84">
        <v>18720</v>
      </c>
      <c r="M84">
        <v>105</v>
      </c>
      <c r="N84" s="2">
        <f t="shared" si="6"/>
        <v>0.5608974358974359</v>
      </c>
      <c r="O84" s="2" t="str">
        <f t="shared" si="7"/>
        <v/>
      </c>
    </row>
    <row r="85" spans="1:28" x14ac:dyDescent="0.25">
      <c r="A85" t="s">
        <v>101</v>
      </c>
      <c r="B85">
        <v>1510037</v>
      </c>
      <c r="C85">
        <v>1788.43</v>
      </c>
      <c r="D85">
        <v>1510037</v>
      </c>
      <c r="E85">
        <v>663.83</v>
      </c>
      <c r="F85">
        <v>20880</v>
      </c>
      <c r="G85">
        <v>0</v>
      </c>
      <c r="H85" s="2">
        <f t="shared" si="5"/>
        <v>0</v>
      </c>
      <c r="I85">
        <v>1510037</v>
      </c>
      <c r="K85">
        <v>658.59</v>
      </c>
      <c r="L85">
        <v>20880</v>
      </c>
      <c r="M85">
        <v>0</v>
      </c>
      <c r="N85" s="2">
        <f t="shared" si="6"/>
        <v>0</v>
      </c>
      <c r="O85" s="2" t="str">
        <f t="shared" si="7"/>
        <v/>
      </c>
    </row>
    <row r="86" spans="1:28" x14ac:dyDescent="0.25">
      <c r="A86" t="s">
        <v>103</v>
      </c>
      <c r="B86">
        <v>1102621</v>
      </c>
      <c r="C86">
        <v>193.47</v>
      </c>
      <c r="D86">
        <v>1102621</v>
      </c>
      <c r="E86">
        <v>204.49</v>
      </c>
      <c r="F86">
        <v>18720</v>
      </c>
      <c r="G86">
        <v>0</v>
      </c>
      <c r="H86" s="2">
        <f t="shared" si="5"/>
        <v>0</v>
      </c>
      <c r="I86">
        <v>1102621</v>
      </c>
      <c r="K86">
        <v>255.82</v>
      </c>
      <c r="L86">
        <v>18720</v>
      </c>
      <c r="M86">
        <v>0</v>
      </c>
      <c r="N86" s="2">
        <f t="shared" si="6"/>
        <v>0</v>
      </c>
      <c r="O86" s="2" t="str">
        <f t="shared" si="7"/>
        <v/>
      </c>
    </row>
    <row r="87" spans="1:28" x14ac:dyDescent="0.25">
      <c r="A87" t="s">
        <v>105</v>
      </c>
      <c r="B87">
        <v>1439883</v>
      </c>
      <c r="C87">
        <v>215.97</v>
      </c>
      <c r="D87">
        <v>1439883</v>
      </c>
      <c r="E87">
        <v>171.91</v>
      </c>
      <c r="F87">
        <v>20880</v>
      </c>
      <c r="G87">
        <v>0</v>
      </c>
      <c r="H87" s="2">
        <f t="shared" si="5"/>
        <v>0</v>
      </c>
      <c r="I87">
        <v>1439883</v>
      </c>
      <c r="K87">
        <v>89.18</v>
      </c>
      <c r="L87">
        <v>20880</v>
      </c>
      <c r="M87">
        <v>0</v>
      </c>
      <c r="N87" s="2">
        <f t="shared" si="6"/>
        <v>0</v>
      </c>
      <c r="O87" s="2" t="str">
        <f t="shared" si="7"/>
        <v/>
      </c>
    </row>
    <row r="88" spans="1:28" x14ac:dyDescent="0.25">
      <c r="D88" s="6"/>
      <c r="E88" s="6"/>
      <c r="F88" s="6"/>
      <c r="G88" s="6"/>
      <c r="H88" s="13"/>
    </row>
    <row r="89" spans="1:28" x14ac:dyDescent="0.25">
      <c r="D89" s="7"/>
      <c r="E89" s="6"/>
      <c r="F89" s="6"/>
      <c r="G89" s="6"/>
      <c r="H89" s="13"/>
    </row>
    <row r="90" spans="1:28" x14ac:dyDescent="0.25">
      <c r="D90" s="7"/>
      <c r="E90" s="6"/>
      <c r="F90" s="6"/>
      <c r="G90" s="6"/>
      <c r="H90" s="13"/>
    </row>
    <row r="91" spans="1:28" x14ac:dyDescent="0.25">
      <c r="D91" s="7"/>
      <c r="E91" s="6"/>
      <c r="F91" s="6"/>
      <c r="G91" s="6"/>
      <c r="H91" s="13"/>
    </row>
    <row r="92" spans="1:28" x14ac:dyDescent="0.25">
      <c r="D92" s="7"/>
      <c r="E92" s="6"/>
      <c r="F92" s="6"/>
      <c r="G92" s="6"/>
      <c r="H92" s="13"/>
    </row>
    <row r="93" spans="1:28" x14ac:dyDescent="0.25">
      <c r="D93" s="8"/>
      <c r="E93" s="6"/>
      <c r="F93" s="6"/>
      <c r="G93" s="6"/>
      <c r="H93" s="13"/>
    </row>
    <row r="94" spans="1:28" x14ac:dyDescent="0.25">
      <c r="D94" s="7"/>
      <c r="E94" s="6"/>
      <c r="F94" s="6"/>
      <c r="G94" s="6"/>
      <c r="H94" s="13"/>
    </row>
    <row r="95" spans="1:28" x14ac:dyDescent="0.25">
      <c r="D95" s="7"/>
      <c r="E95" s="6"/>
      <c r="F95" s="6"/>
      <c r="G95" s="6"/>
      <c r="H95" s="13"/>
    </row>
    <row r="96" spans="1:28" x14ac:dyDescent="0.25">
      <c r="D96" s="8"/>
      <c r="E96" s="6"/>
      <c r="F96" s="6"/>
      <c r="G96" s="6"/>
      <c r="H96" s="13"/>
    </row>
    <row r="97" spans="4:8" x14ac:dyDescent="0.25">
      <c r="D97" s="7"/>
      <c r="E97" s="6"/>
      <c r="F97" s="6"/>
      <c r="G97" s="6"/>
      <c r="H97" s="13"/>
    </row>
    <row r="98" spans="4:8" x14ac:dyDescent="0.25">
      <c r="D98" s="6"/>
      <c r="E98" s="6"/>
      <c r="F98" s="6"/>
      <c r="G98" s="6"/>
      <c r="H98" s="13"/>
    </row>
    <row r="99" spans="4:8" x14ac:dyDescent="0.25">
      <c r="D99" s="7"/>
      <c r="E99" s="6"/>
      <c r="F99" s="6"/>
      <c r="G99" s="6"/>
      <c r="H99" s="13"/>
    </row>
    <row r="100" spans="4:8" x14ac:dyDescent="0.25">
      <c r="D100" s="9"/>
      <c r="E100" s="6"/>
      <c r="F100" s="6"/>
      <c r="G100" s="6"/>
      <c r="H100" s="13"/>
    </row>
    <row r="101" spans="4:8" x14ac:dyDescent="0.25">
      <c r="D101" s="10"/>
      <c r="E101" s="6"/>
      <c r="F101" s="6"/>
      <c r="G101" s="6"/>
      <c r="H101" s="13"/>
    </row>
    <row r="102" spans="4:8" x14ac:dyDescent="0.25">
      <c r="D102" s="7"/>
      <c r="E102" s="6"/>
      <c r="F102" s="6"/>
      <c r="G102" s="6"/>
      <c r="H102" s="13"/>
    </row>
    <row r="103" spans="4:8" x14ac:dyDescent="0.25">
      <c r="D103" s="7"/>
      <c r="E103" s="6"/>
      <c r="F103" s="6"/>
      <c r="G103" s="6"/>
      <c r="H103" s="13"/>
    </row>
    <row r="104" spans="4:8" x14ac:dyDescent="0.25">
      <c r="D104" s="6"/>
      <c r="E104" s="6"/>
      <c r="F104" s="6"/>
      <c r="G104" s="6"/>
      <c r="H104" s="13"/>
    </row>
    <row r="105" spans="4:8" x14ac:dyDescent="0.25">
      <c r="D105" s="7"/>
      <c r="E105" s="6"/>
      <c r="F105" s="6"/>
      <c r="G105" s="6"/>
      <c r="H105" s="13"/>
    </row>
    <row r="106" spans="4:8" x14ac:dyDescent="0.25">
      <c r="D106" s="7"/>
      <c r="E106" s="6"/>
      <c r="F106" s="6"/>
      <c r="G106" s="6"/>
      <c r="H106" s="13"/>
    </row>
    <row r="107" spans="4:8" x14ac:dyDescent="0.25">
      <c r="D107" s="7"/>
      <c r="E107" s="6"/>
      <c r="F107" s="6"/>
      <c r="G107" s="6"/>
      <c r="H107" s="13"/>
    </row>
    <row r="108" spans="4:8" x14ac:dyDescent="0.25">
      <c r="D108" s="7"/>
      <c r="E108" s="6"/>
      <c r="F108" s="6"/>
      <c r="G108" s="6"/>
      <c r="H108" s="13"/>
    </row>
    <row r="109" spans="4:8" x14ac:dyDescent="0.25">
      <c r="D109" s="7"/>
      <c r="E109" s="6"/>
      <c r="F109" s="6"/>
      <c r="G109" s="6"/>
      <c r="H109" s="13"/>
    </row>
    <row r="110" spans="4:8" x14ac:dyDescent="0.25">
      <c r="D110" s="7"/>
      <c r="E110" s="6"/>
      <c r="F110" s="6"/>
      <c r="G110" s="6"/>
      <c r="H110" s="13"/>
    </row>
    <row r="111" spans="4:8" x14ac:dyDescent="0.25">
      <c r="D111" s="7"/>
      <c r="E111" s="6"/>
      <c r="F111" s="6"/>
      <c r="G111" s="6"/>
      <c r="H111" s="13"/>
    </row>
    <row r="112" spans="4:8" x14ac:dyDescent="0.25">
      <c r="D112" s="7"/>
      <c r="E112" s="6"/>
      <c r="F112" s="6"/>
      <c r="G112" s="6"/>
      <c r="H112" s="13"/>
    </row>
    <row r="113" spans="4:8" x14ac:dyDescent="0.25">
      <c r="D113" s="7"/>
      <c r="E113" s="6"/>
      <c r="F113" s="6"/>
      <c r="G113" s="6"/>
      <c r="H113" s="13"/>
    </row>
    <row r="114" spans="4:8" x14ac:dyDescent="0.25">
      <c r="D114" s="7"/>
      <c r="E114" s="6"/>
      <c r="F114" s="6"/>
      <c r="G114" s="6"/>
      <c r="H114" s="13"/>
    </row>
    <row r="115" spans="4:8" x14ac:dyDescent="0.25">
      <c r="D115" s="7"/>
      <c r="E115" s="6"/>
      <c r="F115" s="6"/>
      <c r="G115" s="6"/>
      <c r="H115" s="13"/>
    </row>
    <row r="116" spans="4:8" x14ac:dyDescent="0.25">
      <c r="D116" s="7"/>
      <c r="E116" s="6"/>
      <c r="F116" s="6"/>
      <c r="G116" s="6"/>
      <c r="H116" s="13"/>
    </row>
    <row r="117" spans="4:8" x14ac:dyDescent="0.25">
      <c r="D117" s="7"/>
      <c r="E117" s="6"/>
      <c r="F117" s="6"/>
      <c r="G117" s="6"/>
      <c r="H117" s="13"/>
    </row>
  </sheetData>
  <mergeCells count="2">
    <mergeCell ref="T3:AB3"/>
    <mergeCell ref="T13:AB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selection activeCell="A3" sqref="A3"/>
    </sheetView>
  </sheetViews>
  <sheetFormatPr defaultRowHeight="15" x14ac:dyDescent="0.25"/>
  <cols>
    <col min="2" max="2" width="12.5703125" customWidth="1"/>
    <col min="3" max="3" width="11.28515625" customWidth="1"/>
    <col min="7" max="7" width="14" customWidth="1"/>
  </cols>
  <sheetData>
    <row r="1" spans="1:8" x14ac:dyDescent="0.25">
      <c r="F1" s="1" t="s">
        <v>107</v>
      </c>
      <c r="G1" s="1"/>
      <c r="H1" s="1"/>
    </row>
    <row r="2" spans="1:8" x14ac:dyDescent="0.25">
      <c r="A2" t="s">
        <v>0</v>
      </c>
      <c r="B2" t="s">
        <v>1</v>
      </c>
      <c r="C2" t="s">
        <v>2</v>
      </c>
      <c r="D2" t="s">
        <v>106</v>
      </c>
      <c r="F2" t="s">
        <v>108</v>
      </c>
      <c r="G2" t="s">
        <v>109</v>
      </c>
      <c r="H2" s="2" t="s">
        <v>106</v>
      </c>
    </row>
    <row r="3" spans="1:8" x14ac:dyDescent="0.25">
      <c r="A3" t="s">
        <v>3</v>
      </c>
      <c r="B3">
        <v>515201</v>
      </c>
      <c r="C3">
        <v>515201</v>
      </c>
      <c r="D3">
        <v>515201</v>
      </c>
      <c r="F3">
        <v>0.08</v>
      </c>
      <c r="G3">
        <v>0.09</v>
      </c>
      <c r="H3">
        <v>0.56999999999999995</v>
      </c>
    </row>
    <row r="4" spans="1:8" x14ac:dyDescent="0.25">
      <c r="A4" t="s">
        <v>4</v>
      </c>
      <c r="B4">
        <v>377075</v>
      </c>
      <c r="C4">
        <v>377075</v>
      </c>
      <c r="D4">
        <v>515201</v>
      </c>
      <c r="F4">
        <v>0.08</v>
      </c>
      <c r="G4">
        <v>0.09</v>
      </c>
      <c r="H4">
        <v>0.56999999999999995</v>
      </c>
    </row>
    <row r="5" spans="1:8" x14ac:dyDescent="0.25">
      <c r="A5" t="s">
        <v>5</v>
      </c>
      <c r="B5">
        <v>235565</v>
      </c>
      <c r="C5">
        <v>235565</v>
      </c>
      <c r="D5">
        <v>515201</v>
      </c>
      <c r="F5">
        <v>0.06</v>
      </c>
      <c r="G5">
        <v>0.05</v>
      </c>
      <c r="H5">
        <v>0.56999999999999995</v>
      </c>
    </row>
    <row r="6" spans="1:8" x14ac:dyDescent="0.25">
      <c r="A6" t="s">
        <v>6</v>
      </c>
      <c r="B6">
        <v>149514</v>
      </c>
      <c r="C6">
        <v>149514</v>
      </c>
      <c r="D6">
        <v>149514</v>
      </c>
      <c r="F6">
        <v>0.06</v>
      </c>
      <c r="G6">
        <v>0.05</v>
      </c>
      <c r="H6">
        <v>0.05</v>
      </c>
    </row>
    <row r="7" spans="1:8" x14ac:dyDescent="0.25">
      <c r="A7" t="s">
        <v>7</v>
      </c>
      <c r="B7">
        <v>320438</v>
      </c>
      <c r="C7">
        <v>320438</v>
      </c>
      <c r="D7">
        <v>320438</v>
      </c>
      <c r="F7">
        <v>0.08</v>
      </c>
      <c r="G7">
        <v>0.08</v>
      </c>
      <c r="H7">
        <v>0.09</v>
      </c>
    </row>
    <row r="8" spans="1:8" x14ac:dyDescent="0.25">
      <c r="A8" t="s">
        <v>8</v>
      </c>
      <c r="B8">
        <v>367405</v>
      </c>
      <c r="C8">
        <v>367405</v>
      </c>
      <c r="D8">
        <v>367405</v>
      </c>
      <c r="F8">
        <v>0.11</v>
      </c>
      <c r="G8">
        <v>0.09</v>
      </c>
      <c r="H8">
        <v>0.09</v>
      </c>
    </row>
    <row r="9" spans="1:8" x14ac:dyDescent="0.25">
      <c r="A9" t="s">
        <v>9</v>
      </c>
      <c r="B9">
        <v>195980</v>
      </c>
      <c r="C9">
        <v>195980</v>
      </c>
      <c r="D9">
        <v>195980</v>
      </c>
      <c r="F9">
        <v>0.08</v>
      </c>
      <c r="G9">
        <v>0.08</v>
      </c>
      <c r="H9">
        <v>0.08</v>
      </c>
    </row>
    <row r="10" spans="1:8" x14ac:dyDescent="0.25">
      <c r="A10" t="s">
        <v>10</v>
      </c>
      <c r="B10">
        <v>164420</v>
      </c>
      <c r="C10">
        <v>164420</v>
      </c>
      <c r="D10">
        <v>164420</v>
      </c>
      <c r="F10">
        <v>0.09</v>
      </c>
      <c r="G10">
        <v>0.09</v>
      </c>
      <c r="H10">
        <v>0.11</v>
      </c>
    </row>
    <row r="11" spans="1:8" x14ac:dyDescent="0.25">
      <c r="A11" t="s">
        <v>11</v>
      </c>
      <c r="B11">
        <v>195094</v>
      </c>
      <c r="C11">
        <v>195094</v>
      </c>
      <c r="D11">
        <v>195094</v>
      </c>
      <c r="F11">
        <v>0.05</v>
      </c>
      <c r="G11">
        <v>0.03</v>
      </c>
      <c r="H11">
        <v>0.05</v>
      </c>
    </row>
    <row r="12" spans="1:8" x14ac:dyDescent="0.25">
      <c r="A12" t="s">
        <v>12</v>
      </c>
      <c r="B12">
        <v>279463</v>
      </c>
      <c r="C12">
        <v>279463</v>
      </c>
      <c r="D12">
        <v>279463</v>
      </c>
      <c r="F12">
        <v>0.05</v>
      </c>
      <c r="G12">
        <v>0.05</v>
      </c>
      <c r="H12">
        <v>0.06</v>
      </c>
    </row>
    <row r="13" spans="1:8" x14ac:dyDescent="0.25">
      <c r="A13" t="s">
        <v>13</v>
      </c>
      <c r="B13">
        <v>465172</v>
      </c>
      <c r="C13">
        <v>465172</v>
      </c>
      <c r="D13">
        <v>465172</v>
      </c>
      <c r="F13">
        <v>0.05</v>
      </c>
      <c r="G13">
        <v>0.05</v>
      </c>
      <c r="H13">
        <v>0.03</v>
      </c>
    </row>
    <row r="14" spans="1:8" x14ac:dyDescent="0.25">
      <c r="A14" t="s">
        <v>14</v>
      </c>
      <c r="B14">
        <v>272844</v>
      </c>
      <c r="C14">
        <v>272844</v>
      </c>
      <c r="D14">
        <v>272844</v>
      </c>
      <c r="F14">
        <v>0.11</v>
      </c>
      <c r="G14">
        <v>0.09</v>
      </c>
      <c r="H14">
        <v>0.09</v>
      </c>
    </row>
    <row r="15" spans="1:8" x14ac:dyDescent="0.25">
      <c r="A15" t="s">
        <v>15</v>
      </c>
      <c r="B15">
        <v>306268</v>
      </c>
      <c r="C15">
        <v>306268</v>
      </c>
      <c r="D15">
        <v>306268</v>
      </c>
      <c r="F15">
        <v>0.05</v>
      </c>
      <c r="G15">
        <v>0.05</v>
      </c>
      <c r="H15">
        <v>0.05</v>
      </c>
    </row>
    <row r="16" spans="1:8" x14ac:dyDescent="0.25">
      <c r="A16" t="s">
        <v>16</v>
      </c>
      <c r="B16">
        <v>247693</v>
      </c>
      <c r="C16">
        <v>247693</v>
      </c>
      <c r="D16">
        <v>247693</v>
      </c>
      <c r="F16">
        <v>0.05</v>
      </c>
      <c r="G16">
        <v>0.03</v>
      </c>
      <c r="H16">
        <v>0.03</v>
      </c>
    </row>
    <row r="17" spans="1:8" x14ac:dyDescent="0.25">
      <c r="A17" t="s">
        <v>17</v>
      </c>
      <c r="B17">
        <v>288443</v>
      </c>
      <c r="C17">
        <v>288443</v>
      </c>
      <c r="D17">
        <v>288443</v>
      </c>
      <c r="F17">
        <v>0.05</v>
      </c>
      <c r="G17">
        <v>0.05</v>
      </c>
      <c r="H17">
        <v>0.05</v>
      </c>
    </row>
    <row r="18" spans="1:8" x14ac:dyDescent="0.25">
      <c r="A18" t="s">
        <v>18</v>
      </c>
      <c r="B18">
        <v>445751</v>
      </c>
      <c r="C18">
        <v>445751</v>
      </c>
      <c r="D18">
        <v>445751</v>
      </c>
      <c r="F18">
        <v>0.08</v>
      </c>
      <c r="G18">
        <v>0.08</v>
      </c>
      <c r="H18">
        <v>0.08</v>
      </c>
    </row>
    <row r="19" spans="1:8" x14ac:dyDescent="0.25">
      <c r="A19" t="s">
        <v>19</v>
      </c>
      <c r="B19">
        <v>252595</v>
      </c>
      <c r="C19">
        <v>252595</v>
      </c>
      <c r="D19">
        <v>252595</v>
      </c>
      <c r="F19">
        <v>0.06</v>
      </c>
      <c r="G19">
        <v>0.06</v>
      </c>
      <c r="H19">
        <v>0.06</v>
      </c>
    </row>
    <row r="20" spans="1:8" x14ac:dyDescent="0.25">
      <c r="A20" t="s">
        <v>20</v>
      </c>
      <c r="B20">
        <v>202776</v>
      </c>
      <c r="C20">
        <v>202776</v>
      </c>
      <c r="D20">
        <v>202776</v>
      </c>
      <c r="F20">
        <v>0.01</v>
      </c>
      <c r="G20">
        <v>0.01</v>
      </c>
      <c r="H20">
        <v>0.01</v>
      </c>
    </row>
    <row r="21" spans="1:8" x14ac:dyDescent="0.25">
      <c r="A21" t="s">
        <v>21</v>
      </c>
      <c r="B21">
        <v>340442</v>
      </c>
      <c r="C21">
        <v>340442</v>
      </c>
      <c r="D21">
        <v>340442</v>
      </c>
      <c r="F21">
        <v>0.31</v>
      </c>
      <c r="G21">
        <v>0.3</v>
      </c>
      <c r="H21">
        <v>0.31</v>
      </c>
    </row>
    <row r="22" spans="1:8" x14ac:dyDescent="0.25">
      <c r="A22" t="s">
        <v>22</v>
      </c>
      <c r="B22">
        <v>515906</v>
      </c>
      <c r="C22">
        <v>515906</v>
      </c>
      <c r="D22">
        <v>515906</v>
      </c>
      <c r="F22">
        <v>0.61</v>
      </c>
      <c r="G22">
        <v>0.59</v>
      </c>
      <c r="H22">
        <v>0.51</v>
      </c>
    </row>
    <row r="23" spans="1:8" x14ac:dyDescent="0.25">
      <c r="A23" t="s">
        <v>23</v>
      </c>
      <c r="B23">
        <v>218447</v>
      </c>
      <c r="C23">
        <v>218447</v>
      </c>
      <c r="D23">
        <v>218447</v>
      </c>
      <c r="F23">
        <v>0.57999999999999996</v>
      </c>
      <c r="G23">
        <v>0.67</v>
      </c>
      <c r="H23">
        <v>0.57999999999999996</v>
      </c>
    </row>
    <row r="24" spans="1:8" x14ac:dyDescent="0.25">
      <c r="A24" t="s">
        <v>24</v>
      </c>
      <c r="B24">
        <v>371170</v>
      </c>
      <c r="C24">
        <v>371170</v>
      </c>
      <c r="D24">
        <v>371170</v>
      </c>
      <c r="F24">
        <v>0.2</v>
      </c>
      <c r="G24">
        <v>0.22</v>
      </c>
      <c r="H24">
        <v>0.22</v>
      </c>
    </row>
    <row r="25" spans="1:8" x14ac:dyDescent="0.25">
      <c r="A25" t="s">
        <v>25</v>
      </c>
      <c r="B25">
        <v>336176</v>
      </c>
      <c r="C25">
        <v>336176</v>
      </c>
      <c r="D25">
        <v>336176</v>
      </c>
      <c r="F25">
        <v>0.64</v>
      </c>
      <c r="G25">
        <v>0.64</v>
      </c>
      <c r="H25">
        <v>0.67</v>
      </c>
    </row>
    <row r="26" spans="1:8" x14ac:dyDescent="0.25">
      <c r="A26" t="s">
        <v>26</v>
      </c>
      <c r="B26">
        <v>196254</v>
      </c>
      <c r="C26">
        <v>196254</v>
      </c>
      <c r="D26">
        <v>196254</v>
      </c>
      <c r="F26">
        <v>0.25</v>
      </c>
      <c r="G26">
        <v>0.25</v>
      </c>
      <c r="H26">
        <v>0.27</v>
      </c>
    </row>
    <row r="27" spans="1:8" x14ac:dyDescent="0.25">
      <c r="A27" t="s">
        <v>27</v>
      </c>
      <c r="B27">
        <v>299215</v>
      </c>
      <c r="C27">
        <v>299215</v>
      </c>
      <c r="D27">
        <v>299215</v>
      </c>
      <c r="F27">
        <v>0.81</v>
      </c>
      <c r="G27">
        <v>0.74</v>
      </c>
      <c r="H27">
        <v>0.81</v>
      </c>
    </row>
    <row r="28" spans="1:8" x14ac:dyDescent="0.25">
      <c r="A28" t="s">
        <v>28</v>
      </c>
      <c r="B28">
        <v>448360</v>
      </c>
      <c r="C28">
        <v>448360</v>
      </c>
      <c r="D28">
        <v>448360</v>
      </c>
      <c r="F28">
        <v>0.28999999999999998</v>
      </c>
      <c r="G28">
        <v>0.3</v>
      </c>
      <c r="H28">
        <v>0.31</v>
      </c>
    </row>
    <row r="29" spans="1:8" x14ac:dyDescent="0.25">
      <c r="A29" t="s">
        <v>29</v>
      </c>
      <c r="B29">
        <v>765950</v>
      </c>
      <c r="C29">
        <v>765950</v>
      </c>
      <c r="D29">
        <v>765950</v>
      </c>
      <c r="F29">
        <v>0.23</v>
      </c>
      <c r="G29">
        <v>0.25</v>
      </c>
      <c r="H29">
        <v>0.27</v>
      </c>
    </row>
    <row r="30" spans="1:8" x14ac:dyDescent="0.25">
      <c r="A30" t="s">
        <v>30</v>
      </c>
      <c r="B30">
        <v>480257</v>
      </c>
      <c r="C30">
        <v>480257</v>
      </c>
      <c r="D30">
        <v>480257</v>
      </c>
      <c r="F30">
        <v>0.25</v>
      </c>
      <c r="G30">
        <v>0.26</v>
      </c>
      <c r="H30">
        <v>0.27</v>
      </c>
    </row>
    <row r="31" spans="1:8" x14ac:dyDescent="0.25">
      <c r="A31" t="s">
        <v>31</v>
      </c>
      <c r="B31">
        <v>211334</v>
      </c>
      <c r="C31">
        <v>211334</v>
      </c>
      <c r="D31">
        <v>211334</v>
      </c>
      <c r="F31">
        <v>0.2</v>
      </c>
      <c r="G31">
        <v>0.2</v>
      </c>
      <c r="H31">
        <v>0.23</v>
      </c>
    </row>
    <row r="32" spans="1:8" x14ac:dyDescent="0.25">
      <c r="A32" t="s">
        <v>32</v>
      </c>
      <c r="B32">
        <v>697406</v>
      </c>
      <c r="C32">
        <v>697406</v>
      </c>
      <c r="D32">
        <v>697406</v>
      </c>
      <c r="F32">
        <v>1.84</v>
      </c>
      <c r="G32">
        <v>1.72</v>
      </c>
      <c r="H32">
        <v>2.04</v>
      </c>
    </row>
    <row r="33" spans="1:8" x14ac:dyDescent="0.25">
      <c r="A33" t="s">
        <v>33</v>
      </c>
      <c r="B33">
        <v>1046434</v>
      </c>
      <c r="C33">
        <v>1046434</v>
      </c>
      <c r="D33">
        <v>1046434</v>
      </c>
      <c r="F33">
        <v>1.72</v>
      </c>
      <c r="G33">
        <v>1.89</v>
      </c>
      <c r="H33">
        <v>1.86</v>
      </c>
    </row>
    <row r="34" spans="1:8" x14ac:dyDescent="0.25">
      <c r="A34" t="s">
        <v>34</v>
      </c>
      <c r="B34">
        <v>681550</v>
      </c>
      <c r="C34">
        <v>681550</v>
      </c>
      <c r="D34">
        <v>681550</v>
      </c>
      <c r="F34">
        <v>1.92</v>
      </c>
      <c r="G34">
        <v>2.14</v>
      </c>
      <c r="H34">
        <v>1.7</v>
      </c>
    </row>
    <row r="35" spans="1:8" x14ac:dyDescent="0.25">
      <c r="A35" t="s">
        <v>35</v>
      </c>
      <c r="B35">
        <v>642969</v>
      </c>
      <c r="C35">
        <v>642969</v>
      </c>
      <c r="D35">
        <v>642969</v>
      </c>
      <c r="F35">
        <v>0.97</v>
      </c>
      <c r="G35">
        <v>0.97</v>
      </c>
      <c r="H35">
        <v>1.1200000000000001</v>
      </c>
    </row>
    <row r="36" spans="1:8" x14ac:dyDescent="0.25">
      <c r="A36" t="s">
        <v>36</v>
      </c>
      <c r="B36">
        <v>649678</v>
      </c>
      <c r="C36">
        <v>649678</v>
      </c>
      <c r="D36">
        <v>649678</v>
      </c>
      <c r="F36">
        <v>2.21</v>
      </c>
      <c r="G36">
        <v>1.9</v>
      </c>
      <c r="H36">
        <v>1.76</v>
      </c>
    </row>
    <row r="37" spans="1:8" x14ac:dyDescent="0.25">
      <c r="A37" t="s">
        <v>37</v>
      </c>
      <c r="B37">
        <v>685571</v>
      </c>
      <c r="C37">
        <v>685557</v>
      </c>
      <c r="D37">
        <v>685557</v>
      </c>
      <c r="F37">
        <v>1.03</v>
      </c>
      <c r="G37">
        <v>1.01</v>
      </c>
      <c r="H37">
        <v>1.1200000000000001</v>
      </c>
    </row>
    <row r="38" spans="1:8" x14ac:dyDescent="0.25">
      <c r="A38" t="s">
        <v>38</v>
      </c>
      <c r="B38">
        <v>691744</v>
      </c>
      <c r="C38">
        <v>691744</v>
      </c>
      <c r="D38">
        <v>691744</v>
      </c>
      <c r="F38">
        <v>1.72</v>
      </c>
      <c r="G38">
        <v>1.58</v>
      </c>
      <c r="H38">
        <v>1.75</v>
      </c>
    </row>
    <row r="39" spans="1:8" x14ac:dyDescent="0.25">
      <c r="A39" t="s">
        <v>39</v>
      </c>
      <c r="B39">
        <v>478191</v>
      </c>
      <c r="C39">
        <v>478177</v>
      </c>
      <c r="D39">
        <v>478177</v>
      </c>
      <c r="F39">
        <v>1.36</v>
      </c>
      <c r="G39">
        <v>1.29</v>
      </c>
      <c r="H39">
        <v>1.1399999999999999</v>
      </c>
    </row>
    <row r="40" spans="1:8" x14ac:dyDescent="0.25">
      <c r="A40" t="s">
        <v>40</v>
      </c>
      <c r="B40">
        <v>578628</v>
      </c>
      <c r="C40">
        <v>578628</v>
      </c>
      <c r="D40">
        <v>578628</v>
      </c>
      <c r="F40">
        <v>0.75</v>
      </c>
      <c r="G40">
        <v>0.73</v>
      </c>
      <c r="H40">
        <v>0.81</v>
      </c>
    </row>
    <row r="41" spans="1:8" x14ac:dyDescent="0.25">
      <c r="A41" t="s">
        <v>41</v>
      </c>
      <c r="B41">
        <v>620056</v>
      </c>
      <c r="C41">
        <v>620056</v>
      </c>
      <c r="D41">
        <v>620056</v>
      </c>
      <c r="F41">
        <v>1.21</v>
      </c>
      <c r="G41">
        <v>1.1499999999999999</v>
      </c>
      <c r="H41">
        <v>1.19</v>
      </c>
    </row>
    <row r="42" spans="1:8" x14ac:dyDescent="0.25">
      <c r="A42" t="s">
        <v>42</v>
      </c>
      <c r="B42">
        <v>854297</v>
      </c>
      <c r="C42">
        <v>854297</v>
      </c>
      <c r="D42">
        <v>854297</v>
      </c>
      <c r="F42">
        <v>2.23</v>
      </c>
      <c r="G42">
        <v>2.06</v>
      </c>
      <c r="H42">
        <v>2.0299999999999998</v>
      </c>
    </row>
    <row r="43" spans="1:8" x14ac:dyDescent="0.25">
      <c r="A43" t="s">
        <v>43</v>
      </c>
      <c r="B43">
        <v>534848</v>
      </c>
      <c r="C43">
        <v>534848</v>
      </c>
      <c r="D43">
        <v>534848</v>
      </c>
      <c r="F43">
        <v>2.56</v>
      </c>
      <c r="G43">
        <v>2.31</v>
      </c>
      <c r="H43">
        <v>2.82</v>
      </c>
    </row>
    <row r="44" spans="1:8" x14ac:dyDescent="0.25">
      <c r="A44" t="s">
        <v>44</v>
      </c>
      <c r="B44">
        <v>768176</v>
      </c>
      <c r="C44">
        <v>768176</v>
      </c>
      <c r="D44">
        <v>768176</v>
      </c>
      <c r="F44">
        <v>2.4300000000000002</v>
      </c>
      <c r="G44">
        <v>2.37</v>
      </c>
      <c r="H44">
        <v>2.3199999999999998</v>
      </c>
    </row>
    <row r="45" spans="1:8" x14ac:dyDescent="0.25">
      <c r="A45" t="s">
        <v>45</v>
      </c>
      <c r="B45">
        <v>656760</v>
      </c>
      <c r="C45">
        <v>656774</v>
      </c>
      <c r="D45">
        <v>656760</v>
      </c>
      <c r="F45">
        <v>1.33</v>
      </c>
      <c r="G45">
        <v>1.36</v>
      </c>
      <c r="H45">
        <v>1.23</v>
      </c>
    </row>
    <row r="46" spans="1:8" x14ac:dyDescent="0.25">
      <c r="A46" t="s">
        <v>46</v>
      </c>
      <c r="B46">
        <v>426840</v>
      </c>
      <c r="C46">
        <v>426840</v>
      </c>
      <c r="D46">
        <v>426840</v>
      </c>
      <c r="F46">
        <v>0.83</v>
      </c>
      <c r="G46">
        <v>0.84</v>
      </c>
      <c r="H46">
        <v>0.84</v>
      </c>
    </row>
    <row r="47" spans="1:8" x14ac:dyDescent="0.25">
      <c r="A47" t="s">
        <v>47</v>
      </c>
      <c r="B47">
        <v>614073</v>
      </c>
      <c r="C47">
        <v>614073</v>
      </c>
      <c r="D47">
        <v>614073</v>
      </c>
      <c r="F47">
        <v>27.94</v>
      </c>
      <c r="G47">
        <v>26.05</v>
      </c>
      <c r="H47">
        <v>24.85</v>
      </c>
    </row>
    <row r="48" spans="1:8" x14ac:dyDescent="0.25">
      <c r="A48" t="s">
        <v>48</v>
      </c>
      <c r="B48">
        <v>889584</v>
      </c>
      <c r="C48">
        <v>889584</v>
      </c>
      <c r="D48">
        <v>889612</v>
      </c>
      <c r="F48">
        <v>2.39</v>
      </c>
      <c r="G48">
        <v>2.11</v>
      </c>
      <c r="H48">
        <v>2.5</v>
      </c>
    </row>
    <row r="49" spans="1:8" x14ac:dyDescent="0.25">
      <c r="A49" t="s">
        <v>49</v>
      </c>
      <c r="B49">
        <v>779883</v>
      </c>
      <c r="C49">
        <v>779883</v>
      </c>
      <c r="D49">
        <v>779883</v>
      </c>
      <c r="F49">
        <v>1.0900000000000001</v>
      </c>
      <c r="G49">
        <v>1.23</v>
      </c>
      <c r="H49">
        <v>1.17</v>
      </c>
    </row>
    <row r="50" spans="1:8" x14ac:dyDescent="0.25">
      <c r="A50" t="s">
        <v>50</v>
      </c>
      <c r="B50">
        <v>586218</v>
      </c>
      <c r="C50">
        <v>586218</v>
      </c>
      <c r="D50">
        <v>586218</v>
      </c>
      <c r="F50">
        <v>0.97</v>
      </c>
      <c r="G50">
        <v>1</v>
      </c>
      <c r="H50">
        <v>1.03</v>
      </c>
    </row>
    <row r="51" spans="1:8" x14ac:dyDescent="0.25">
      <c r="A51" t="s">
        <v>51</v>
      </c>
      <c r="B51">
        <v>784819</v>
      </c>
      <c r="C51">
        <v>784819</v>
      </c>
      <c r="D51">
        <v>784819</v>
      </c>
      <c r="F51">
        <v>129.87</v>
      </c>
      <c r="G51">
        <v>80.7</v>
      </c>
      <c r="H51">
        <v>130.97</v>
      </c>
    </row>
    <row r="52" spans="1:8" x14ac:dyDescent="0.25">
      <c r="A52" t="s">
        <v>52</v>
      </c>
      <c r="B52">
        <v>861493</v>
      </c>
      <c r="C52">
        <v>861493</v>
      </c>
      <c r="D52">
        <v>861493</v>
      </c>
      <c r="F52">
        <v>526.49</v>
      </c>
      <c r="G52">
        <v>506.13</v>
      </c>
      <c r="H52">
        <v>996.1</v>
      </c>
    </row>
    <row r="53" spans="1:8" x14ac:dyDescent="0.25">
      <c r="A53" t="s">
        <v>53</v>
      </c>
      <c r="B53">
        <v>977031</v>
      </c>
      <c r="C53">
        <v>977031</v>
      </c>
      <c r="D53">
        <v>977031</v>
      </c>
      <c r="F53">
        <v>90.62</v>
      </c>
      <c r="G53">
        <v>99.2</v>
      </c>
      <c r="H53">
        <v>107.87</v>
      </c>
    </row>
    <row r="54" spans="1:8" x14ac:dyDescent="0.25">
      <c r="A54" t="s">
        <v>54</v>
      </c>
      <c r="B54">
        <v>818180</v>
      </c>
      <c r="C54">
        <v>818180</v>
      </c>
      <c r="D54">
        <v>818180</v>
      </c>
      <c r="F54">
        <v>8.6</v>
      </c>
      <c r="G54">
        <v>8.6300000000000008</v>
      </c>
      <c r="H54">
        <v>9.24</v>
      </c>
    </row>
    <row r="55" spans="1:8" x14ac:dyDescent="0.25">
      <c r="A55" t="s">
        <v>55</v>
      </c>
      <c r="B55">
        <v>619845</v>
      </c>
      <c r="C55">
        <v>619845</v>
      </c>
      <c r="D55">
        <v>619845</v>
      </c>
      <c r="F55">
        <v>7.18</v>
      </c>
      <c r="G55">
        <v>7.07</v>
      </c>
      <c r="H55">
        <v>6.74</v>
      </c>
    </row>
    <row r="56" spans="1:8" x14ac:dyDescent="0.25">
      <c r="A56" t="s">
        <v>56</v>
      </c>
      <c r="B56">
        <v>655111</v>
      </c>
      <c r="C56">
        <v>655111</v>
      </c>
      <c r="D56">
        <v>655111</v>
      </c>
      <c r="F56">
        <v>1100.71</v>
      </c>
      <c r="G56">
        <v>1102.95</v>
      </c>
      <c r="H56">
        <v>501.82</v>
      </c>
    </row>
    <row r="57" spans="1:8" x14ac:dyDescent="0.25">
      <c r="A57" t="s">
        <v>57</v>
      </c>
      <c r="B57">
        <v>685280</v>
      </c>
      <c r="C57">
        <v>685280</v>
      </c>
      <c r="D57">
        <v>685280</v>
      </c>
      <c r="F57">
        <v>6.63</v>
      </c>
      <c r="G57">
        <v>5.71</v>
      </c>
      <c r="H57">
        <v>5.46</v>
      </c>
    </row>
    <row r="58" spans="1:8" x14ac:dyDescent="0.25">
      <c r="A58" t="s">
        <v>58</v>
      </c>
      <c r="B58">
        <v>687150</v>
      </c>
      <c r="C58">
        <v>687150</v>
      </c>
      <c r="D58">
        <v>687150</v>
      </c>
      <c r="F58">
        <v>3.67</v>
      </c>
      <c r="G58">
        <v>2.93</v>
      </c>
      <c r="H58">
        <v>4.3499999999999996</v>
      </c>
    </row>
    <row r="59" spans="1:8" x14ac:dyDescent="0.25">
      <c r="A59" t="s">
        <v>59</v>
      </c>
      <c r="B59">
        <v>524059</v>
      </c>
      <c r="C59">
        <v>524059</v>
      </c>
      <c r="D59">
        <v>524059</v>
      </c>
      <c r="F59">
        <v>1.4</v>
      </c>
      <c r="G59">
        <v>1.42</v>
      </c>
      <c r="H59">
        <v>1.59</v>
      </c>
    </row>
    <row r="60" spans="1:8" x14ac:dyDescent="0.25">
      <c r="A60" t="s">
        <v>60</v>
      </c>
      <c r="B60">
        <v>591784</v>
      </c>
      <c r="C60">
        <v>591784</v>
      </c>
      <c r="D60">
        <v>591784</v>
      </c>
      <c r="F60">
        <v>112.07</v>
      </c>
      <c r="G60">
        <v>70.28</v>
      </c>
      <c r="H60">
        <v>62.06</v>
      </c>
    </row>
    <row r="61" spans="1:8" x14ac:dyDescent="0.25">
      <c r="A61" t="s">
        <v>61</v>
      </c>
      <c r="B61">
        <v>771357</v>
      </c>
      <c r="C61">
        <v>771357</v>
      </c>
      <c r="D61">
        <v>771357</v>
      </c>
      <c r="F61">
        <v>13.23</v>
      </c>
      <c r="G61">
        <v>13.98</v>
      </c>
      <c r="H61">
        <v>14.84</v>
      </c>
    </row>
    <row r="62" spans="1:8" x14ac:dyDescent="0.25">
      <c r="A62" t="s">
        <v>62</v>
      </c>
      <c r="B62">
        <v>884930</v>
      </c>
      <c r="C62">
        <v>884930</v>
      </c>
      <c r="D62">
        <v>884930</v>
      </c>
      <c r="F62">
        <v>18.45</v>
      </c>
      <c r="G62">
        <v>25.72</v>
      </c>
      <c r="H62">
        <v>23.93</v>
      </c>
    </row>
    <row r="63" spans="1:8" x14ac:dyDescent="0.25">
      <c r="A63" t="s">
        <v>63</v>
      </c>
      <c r="B63">
        <v>1062748</v>
      </c>
      <c r="C63">
        <v>1062748</v>
      </c>
      <c r="D63">
        <v>1062748</v>
      </c>
      <c r="F63">
        <v>28.7</v>
      </c>
      <c r="G63">
        <v>29.03</v>
      </c>
      <c r="H63">
        <v>36.07</v>
      </c>
    </row>
    <row r="64" spans="1:8" x14ac:dyDescent="0.25">
      <c r="A64" t="s">
        <v>64</v>
      </c>
      <c r="B64">
        <v>772524</v>
      </c>
      <c r="C64">
        <v>772524</v>
      </c>
      <c r="D64">
        <v>772524</v>
      </c>
      <c r="F64">
        <v>12.65</v>
      </c>
      <c r="G64">
        <v>7.27</v>
      </c>
      <c r="H64">
        <v>10.02</v>
      </c>
    </row>
    <row r="65" spans="1:8" x14ac:dyDescent="0.25">
      <c r="A65" t="s">
        <v>65</v>
      </c>
      <c r="B65">
        <v>562608</v>
      </c>
      <c r="C65">
        <v>562608</v>
      </c>
      <c r="D65">
        <v>562608</v>
      </c>
      <c r="F65">
        <v>6.94</v>
      </c>
      <c r="G65">
        <v>6.6</v>
      </c>
      <c r="H65">
        <v>6.94</v>
      </c>
    </row>
    <row r="66" spans="1:8" x14ac:dyDescent="0.25">
      <c r="A66" t="s">
        <v>66</v>
      </c>
      <c r="B66">
        <v>824827</v>
      </c>
      <c r="C66">
        <v>824827</v>
      </c>
      <c r="D66">
        <v>824827</v>
      </c>
      <c r="F66">
        <v>17.41</v>
      </c>
      <c r="G66">
        <v>15.02</v>
      </c>
      <c r="H66">
        <v>15.91</v>
      </c>
    </row>
    <row r="67" spans="1:8" x14ac:dyDescent="0.25">
      <c r="A67" t="s">
        <v>67</v>
      </c>
      <c r="B67">
        <v>1001072</v>
      </c>
      <c r="C67">
        <v>1001072</v>
      </c>
      <c r="D67">
        <v>1001072</v>
      </c>
      <c r="F67">
        <v>135.86000000000001</v>
      </c>
      <c r="G67">
        <v>110.59</v>
      </c>
      <c r="H67">
        <v>143.68</v>
      </c>
    </row>
    <row r="68" spans="1:8" x14ac:dyDescent="0.25">
      <c r="A68" t="s">
        <v>68</v>
      </c>
      <c r="B68">
        <v>717281</v>
      </c>
      <c r="C68">
        <v>717281</v>
      </c>
      <c r="D68">
        <v>717281</v>
      </c>
      <c r="F68">
        <v>14.4</v>
      </c>
      <c r="G68">
        <v>15.21</v>
      </c>
      <c r="H68">
        <v>14.99</v>
      </c>
    </row>
    <row r="69" spans="1:8" x14ac:dyDescent="0.25">
      <c r="A69" t="s">
        <v>69</v>
      </c>
      <c r="B69">
        <v>1262228</v>
      </c>
      <c r="C69">
        <v>1262228</v>
      </c>
      <c r="D69">
        <v>1262228</v>
      </c>
      <c r="F69">
        <v>10.58</v>
      </c>
      <c r="G69">
        <v>11.17</v>
      </c>
      <c r="H69">
        <v>12.09</v>
      </c>
    </row>
    <row r="70" spans="1:8" x14ac:dyDescent="0.25">
      <c r="A70" t="s">
        <v>70</v>
      </c>
      <c r="B70">
        <v>784094</v>
      </c>
      <c r="C70">
        <v>784094</v>
      </c>
      <c r="D70">
        <v>784094</v>
      </c>
      <c r="F70">
        <v>8.2100000000000009</v>
      </c>
      <c r="G70">
        <v>7.77</v>
      </c>
      <c r="H70">
        <v>8.44</v>
      </c>
    </row>
    <row r="71" spans="1:8" x14ac:dyDescent="0.25">
      <c r="A71" t="s">
        <v>71</v>
      </c>
      <c r="B71">
        <v>1132468</v>
      </c>
      <c r="C71">
        <v>1127952</v>
      </c>
      <c r="D71">
        <v>1146851</v>
      </c>
      <c r="F71">
        <v>1806.19</v>
      </c>
      <c r="G71">
        <v>1802.33</v>
      </c>
      <c r="H71">
        <v>1807.45</v>
      </c>
    </row>
    <row r="72" spans="1:8" x14ac:dyDescent="0.25">
      <c r="A72" t="s">
        <v>72</v>
      </c>
      <c r="B72">
        <v>966248</v>
      </c>
      <c r="C72">
        <v>966248</v>
      </c>
      <c r="D72">
        <v>981296</v>
      </c>
      <c r="F72">
        <v>1811.32</v>
      </c>
      <c r="G72">
        <v>1681.54</v>
      </c>
      <c r="H72">
        <v>860.54</v>
      </c>
    </row>
    <row r="73" spans="1:8" x14ac:dyDescent="0.25">
      <c r="A73" t="s">
        <v>73</v>
      </c>
      <c r="B73">
        <v>668945</v>
      </c>
      <c r="C73">
        <v>666017</v>
      </c>
      <c r="D73">
        <v>668729</v>
      </c>
      <c r="F73">
        <v>1808</v>
      </c>
      <c r="G73">
        <v>1802.1</v>
      </c>
      <c r="H73">
        <v>1808.87</v>
      </c>
    </row>
    <row r="74" spans="1:8" x14ac:dyDescent="0.25">
      <c r="A74" t="s">
        <v>74</v>
      </c>
      <c r="B74">
        <v>935106</v>
      </c>
      <c r="C74">
        <v>935106</v>
      </c>
      <c r="D74">
        <v>935106</v>
      </c>
      <c r="F74">
        <v>99.37</v>
      </c>
      <c r="G74">
        <v>91.62</v>
      </c>
      <c r="H74">
        <v>103.6</v>
      </c>
    </row>
    <row r="75" spans="1:8" x14ac:dyDescent="0.25">
      <c r="A75" t="s">
        <v>75</v>
      </c>
      <c r="B75">
        <v>889899</v>
      </c>
      <c r="C75">
        <v>889899</v>
      </c>
      <c r="D75">
        <v>889899</v>
      </c>
      <c r="F75">
        <v>60.48</v>
      </c>
      <c r="G75">
        <v>40.31</v>
      </c>
      <c r="H75">
        <v>25.83</v>
      </c>
    </row>
    <row r="76" spans="1:8" x14ac:dyDescent="0.25">
      <c r="A76" t="s">
        <v>76</v>
      </c>
      <c r="B76">
        <v>860439</v>
      </c>
      <c r="C76">
        <v>860949</v>
      </c>
      <c r="D76">
        <v>816499</v>
      </c>
      <c r="F76">
        <v>1804.2</v>
      </c>
      <c r="G76">
        <v>1803.47</v>
      </c>
      <c r="H76">
        <v>1804.16</v>
      </c>
    </row>
    <row r="77" spans="1:8" x14ac:dyDescent="0.25">
      <c r="A77" t="s">
        <v>77</v>
      </c>
      <c r="B77">
        <v>754649</v>
      </c>
      <c r="C77">
        <v>753977</v>
      </c>
      <c r="D77">
        <v>775560</v>
      </c>
      <c r="F77">
        <v>1807.53</v>
      </c>
      <c r="G77">
        <v>1801.43</v>
      </c>
      <c r="H77">
        <v>949</v>
      </c>
    </row>
    <row r="78" spans="1:8" x14ac:dyDescent="0.25">
      <c r="A78" t="s">
        <v>78</v>
      </c>
      <c r="B78">
        <v>1114549</v>
      </c>
      <c r="C78">
        <v>1114549</v>
      </c>
      <c r="D78">
        <v>1114549</v>
      </c>
      <c r="F78">
        <v>536.09</v>
      </c>
      <c r="G78">
        <v>233.38</v>
      </c>
      <c r="H78">
        <v>374.13</v>
      </c>
    </row>
    <row r="79" spans="1:8" x14ac:dyDescent="0.25">
      <c r="A79" t="s">
        <v>79</v>
      </c>
      <c r="B79">
        <v>1277871</v>
      </c>
      <c r="C79">
        <v>1225532</v>
      </c>
      <c r="D79">
        <v>1226817</v>
      </c>
      <c r="F79">
        <v>1216.71</v>
      </c>
      <c r="G79">
        <v>1801.6</v>
      </c>
      <c r="H79">
        <v>1804.39</v>
      </c>
    </row>
    <row r="80" spans="1:8" x14ac:dyDescent="0.25">
      <c r="A80" t="s">
        <v>80</v>
      </c>
      <c r="B80">
        <v>774366</v>
      </c>
      <c r="C80">
        <v>774366</v>
      </c>
      <c r="D80">
        <v>774366</v>
      </c>
      <c r="F80">
        <v>646.26</v>
      </c>
      <c r="G80">
        <v>536.61</v>
      </c>
      <c r="H80">
        <v>1022.32</v>
      </c>
    </row>
    <row r="81" spans="1:8" x14ac:dyDescent="0.25">
      <c r="A81" t="s">
        <v>81</v>
      </c>
      <c r="B81">
        <v>1315218</v>
      </c>
      <c r="C81">
        <v>1334641</v>
      </c>
      <c r="D81">
        <v>1330077</v>
      </c>
      <c r="F81">
        <v>1804.02</v>
      </c>
      <c r="G81">
        <v>1008.96</v>
      </c>
      <c r="H81">
        <v>923.64</v>
      </c>
    </row>
    <row r="82" spans="1:8" x14ac:dyDescent="0.25">
      <c r="A82" t="s">
        <v>82</v>
      </c>
      <c r="B82">
        <v>915068</v>
      </c>
      <c r="C82">
        <v>915068</v>
      </c>
      <c r="D82">
        <v>915068</v>
      </c>
      <c r="F82">
        <v>788.49</v>
      </c>
      <c r="G82">
        <v>919.01</v>
      </c>
      <c r="H82">
        <v>647.16</v>
      </c>
    </row>
    <row r="83" spans="1:8" x14ac:dyDescent="0.25">
      <c r="A83" t="s">
        <v>83</v>
      </c>
      <c r="B83">
        <v>969380</v>
      </c>
      <c r="C83">
        <v>969380</v>
      </c>
      <c r="D83">
        <v>969380</v>
      </c>
      <c r="F83">
        <v>95.94</v>
      </c>
      <c r="G83">
        <v>79.53</v>
      </c>
      <c r="H83">
        <v>126.72</v>
      </c>
    </row>
    <row r="84" spans="1:8" x14ac:dyDescent="0.25">
      <c r="A84" t="s">
        <v>84</v>
      </c>
      <c r="B84">
        <v>1113345</v>
      </c>
      <c r="C84">
        <v>1113345</v>
      </c>
      <c r="D84">
        <v>1127100</v>
      </c>
      <c r="F84">
        <v>1803.24</v>
      </c>
      <c r="G84">
        <v>1608.75</v>
      </c>
      <c r="H84">
        <v>1802.69</v>
      </c>
    </row>
    <row r="85" spans="1:8" x14ac:dyDescent="0.25">
      <c r="A85" t="s">
        <v>85</v>
      </c>
      <c r="B85">
        <v>911205</v>
      </c>
      <c r="C85">
        <v>911205</v>
      </c>
      <c r="D85">
        <v>911205</v>
      </c>
      <c r="F85">
        <v>266.2</v>
      </c>
      <c r="G85">
        <v>218.87</v>
      </c>
      <c r="H85">
        <v>228.8</v>
      </c>
    </row>
    <row r="86" spans="1:8" x14ac:dyDescent="0.25">
      <c r="A86" t="s">
        <v>86</v>
      </c>
      <c r="B86">
        <v>973821</v>
      </c>
      <c r="C86">
        <v>972647</v>
      </c>
      <c r="D86">
        <v>972647</v>
      </c>
      <c r="F86">
        <v>1809.03</v>
      </c>
      <c r="G86">
        <v>1802.53</v>
      </c>
      <c r="H86">
        <v>1809.21</v>
      </c>
    </row>
    <row r="87" spans="1:8" x14ac:dyDescent="0.25">
      <c r="A87" t="s">
        <v>87</v>
      </c>
      <c r="B87">
        <v>914947</v>
      </c>
      <c r="C87">
        <v>914947</v>
      </c>
      <c r="D87">
        <v>914947</v>
      </c>
      <c r="F87">
        <v>266.95999999999998</v>
      </c>
      <c r="G87">
        <v>326.24</v>
      </c>
      <c r="H87">
        <v>385.86</v>
      </c>
    </row>
    <row r="88" spans="1:8" x14ac:dyDescent="0.25">
      <c r="A88" t="s">
        <v>88</v>
      </c>
      <c r="B88">
        <v>1199804</v>
      </c>
      <c r="C88">
        <v>1188160</v>
      </c>
      <c r="D88">
        <v>1202753</v>
      </c>
      <c r="F88">
        <v>635.05999999999995</v>
      </c>
      <c r="G88">
        <v>1806.73</v>
      </c>
      <c r="H88">
        <v>900.65</v>
      </c>
    </row>
    <row r="89" spans="1:8" x14ac:dyDescent="0.25">
      <c r="A89" t="s">
        <v>89</v>
      </c>
      <c r="B89">
        <v>1414465</v>
      </c>
      <c r="C89">
        <v>1415317</v>
      </c>
      <c r="D89">
        <v>1414465</v>
      </c>
      <c r="F89">
        <v>1458.81</v>
      </c>
      <c r="G89">
        <v>1806.95</v>
      </c>
      <c r="H89">
        <v>1616.88</v>
      </c>
    </row>
    <row r="90" spans="1:8" x14ac:dyDescent="0.25">
      <c r="A90" t="s">
        <v>90</v>
      </c>
      <c r="B90">
        <v>1088482</v>
      </c>
      <c r="C90">
        <v>1088896</v>
      </c>
      <c r="D90">
        <v>1131015</v>
      </c>
      <c r="F90">
        <v>1808.68</v>
      </c>
      <c r="G90">
        <v>1809.45</v>
      </c>
      <c r="H90">
        <v>1809.52</v>
      </c>
    </row>
    <row r="91" spans="1:8" x14ac:dyDescent="0.25">
      <c r="A91" t="s">
        <v>91</v>
      </c>
      <c r="B91">
        <v>1305201</v>
      </c>
      <c r="C91">
        <v>1305201</v>
      </c>
      <c r="D91">
        <v>1305201</v>
      </c>
      <c r="F91">
        <v>172.85</v>
      </c>
      <c r="G91">
        <v>155.72</v>
      </c>
      <c r="H91">
        <v>175.14</v>
      </c>
    </row>
    <row r="92" spans="1:8" x14ac:dyDescent="0.25">
      <c r="A92" t="s">
        <v>92</v>
      </c>
      <c r="B92">
        <v>1001618</v>
      </c>
      <c r="C92">
        <v>998132</v>
      </c>
      <c r="D92">
        <v>1002128</v>
      </c>
      <c r="F92">
        <v>1804.97</v>
      </c>
      <c r="G92">
        <v>1803.51</v>
      </c>
      <c r="H92">
        <v>1805</v>
      </c>
    </row>
    <row r="93" spans="1:8" x14ac:dyDescent="0.25">
      <c r="A93" t="s">
        <v>93</v>
      </c>
      <c r="B93">
        <v>1230350</v>
      </c>
      <c r="C93">
        <v>1231432</v>
      </c>
      <c r="D93">
        <v>1230336</v>
      </c>
      <c r="F93">
        <v>854.59</v>
      </c>
      <c r="G93">
        <v>1007.48</v>
      </c>
      <c r="H93">
        <v>943.04</v>
      </c>
    </row>
    <row r="94" spans="1:8" x14ac:dyDescent="0.25">
      <c r="A94" t="s">
        <v>94</v>
      </c>
      <c r="B94">
        <v>1741370</v>
      </c>
      <c r="C94">
        <v>1743736</v>
      </c>
      <c r="D94">
        <v>1677604</v>
      </c>
      <c r="F94">
        <v>1241.6500000000001</v>
      </c>
      <c r="G94">
        <v>1813.67</v>
      </c>
      <c r="H94">
        <v>1814.34</v>
      </c>
    </row>
    <row r="95" spans="1:8" x14ac:dyDescent="0.25">
      <c r="A95" t="s">
        <v>95</v>
      </c>
      <c r="B95">
        <v>1277540</v>
      </c>
      <c r="C95">
        <v>1274844</v>
      </c>
      <c r="D95">
        <v>1272972</v>
      </c>
      <c r="F95">
        <v>1396</v>
      </c>
      <c r="G95">
        <v>1804.36</v>
      </c>
      <c r="H95">
        <v>1804.41</v>
      </c>
    </row>
    <row r="96" spans="1:8" x14ac:dyDescent="0.25">
      <c r="A96" t="s">
        <v>96</v>
      </c>
      <c r="B96">
        <v>1442880</v>
      </c>
      <c r="C96">
        <v>1442880</v>
      </c>
      <c r="D96">
        <v>1442880</v>
      </c>
      <c r="F96">
        <v>358.5</v>
      </c>
      <c r="G96">
        <v>177.64</v>
      </c>
      <c r="H96">
        <v>231.97</v>
      </c>
    </row>
    <row r="97" spans="1:8" x14ac:dyDescent="0.25">
      <c r="A97" t="s">
        <v>97</v>
      </c>
      <c r="B97">
        <v>1201386</v>
      </c>
      <c r="C97">
        <v>1201386</v>
      </c>
      <c r="D97">
        <v>1201386</v>
      </c>
      <c r="F97">
        <v>162.41</v>
      </c>
      <c r="G97">
        <v>245.76</v>
      </c>
      <c r="H97">
        <v>168.79</v>
      </c>
    </row>
    <row r="98" spans="1:8" x14ac:dyDescent="0.25">
      <c r="A98" t="s">
        <v>98</v>
      </c>
      <c r="B98">
        <v>1682671</v>
      </c>
      <c r="C98">
        <v>1740538</v>
      </c>
      <c r="D98">
        <v>1702914</v>
      </c>
      <c r="F98">
        <v>1813.04</v>
      </c>
      <c r="G98">
        <v>985.83</v>
      </c>
      <c r="H98">
        <v>1611.86</v>
      </c>
    </row>
    <row r="99" spans="1:8" x14ac:dyDescent="0.25">
      <c r="A99" t="s">
        <v>99</v>
      </c>
      <c r="B99">
        <v>1100191</v>
      </c>
      <c r="C99">
        <v>1092411</v>
      </c>
      <c r="D99">
        <v>1092935</v>
      </c>
      <c r="F99">
        <v>1630.98</v>
      </c>
      <c r="G99">
        <v>868.58</v>
      </c>
      <c r="H99">
        <v>972.84</v>
      </c>
    </row>
    <row r="100" spans="1:8" x14ac:dyDescent="0.25">
      <c r="A100" t="s">
        <v>100</v>
      </c>
      <c r="B100">
        <v>1282060</v>
      </c>
      <c r="C100">
        <v>1305990</v>
      </c>
      <c r="D100">
        <v>1282074</v>
      </c>
      <c r="F100">
        <v>1809.76</v>
      </c>
      <c r="G100">
        <v>1808.32</v>
      </c>
      <c r="H100">
        <v>1811.99</v>
      </c>
    </row>
    <row r="101" spans="1:8" x14ac:dyDescent="0.25">
      <c r="A101" t="s">
        <v>101</v>
      </c>
      <c r="B101">
        <v>1510037</v>
      </c>
      <c r="C101">
        <v>1510037</v>
      </c>
      <c r="D101">
        <v>1510037</v>
      </c>
      <c r="F101">
        <v>1321.65</v>
      </c>
      <c r="G101">
        <v>663.83</v>
      </c>
      <c r="H101">
        <v>658.59</v>
      </c>
    </row>
    <row r="102" spans="1:8" x14ac:dyDescent="0.25">
      <c r="A102" t="s">
        <v>102</v>
      </c>
      <c r="B102">
        <v>1388662</v>
      </c>
      <c r="C102">
        <v>1408045</v>
      </c>
      <c r="D102">
        <v>1393359</v>
      </c>
      <c r="F102">
        <v>1804.7</v>
      </c>
      <c r="G102">
        <v>1545.01</v>
      </c>
      <c r="H102">
        <v>1804.6</v>
      </c>
    </row>
    <row r="103" spans="1:8" x14ac:dyDescent="0.25">
      <c r="A103" t="s">
        <v>103</v>
      </c>
      <c r="B103">
        <v>1102621</v>
      </c>
      <c r="C103">
        <v>1102621</v>
      </c>
      <c r="D103">
        <v>1102621</v>
      </c>
      <c r="F103">
        <v>346.06</v>
      </c>
      <c r="G103">
        <v>204.49</v>
      </c>
      <c r="H103">
        <v>255.82</v>
      </c>
    </row>
    <row r="104" spans="1:8" x14ac:dyDescent="0.25">
      <c r="A104" t="s">
        <v>104</v>
      </c>
      <c r="B104">
        <v>1539387</v>
      </c>
      <c r="C104">
        <v>1531452</v>
      </c>
      <c r="D104">
        <v>1539519</v>
      </c>
      <c r="F104">
        <v>1805.14</v>
      </c>
      <c r="G104">
        <v>1804.89</v>
      </c>
      <c r="H104">
        <v>1441.56</v>
      </c>
    </row>
    <row r="105" spans="1:8" x14ac:dyDescent="0.25">
      <c r="A105" t="s">
        <v>105</v>
      </c>
      <c r="B105">
        <v>1439883</v>
      </c>
      <c r="C105">
        <v>1439883</v>
      </c>
      <c r="D105">
        <v>1439883</v>
      </c>
      <c r="F105">
        <v>273.08</v>
      </c>
      <c r="G105">
        <v>171.91</v>
      </c>
      <c r="H105">
        <v>89.18</v>
      </c>
    </row>
  </sheetData>
  <mergeCells count="1"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opLeftCell="A52" workbookViewId="0">
      <selection activeCell="G68" sqref="G68"/>
    </sheetView>
  </sheetViews>
  <sheetFormatPr defaultRowHeight="15" x14ac:dyDescent="0.25"/>
  <cols>
    <col min="2" max="2" width="12.85546875" customWidth="1"/>
    <col min="13" max="14" width="12" customWidth="1"/>
  </cols>
  <sheetData>
    <row r="1" spans="1:13" x14ac:dyDescent="0.25">
      <c r="A1" s="11" t="s">
        <v>153</v>
      </c>
      <c r="B1" s="11"/>
      <c r="C1" s="11"/>
      <c r="E1" s="11" t="s">
        <v>154</v>
      </c>
      <c r="F1" s="11"/>
      <c r="G1" s="11"/>
      <c r="H1" s="11"/>
      <c r="J1" t="s">
        <v>166</v>
      </c>
    </row>
    <row r="2" spans="1:13" x14ac:dyDescent="0.25">
      <c r="A2" t="s">
        <v>0</v>
      </c>
      <c r="B2" t="s">
        <v>110</v>
      </c>
      <c r="C2" t="s">
        <v>111</v>
      </c>
      <c r="E2" t="s">
        <v>115</v>
      </c>
      <c r="F2" t="s">
        <v>118</v>
      </c>
      <c r="G2" t="s">
        <v>116</v>
      </c>
      <c r="H2" t="s">
        <v>117</v>
      </c>
      <c r="J2" t="s">
        <v>115</v>
      </c>
      <c r="K2" t="s">
        <v>116</v>
      </c>
      <c r="L2" t="s">
        <v>117</v>
      </c>
      <c r="M2" t="s">
        <v>118</v>
      </c>
    </row>
    <row r="3" spans="1:13" x14ac:dyDescent="0.25">
      <c r="A3" t="s">
        <v>3</v>
      </c>
      <c r="B3">
        <v>515201</v>
      </c>
      <c r="C3">
        <v>0.02</v>
      </c>
      <c r="E3">
        <v>515201</v>
      </c>
      <c r="F3">
        <v>0.09</v>
      </c>
      <c r="G3">
        <v>492</v>
      </c>
      <c r="H3">
        <v>492</v>
      </c>
      <c r="J3">
        <v>515201</v>
      </c>
      <c r="K3">
        <v>492</v>
      </c>
      <c r="L3">
        <v>492</v>
      </c>
      <c r="M3">
        <v>0.08</v>
      </c>
    </row>
    <row r="4" spans="1:13" x14ac:dyDescent="0.25">
      <c r="A4" t="s">
        <v>4</v>
      </c>
      <c r="B4">
        <v>377075</v>
      </c>
      <c r="C4">
        <v>0.03</v>
      </c>
      <c r="E4">
        <v>377075</v>
      </c>
      <c r="F4">
        <v>0.09</v>
      </c>
      <c r="G4">
        <v>516</v>
      </c>
      <c r="H4">
        <v>0</v>
      </c>
      <c r="J4">
        <v>377075</v>
      </c>
      <c r="K4">
        <v>516</v>
      </c>
      <c r="L4">
        <v>0</v>
      </c>
      <c r="M4">
        <v>0.08</v>
      </c>
    </row>
    <row r="5" spans="1:13" x14ac:dyDescent="0.25">
      <c r="A5" t="s">
        <v>5</v>
      </c>
      <c r="B5">
        <v>235565</v>
      </c>
      <c r="C5">
        <v>0.02</v>
      </c>
      <c r="E5">
        <v>235565</v>
      </c>
      <c r="F5">
        <v>0.05</v>
      </c>
      <c r="G5">
        <v>444</v>
      </c>
      <c r="H5">
        <v>73</v>
      </c>
      <c r="J5">
        <v>235565</v>
      </c>
      <c r="K5">
        <v>444</v>
      </c>
      <c r="L5">
        <v>73</v>
      </c>
      <c r="M5">
        <v>0.05</v>
      </c>
    </row>
    <row r="6" spans="1:13" x14ac:dyDescent="0.25">
      <c r="A6" t="s">
        <v>6</v>
      </c>
      <c r="B6">
        <v>149514</v>
      </c>
      <c r="C6">
        <v>0.04</v>
      </c>
      <c r="E6">
        <v>149514</v>
      </c>
      <c r="F6">
        <v>0.05</v>
      </c>
      <c r="G6">
        <v>492</v>
      </c>
      <c r="H6">
        <v>492</v>
      </c>
      <c r="J6">
        <v>149514</v>
      </c>
      <c r="K6">
        <v>492</v>
      </c>
      <c r="L6">
        <v>492</v>
      </c>
      <c r="M6">
        <v>0.05</v>
      </c>
    </row>
    <row r="7" spans="1:13" x14ac:dyDescent="0.25">
      <c r="A7" t="s">
        <v>7</v>
      </c>
      <c r="B7">
        <v>320438</v>
      </c>
      <c r="C7">
        <v>0.04</v>
      </c>
      <c r="E7">
        <v>320438</v>
      </c>
      <c r="F7">
        <v>0.08</v>
      </c>
      <c r="G7">
        <v>444</v>
      </c>
      <c r="H7">
        <v>142</v>
      </c>
      <c r="J7">
        <v>320438</v>
      </c>
      <c r="K7">
        <v>444</v>
      </c>
      <c r="L7">
        <v>142</v>
      </c>
      <c r="M7">
        <v>0.08</v>
      </c>
    </row>
    <row r="8" spans="1:13" x14ac:dyDescent="0.25">
      <c r="A8" t="s">
        <v>8</v>
      </c>
      <c r="B8">
        <v>367405</v>
      </c>
      <c r="C8">
        <v>0.04</v>
      </c>
      <c r="E8">
        <v>367405</v>
      </c>
      <c r="F8">
        <v>0.09</v>
      </c>
      <c r="G8">
        <v>504</v>
      </c>
      <c r="H8">
        <v>72</v>
      </c>
      <c r="J8">
        <v>367405</v>
      </c>
      <c r="K8">
        <v>504</v>
      </c>
      <c r="L8">
        <v>72</v>
      </c>
      <c r="M8">
        <v>0.09</v>
      </c>
    </row>
    <row r="9" spans="1:13" x14ac:dyDescent="0.25">
      <c r="A9" t="s">
        <v>9</v>
      </c>
      <c r="B9">
        <v>195980</v>
      </c>
      <c r="C9">
        <v>0.04</v>
      </c>
      <c r="E9">
        <v>195980</v>
      </c>
      <c r="F9">
        <v>0.08</v>
      </c>
      <c r="G9">
        <v>444</v>
      </c>
      <c r="H9">
        <v>30</v>
      </c>
      <c r="J9">
        <v>195980</v>
      </c>
      <c r="K9">
        <v>444</v>
      </c>
      <c r="L9">
        <v>30</v>
      </c>
      <c r="M9">
        <v>0.08</v>
      </c>
    </row>
    <row r="10" spans="1:13" x14ac:dyDescent="0.25">
      <c r="A10" t="s">
        <v>10</v>
      </c>
      <c r="B10">
        <v>164420</v>
      </c>
      <c r="C10">
        <v>0.04</v>
      </c>
      <c r="E10">
        <v>164420</v>
      </c>
      <c r="F10">
        <v>0.09</v>
      </c>
      <c r="G10">
        <v>444</v>
      </c>
      <c r="H10">
        <v>38</v>
      </c>
      <c r="J10">
        <v>164420</v>
      </c>
      <c r="K10">
        <v>444</v>
      </c>
      <c r="L10">
        <v>38</v>
      </c>
      <c r="M10">
        <v>0.09</v>
      </c>
    </row>
    <row r="11" spans="1:13" x14ac:dyDescent="0.25">
      <c r="A11" t="s">
        <v>11</v>
      </c>
      <c r="B11">
        <v>195094</v>
      </c>
      <c r="C11">
        <v>0.04</v>
      </c>
      <c r="E11">
        <v>195094</v>
      </c>
      <c r="F11">
        <v>0.03</v>
      </c>
      <c r="G11">
        <v>468</v>
      </c>
      <c r="H11">
        <v>468</v>
      </c>
      <c r="J11">
        <v>195094</v>
      </c>
      <c r="K11">
        <v>468</v>
      </c>
      <c r="L11">
        <v>468</v>
      </c>
      <c r="M11">
        <v>0.05</v>
      </c>
    </row>
    <row r="12" spans="1:13" x14ac:dyDescent="0.25">
      <c r="A12" t="s">
        <v>12</v>
      </c>
      <c r="B12">
        <v>279463</v>
      </c>
      <c r="C12">
        <v>0.02</v>
      </c>
      <c r="E12">
        <v>279463</v>
      </c>
      <c r="F12">
        <v>0.05</v>
      </c>
      <c r="G12">
        <v>468</v>
      </c>
      <c r="H12">
        <v>0</v>
      </c>
      <c r="J12">
        <v>279463</v>
      </c>
      <c r="K12">
        <v>468</v>
      </c>
      <c r="L12">
        <v>0</v>
      </c>
      <c r="M12">
        <v>0.05</v>
      </c>
    </row>
    <row r="13" spans="1:13" x14ac:dyDescent="0.25">
      <c r="A13" t="s">
        <v>13</v>
      </c>
      <c r="B13">
        <v>465172</v>
      </c>
      <c r="C13">
        <v>0.02</v>
      </c>
      <c r="E13">
        <v>465172</v>
      </c>
      <c r="F13">
        <v>0.05</v>
      </c>
      <c r="G13">
        <v>456</v>
      </c>
      <c r="H13">
        <v>456</v>
      </c>
      <c r="J13">
        <v>465172</v>
      </c>
      <c r="K13">
        <v>456</v>
      </c>
      <c r="L13">
        <v>456</v>
      </c>
      <c r="M13">
        <v>0.03</v>
      </c>
    </row>
    <row r="14" spans="1:13" x14ac:dyDescent="0.25">
      <c r="A14" t="s">
        <v>14</v>
      </c>
      <c r="B14">
        <v>272844</v>
      </c>
      <c r="C14">
        <v>0.04</v>
      </c>
      <c r="E14">
        <v>272844</v>
      </c>
      <c r="F14">
        <v>0.09</v>
      </c>
      <c r="G14">
        <v>456</v>
      </c>
      <c r="H14">
        <v>40</v>
      </c>
      <c r="J14">
        <v>272844</v>
      </c>
      <c r="K14">
        <v>456</v>
      </c>
      <c r="L14">
        <v>40</v>
      </c>
      <c r="M14">
        <v>0.09</v>
      </c>
    </row>
    <row r="15" spans="1:13" x14ac:dyDescent="0.25">
      <c r="A15" t="s">
        <v>15</v>
      </c>
      <c r="B15">
        <v>306268</v>
      </c>
      <c r="C15">
        <v>0.03</v>
      </c>
      <c r="E15">
        <v>306268</v>
      </c>
      <c r="F15">
        <v>0.05</v>
      </c>
      <c r="G15">
        <v>492</v>
      </c>
      <c r="H15">
        <v>492</v>
      </c>
      <c r="J15">
        <v>306268</v>
      </c>
      <c r="K15">
        <v>492</v>
      </c>
      <c r="L15">
        <v>492</v>
      </c>
      <c r="M15">
        <v>0.05</v>
      </c>
    </row>
    <row r="16" spans="1:13" x14ac:dyDescent="0.25">
      <c r="A16" t="s">
        <v>16</v>
      </c>
      <c r="B16">
        <v>247693</v>
      </c>
      <c r="C16">
        <v>0.02</v>
      </c>
      <c r="E16">
        <v>247693</v>
      </c>
      <c r="F16">
        <v>0.03</v>
      </c>
      <c r="G16">
        <v>432</v>
      </c>
      <c r="H16">
        <v>432</v>
      </c>
      <c r="J16">
        <v>247693</v>
      </c>
      <c r="K16">
        <v>432</v>
      </c>
      <c r="L16">
        <v>432</v>
      </c>
      <c r="M16">
        <v>0.05</v>
      </c>
    </row>
    <row r="17" spans="1:13" x14ac:dyDescent="0.25">
      <c r="A17" t="s">
        <v>17</v>
      </c>
      <c r="B17">
        <v>288443</v>
      </c>
      <c r="C17">
        <v>0.02</v>
      </c>
      <c r="E17">
        <v>288443</v>
      </c>
      <c r="F17">
        <v>0.05</v>
      </c>
      <c r="G17">
        <v>468</v>
      </c>
      <c r="H17">
        <v>468</v>
      </c>
      <c r="J17">
        <v>288443</v>
      </c>
      <c r="K17">
        <v>468</v>
      </c>
      <c r="L17">
        <v>468</v>
      </c>
      <c r="M17">
        <v>0.05</v>
      </c>
    </row>
    <row r="18" spans="1:13" x14ac:dyDescent="0.25">
      <c r="A18" t="s">
        <v>18</v>
      </c>
      <c r="B18">
        <v>445751</v>
      </c>
      <c r="C18">
        <v>0.04</v>
      </c>
      <c r="E18">
        <v>445751</v>
      </c>
      <c r="F18">
        <v>0.08</v>
      </c>
      <c r="G18">
        <v>504</v>
      </c>
      <c r="H18">
        <v>0</v>
      </c>
      <c r="J18">
        <v>445751</v>
      </c>
      <c r="K18">
        <v>504</v>
      </c>
      <c r="L18">
        <v>0</v>
      </c>
      <c r="M18">
        <v>0.08</v>
      </c>
    </row>
    <row r="19" spans="1:13" x14ac:dyDescent="0.25">
      <c r="A19" t="s">
        <v>19</v>
      </c>
      <c r="B19">
        <v>252595</v>
      </c>
      <c r="C19">
        <v>0.03</v>
      </c>
      <c r="E19">
        <v>252595</v>
      </c>
      <c r="F19">
        <v>0.06</v>
      </c>
      <c r="G19">
        <v>480</v>
      </c>
      <c r="H19">
        <v>18</v>
      </c>
      <c r="J19">
        <v>252595</v>
      </c>
      <c r="K19">
        <v>480</v>
      </c>
      <c r="L19">
        <v>18</v>
      </c>
      <c r="M19">
        <v>0.06</v>
      </c>
    </row>
    <row r="20" spans="1:13" x14ac:dyDescent="0.25">
      <c r="A20" t="s">
        <v>20</v>
      </c>
      <c r="B20">
        <v>202776</v>
      </c>
      <c r="C20">
        <v>0.02</v>
      </c>
      <c r="E20">
        <v>202776</v>
      </c>
      <c r="F20">
        <v>0.01</v>
      </c>
      <c r="G20">
        <v>456</v>
      </c>
      <c r="H20">
        <v>0</v>
      </c>
      <c r="J20">
        <v>202776</v>
      </c>
      <c r="K20">
        <v>456</v>
      </c>
      <c r="L20">
        <v>0</v>
      </c>
      <c r="M20">
        <v>0.01</v>
      </c>
    </row>
    <row r="21" spans="1:13" x14ac:dyDescent="0.25">
      <c r="A21" t="s">
        <v>21</v>
      </c>
      <c r="B21">
        <v>340442</v>
      </c>
      <c r="C21">
        <v>0.2</v>
      </c>
      <c r="E21">
        <v>340442</v>
      </c>
      <c r="F21">
        <v>0.3</v>
      </c>
      <c r="G21">
        <v>1872</v>
      </c>
      <c r="H21">
        <v>854</v>
      </c>
      <c r="J21">
        <v>340442</v>
      </c>
      <c r="K21">
        <v>1872</v>
      </c>
      <c r="L21">
        <v>854</v>
      </c>
      <c r="M21">
        <v>0.3</v>
      </c>
    </row>
    <row r="22" spans="1:13" x14ac:dyDescent="0.25">
      <c r="A22" t="s">
        <v>22</v>
      </c>
      <c r="B22">
        <v>515906</v>
      </c>
      <c r="C22">
        <v>0.37</v>
      </c>
      <c r="E22">
        <v>515906</v>
      </c>
      <c r="F22">
        <v>0.59</v>
      </c>
      <c r="G22">
        <v>1656</v>
      </c>
      <c r="H22">
        <v>0</v>
      </c>
      <c r="J22">
        <v>515906</v>
      </c>
      <c r="K22">
        <v>1656</v>
      </c>
      <c r="L22">
        <v>0</v>
      </c>
      <c r="M22">
        <v>0.62</v>
      </c>
    </row>
    <row r="23" spans="1:13" x14ac:dyDescent="0.25">
      <c r="A23" t="s">
        <v>23</v>
      </c>
      <c r="B23">
        <v>218447</v>
      </c>
      <c r="C23">
        <v>0.45</v>
      </c>
      <c r="E23">
        <v>218447</v>
      </c>
      <c r="F23">
        <v>0.67</v>
      </c>
      <c r="G23">
        <v>1548</v>
      </c>
      <c r="H23">
        <v>61</v>
      </c>
      <c r="J23">
        <v>218447</v>
      </c>
      <c r="K23">
        <v>1548</v>
      </c>
      <c r="L23">
        <v>61</v>
      </c>
      <c r="M23">
        <v>0.57999999999999996</v>
      </c>
    </row>
    <row r="24" spans="1:13" x14ac:dyDescent="0.25">
      <c r="A24" t="s">
        <v>24</v>
      </c>
      <c r="B24">
        <v>371170</v>
      </c>
      <c r="C24">
        <v>0.1</v>
      </c>
      <c r="E24">
        <v>371170</v>
      </c>
      <c r="F24">
        <v>0.22</v>
      </c>
      <c r="G24">
        <v>1512</v>
      </c>
      <c r="H24">
        <v>0</v>
      </c>
      <c r="J24">
        <v>371170</v>
      </c>
      <c r="K24">
        <v>1512</v>
      </c>
      <c r="L24">
        <v>0</v>
      </c>
      <c r="M24">
        <v>0.2</v>
      </c>
    </row>
    <row r="25" spans="1:13" x14ac:dyDescent="0.25">
      <c r="A25" t="s">
        <v>25</v>
      </c>
      <c r="B25">
        <v>336176</v>
      </c>
      <c r="C25">
        <v>0.59</v>
      </c>
      <c r="E25">
        <v>336176</v>
      </c>
      <c r="F25">
        <v>0.64</v>
      </c>
      <c r="G25">
        <v>1728</v>
      </c>
      <c r="H25">
        <v>10</v>
      </c>
      <c r="J25">
        <v>336176</v>
      </c>
      <c r="K25">
        <v>1728</v>
      </c>
      <c r="L25">
        <v>10</v>
      </c>
      <c r="M25">
        <v>0.61</v>
      </c>
    </row>
    <row r="26" spans="1:13" x14ac:dyDescent="0.25">
      <c r="A26" t="s">
        <v>26</v>
      </c>
      <c r="B26">
        <v>196254</v>
      </c>
      <c r="C26">
        <v>0.2</v>
      </c>
      <c r="E26">
        <v>196254</v>
      </c>
      <c r="F26">
        <v>0.25</v>
      </c>
      <c r="G26">
        <v>1656</v>
      </c>
      <c r="H26">
        <v>850</v>
      </c>
      <c r="J26">
        <v>196254</v>
      </c>
      <c r="K26">
        <v>1656</v>
      </c>
      <c r="L26">
        <v>850</v>
      </c>
      <c r="M26">
        <v>0.25</v>
      </c>
    </row>
    <row r="27" spans="1:13" x14ac:dyDescent="0.25">
      <c r="A27" t="s">
        <v>27</v>
      </c>
      <c r="B27">
        <v>299215</v>
      </c>
      <c r="C27">
        <v>0.57999999999999996</v>
      </c>
      <c r="E27">
        <v>299215</v>
      </c>
      <c r="F27">
        <v>0.74</v>
      </c>
      <c r="G27">
        <v>1548</v>
      </c>
      <c r="H27">
        <v>13</v>
      </c>
      <c r="J27">
        <v>299215</v>
      </c>
      <c r="K27">
        <v>1548</v>
      </c>
      <c r="L27">
        <v>13</v>
      </c>
      <c r="M27">
        <v>0.97</v>
      </c>
    </row>
    <row r="28" spans="1:13" x14ac:dyDescent="0.25">
      <c r="A28" t="s">
        <v>28</v>
      </c>
      <c r="B28">
        <v>448360</v>
      </c>
      <c r="C28">
        <v>0.13</v>
      </c>
      <c r="E28">
        <v>448360</v>
      </c>
      <c r="F28">
        <v>0.3</v>
      </c>
      <c r="G28">
        <v>1656</v>
      </c>
      <c r="H28">
        <v>0</v>
      </c>
      <c r="J28">
        <v>448360</v>
      </c>
      <c r="K28">
        <v>1656</v>
      </c>
      <c r="L28">
        <v>0</v>
      </c>
      <c r="M28">
        <v>0.3</v>
      </c>
    </row>
    <row r="29" spans="1:13" x14ac:dyDescent="0.25">
      <c r="A29" t="s">
        <v>29</v>
      </c>
      <c r="B29">
        <v>765950</v>
      </c>
      <c r="C29">
        <v>0.11</v>
      </c>
      <c r="E29">
        <v>765950</v>
      </c>
      <c r="F29">
        <v>0.25</v>
      </c>
      <c r="G29">
        <v>1476</v>
      </c>
      <c r="H29">
        <v>0</v>
      </c>
      <c r="J29">
        <v>765950</v>
      </c>
      <c r="K29">
        <v>1476</v>
      </c>
      <c r="L29">
        <v>0</v>
      </c>
      <c r="M29">
        <v>0.27</v>
      </c>
    </row>
    <row r="30" spans="1:13" x14ac:dyDescent="0.25">
      <c r="A30" t="s">
        <v>30</v>
      </c>
      <c r="B30">
        <v>480257</v>
      </c>
      <c r="C30">
        <v>0.1</v>
      </c>
      <c r="E30">
        <v>480257</v>
      </c>
      <c r="F30">
        <v>0.26</v>
      </c>
      <c r="G30">
        <v>1656</v>
      </c>
      <c r="H30">
        <v>80</v>
      </c>
      <c r="J30">
        <v>480257</v>
      </c>
      <c r="K30">
        <v>1656</v>
      </c>
      <c r="L30">
        <v>80</v>
      </c>
      <c r="M30">
        <v>0.25</v>
      </c>
    </row>
    <row r="31" spans="1:13" x14ac:dyDescent="0.25">
      <c r="A31" t="s">
        <v>31</v>
      </c>
      <c r="B31">
        <v>211334</v>
      </c>
      <c r="C31">
        <v>0.22</v>
      </c>
      <c r="E31">
        <v>211334</v>
      </c>
      <c r="F31">
        <v>0.2</v>
      </c>
      <c r="G31">
        <v>1440</v>
      </c>
      <c r="H31">
        <v>960</v>
      </c>
      <c r="J31">
        <v>211334</v>
      </c>
      <c r="K31">
        <v>1440</v>
      </c>
      <c r="L31">
        <v>960</v>
      </c>
      <c r="M31">
        <v>0.2</v>
      </c>
    </row>
    <row r="32" spans="1:13" x14ac:dyDescent="0.25">
      <c r="A32" t="s">
        <v>32</v>
      </c>
      <c r="B32">
        <v>697406</v>
      </c>
      <c r="C32">
        <v>1.45</v>
      </c>
      <c r="E32">
        <v>697406</v>
      </c>
      <c r="F32">
        <v>1.72</v>
      </c>
      <c r="G32">
        <v>4296</v>
      </c>
      <c r="H32">
        <v>0</v>
      </c>
      <c r="J32">
        <v>697420</v>
      </c>
      <c r="K32">
        <v>4296</v>
      </c>
      <c r="L32">
        <v>0</v>
      </c>
      <c r="M32">
        <v>1.59</v>
      </c>
    </row>
    <row r="33" spans="1:13" x14ac:dyDescent="0.25">
      <c r="A33" t="s">
        <v>33</v>
      </c>
      <c r="B33">
        <v>1046434</v>
      </c>
      <c r="C33">
        <v>1</v>
      </c>
      <c r="E33">
        <v>1046434</v>
      </c>
      <c r="F33">
        <v>1.89</v>
      </c>
      <c r="G33">
        <v>4368</v>
      </c>
      <c r="H33">
        <v>0</v>
      </c>
      <c r="J33">
        <v>1046434</v>
      </c>
      <c r="K33">
        <v>4368</v>
      </c>
      <c r="L33">
        <v>0</v>
      </c>
      <c r="M33">
        <v>1.77</v>
      </c>
    </row>
    <row r="34" spans="1:13" x14ac:dyDescent="0.25">
      <c r="A34" t="s">
        <v>34</v>
      </c>
      <c r="B34">
        <v>681550</v>
      </c>
      <c r="C34">
        <v>1.39</v>
      </c>
      <c r="E34">
        <v>681550</v>
      </c>
      <c r="F34">
        <v>2.14</v>
      </c>
      <c r="G34">
        <v>4872</v>
      </c>
      <c r="H34">
        <v>0</v>
      </c>
      <c r="J34">
        <v>681550</v>
      </c>
      <c r="K34">
        <v>4872</v>
      </c>
      <c r="L34">
        <v>0</v>
      </c>
      <c r="M34">
        <v>1.86</v>
      </c>
    </row>
    <row r="35" spans="1:13" x14ac:dyDescent="0.25">
      <c r="A35" t="s">
        <v>35</v>
      </c>
      <c r="B35">
        <v>642969</v>
      </c>
      <c r="C35">
        <v>0.63</v>
      </c>
      <c r="E35">
        <v>642969</v>
      </c>
      <c r="F35">
        <v>0.97</v>
      </c>
      <c r="G35">
        <v>4584</v>
      </c>
      <c r="H35">
        <v>0</v>
      </c>
      <c r="J35">
        <v>642969</v>
      </c>
      <c r="K35">
        <v>4584</v>
      </c>
      <c r="L35">
        <v>0</v>
      </c>
      <c r="M35">
        <v>1.01</v>
      </c>
    </row>
    <row r="36" spans="1:13" x14ac:dyDescent="0.25">
      <c r="A36" t="s">
        <v>36</v>
      </c>
      <c r="B36">
        <v>649678</v>
      </c>
      <c r="C36">
        <v>1.64</v>
      </c>
      <c r="E36">
        <v>649678</v>
      </c>
      <c r="F36">
        <v>1.9</v>
      </c>
      <c r="G36">
        <v>4224</v>
      </c>
      <c r="H36">
        <v>18</v>
      </c>
      <c r="J36">
        <v>649678</v>
      </c>
      <c r="K36">
        <v>4224</v>
      </c>
      <c r="L36">
        <v>18</v>
      </c>
      <c r="M36">
        <v>2.39</v>
      </c>
    </row>
    <row r="37" spans="1:13" x14ac:dyDescent="0.25">
      <c r="A37" t="s">
        <v>37</v>
      </c>
      <c r="B37">
        <v>685571</v>
      </c>
      <c r="C37">
        <v>0.68</v>
      </c>
      <c r="E37">
        <v>685557</v>
      </c>
      <c r="F37">
        <v>1.01</v>
      </c>
      <c r="G37">
        <v>4152</v>
      </c>
      <c r="H37">
        <v>0</v>
      </c>
      <c r="J37">
        <v>685557</v>
      </c>
      <c r="K37">
        <v>4152</v>
      </c>
      <c r="L37">
        <v>0</v>
      </c>
      <c r="M37">
        <v>1.08</v>
      </c>
    </row>
    <row r="38" spans="1:13" x14ac:dyDescent="0.25">
      <c r="A38" t="s">
        <v>38</v>
      </c>
      <c r="B38">
        <v>691744</v>
      </c>
      <c r="C38">
        <v>1.43</v>
      </c>
      <c r="E38">
        <v>691744</v>
      </c>
      <c r="F38">
        <v>1.58</v>
      </c>
      <c r="G38">
        <v>4800</v>
      </c>
      <c r="H38">
        <v>0</v>
      </c>
      <c r="J38">
        <v>691744</v>
      </c>
      <c r="K38">
        <v>4800</v>
      </c>
      <c r="L38">
        <v>0</v>
      </c>
      <c r="M38">
        <v>1.64</v>
      </c>
    </row>
    <row r="39" spans="1:13" x14ac:dyDescent="0.25">
      <c r="A39" t="s">
        <v>39</v>
      </c>
      <c r="B39">
        <v>478191</v>
      </c>
      <c r="C39">
        <v>0.76</v>
      </c>
      <c r="E39">
        <v>478177</v>
      </c>
      <c r="F39">
        <v>1.29</v>
      </c>
      <c r="G39">
        <v>3936</v>
      </c>
      <c r="H39">
        <v>30</v>
      </c>
      <c r="J39">
        <v>478191</v>
      </c>
      <c r="K39">
        <v>3936</v>
      </c>
      <c r="L39">
        <v>30</v>
      </c>
      <c r="M39">
        <v>1.37</v>
      </c>
    </row>
    <row r="40" spans="1:13" x14ac:dyDescent="0.25">
      <c r="A40" t="s">
        <v>40</v>
      </c>
      <c r="B40">
        <v>578628</v>
      </c>
      <c r="C40">
        <v>0.31</v>
      </c>
      <c r="E40">
        <v>578628</v>
      </c>
      <c r="F40">
        <v>0.73</v>
      </c>
      <c r="G40">
        <v>4152</v>
      </c>
      <c r="H40">
        <v>6</v>
      </c>
      <c r="J40">
        <v>578628</v>
      </c>
      <c r="K40">
        <v>4152</v>
      </c>
      <c r="L40">
        <v>6</v>
      </c>
      <c r="M40">
        <v>0.75</v>
      </c>
    </row>
    <row r="41" spans="1:13" x14ac:dyDescent="0.25">
      <c r="A41" t="s">
        <v>41</v>
      </c>
      <c r="B41">
        <v>620056</v>
      </c>
      <c r="C41">
        <v>0.49</v>
      </c>
      <c r="E41">
        <v>620056</v>
      </c>
      <c r="F41">
        <v>1.1499999999999999</v>
      </c>
      <c r="G41">
        <v>4368</v>
      </c>
      <c r="H41">
        <v>484</v>
      </c>
      <c r="J41">
        <v>620056</v>
      </c>
      <c r="K41">
        <v>4368</v>
      </c>
      <c r="L41">
        <v>485</v>
      </c>
      <c r="M41">
        <v>1.1499999999999999</v>
      </c>
    </row>
    <row r="42" spans="1:13" x14ac:dyDescent="0.25">
      <c r="A42" t="s">
        <v>42</v>
      </c>
      <c r="B42">
        <v>854297</v>
      </c>
      <c r="C42">
        <v>1.4</v>
      </c>
      <c r="E42">
        <v>854297</v>
      </c>
      <c r="F42">
        <v>2.06</v>
      </c>
      <c r="G42">
        <v>4440</v>
      </c>
      <c r="H42">
        <v>0</v>
      </c>
      <c r="J42">
        <v>854297</v>
      </c>
      <c r="K42">
        <v>4440</v>
      </c>
      <c r="L42">
        <v>0</v>
      </c>
      <c r="M42">
        <v>2.25</v>
      </c>
    </row>
    <row r="43" spans="1:13" x14ac:dyDescent="0.25">
      <c r="A43" t="s">
        <v>43</v>
      </c>
      <c r="B43">
        <v>534848</v>
      </c>
      <c r="C43">
        <v>1.59</v>
      </c>
      <c r="E43">
        <v>534848</v>
      </c>
      <c r="F43">
        <v>2.31</v>
      </c>
      <c r="G43">
        <v>4584</v>
      </c>
      <c r="H43">
        <v>48</v>
      </c>
      <c r="J43">
        <v>534848</v>
      </c>
      <c r="K43">
        <v>4584</v>
      </c>
      <c r="L43">
        <v>48</v>
      </c>
      <c r="M43">
        <v>2.36</v>
      </c>
    </row>
    <row r="44" spans="1:13" x14ac:dyDescent="0.25">
      <c r="A44" t="s">
        <v>44</v>
      </c>
      <c r="B44">
        <v>768176</v>
      </c>
      <c r="C44">
        <v>2.02</v>
      </c>
      <c r="E44">
        <v>768176</v>
      </c>
      <c r="F44">
        <v>2.37</v>
      </c>
      <c r="G44">
        <v>4368</v>
      </c>
      <c r="H44">
        <v>0</v>
      </c>
      <c r="J44">
        <v>768176</v>
      </c>
      <c r="K44">
        <v>4368</v>
      </c>
      <c r="L44">
        <v>0</v>
      </c>
      <c r="M44">
        <v>3.32</v>
      </c>
    </row>
    <row r="45" spans="1:13" x14ac:dyDescent="0.25">
      <c r="A45" t="s">
        <v>45</v>
      </c>
      <c r="B45">
        <v>656760</v>
      </c>
      <c r="C45">
        <v>0.55000000000000004</v>
      </c>
      <c r="E45">
        <v>656774</v>
      </c>
      <c r="F45">
        <v>1.36</v>
      </c>
      <c r="G45">
        <v>4008</v>
      </c>
      <c r="H45">
        <v>64</v>
      </c>
      <c r="J45">
        <v>656774</v>
      </c>
      <c r="K45">
        <v>4008</v>
      </c>
      <c r="L45">
        <v>64</v>
      </c>
      <c r="M45">
        <v>1.33</v>
      </c>
    </row>
    <row r="46" spans="1:13" x14ac:dyDescent="0.25">
      <c r="A46" t="s">
        <v>46</v>
      </c>
      <c r="B46">
        <v>426840</v>
      </c>
      <c r="C46">
        <v>0.53</v>
      </c>
      <c r="E46">
        <v>426840</v>
      </c>
      <c r="F46">
        <v>0.84</v>
      </c>
      <c r="G46">
        <v>4296</v>
      </c>
      <c r="H46">
        <v>471</v>
      </c>
      <c r="J46">
        <v>426840</v>
      </c>
      <c r="K46">
        <v>4296</v>
      </c>
      <c r="L46">
        <v>471</v>
      </c>
      <c r="M46">
        <v>1</v>
      </c>
    </row>
    <row r="47" spans="1:13" x14ac:dyDescent="0.25">
      <c r="A47" t="s">
        <v>47</v>
      </c>
      <c r="B47">
        <v>614073</v>
      </c>
      <c r="C47">
        <v>30.09</v>
      </c>
      <c r="E47">
        <v>614073</v>
      </c>
      <c r="F47">
        <v>26.05</v>
      </c>
      <c r="G47">
        <v>4296</v>
      </c>
      <c r="H47">
        <v>0</v>
      </c>
      <c r="J47">
        <v>614073</v>
      </c>
      <c r="K47">
        <v>4296</v>
      </c>
      <c r="L47">
        <v>0</v>
      </c>
      <c r="M47">
        <v>26.36</v>
      </c>
    </row>
    <row r="48" spans="1:13" x14ac:dyDescent="0.25">
      <c r="A48" t="s">
        <v>48</v>
      </c>
      <c r="B48">
        <v>889584</v>
      </c>
      <c r="C48">
        <v>1.62</v>
      </c>
      <c r="E48">
        <v>889584</v>
      </c>
      <c r="F48">
        <v>2.11</v>
      </c>
      <c r="G48">
        <v>4080</v>
      </c>
      <c r="H48">
        <v>0</v>
      </c>
      <c r="J48">
        <v>889584</v>
      </c>
      <c r="K48">
        <v>4080</v>
      </c>
      <c r="L48">
        <v>0</v>
      </c>
      <c r="M48">
        <v>2.17</v>
      </c>
    </row>
    <row r="49" spans="1:13" x14ac:dyDescent="0.25">
      <c r="A49" t="s">
        <v>49</v>
      </c>
      <c r="B49">
        <v>779883</v>
      </c>
      <c r="C49">
        <v>0.56999999999999995</v>
      </c>
      <c r="E49">
        <v>779883</v>
      </c>
      <c r="F49">
        <v>1.23</v>
      </c>
      <c r="G49">
        <v>4224</v>
      </c>
      <c r="H49">
        <v>666</v>
      </c>
      <c r="J49">
        <v>779883</v>
      </c>
      <c r="K49">
        <v>4224</v>
      </c>
      <c r="L49">
        <v>677</v>
      </c>
      <c r="M49">
        <v>1.0900000000000001</v>
      </c>
    </row>
    <row r="50" spans="1:13" x14ac:dyDescent="0.25">
      <c r="A50" t="s">
        <v>50</v>
      </c>
      <c r="B50">
        <v>586218</v>
      </c>
      <c r="C50">
        <v>0.39</v>
      </c>
      <c r="E50">
        <v>586218</v>
      </c>
      <c r="F50">
        <v>1</v>
      </c>
      <c r="G50">
        <v>4512</v>
      </c>
      <c r="H50">
        <v>7</v>
      </c>
      <c r="J50">
        <v>586218</v>
      </c>
      <c r="K50">
        <v>4512</v>
      </c>
      <c r="L50">
        <v>7</v>
      </c>
      <c r="M50">
        <v>0.95</v>
      </c>
    </row>
    <row r="51" spans="1:13" x14ac:dyDescent="0.25">
      <c r="A51" t="s">
        <v>51</v>
      </c>
      <c r="B51">
        <v>784819</v>
      </c>
      <c r="C51">
        <v>81.680000000000007</v>
      </c>
      <c r="E51">
        <v>784819</v>
      </c>
      <c r="F51">
        <v>80.7</v>
      </c>
      <c r="G51">
        <v>9300</v>
      </c>
      <c r="H51">
        <v>0</v>
      </c>
      <c r="J51">
        <v>784819</v>
      </c>
      <c r="K51">
        <v>9300</v>
      </c>
      <c r="L51">
        <v>0</v>
      </c>
      <c r="M51">
        <v>97.16</v>
      </c>
    </row>
    <row r="52" spans="1:13" x14ac:dyDescent="0.25">
      <c r="A52" t="s">
        <v>52</v>
      </c>
      <c r="B52">
        <v>861493</v>
      </c>
      <c r="C52">
        <v>672.16</v>
      </c>
      <c r="E52">
        <v>861493</v>
      </c>
      <c r="F52">
        <v>506.13</v>
      </c>
      <c r="G52">
        <v>9540</v>
      </c>
      <c r="H52">
        <v>0</v>
      </c>
      <c r="J52">
        <v>861493</v>
      </c>
      <c r="K52">
        <v>9540</v>
      </c>
      <c r="L52">
        <v>0</v>
      </c>
      <c r="M52">
        <v>511.14</v>
      </c>
    </row>
    <row r="53" spans="1:13" x14ac:dyDescent="0.25">
      <c r="A53" t="s">
        <v>53</v>
      </c>
      <c r="B53">
        <v>977031</v>
      </c>
      <c r="C53">
        <v>94.44</v>
      </c>
      <c r="E53">
        <v>977031</v>
      </c>
      <c r="F53">
        <v>99.2</v>
      </c>
      <c r="G53">
        <v>8820</v>
      </c>
      <c r="H53">
        <v>0</v>
      </c>
      <c r="J53">
        <v>977031</v>
      </c>
      <c r="K53">
        <v>8820</v>
      </c>
      <c r="L53">
        <v>0</v>
      </c>
      <c r="M53">
        <v>110.12</v>
      </c>
    </row>
    <row r="54" spans="1:13" x14ac:dyDescent="0.25">
      <c r="A54" t="s">
        <v>54</v>
      </c>
      <c r="B54">
        <v>818180</v>
      </c>
      <c r="C54">
        <v>6.29</v>
      </c>
      <c r="E54">
        <v>818180</v>
      </c>
      <c r="F54">
        <v>8.6300000000000008</v>
      </c>
      <c r="G54">
        <v>9420</v>
      </c>
      <c r="H54">
        <v>0</v>
      </c>
      <c r="J54">
        <v>818180</v>
      </c>
      <c r="K54">
        <v>9420</v>
      </c>
      <c r="L54">
        <v>0</v>
      </c>
      <c r="M54">
        <v>10.58</v>
      </c>
    </row>
    <row r="55" spans="1:13" x14ac:dyDescent="0.25">
      <c r="A55" t="s">
        <v>55</v>
      </c>
      <c r="B55">
        <v>619845</v>
      </c>
      <c r="C55">
        <v>6.8</v>
      </c>
      <c r="E55">
        <v>619845</v>
      </c>
      <c r="F55">
        <v>7.07</v>
      </c>
      <c r="G55">
        <v>8460</v>
      </c>
      <c r="H55">
        <v>0</v>
      </c>
      <c r="J55">
        <v>619845</v>
      </c>
      <c r="K55">
        <v>8460</v>
      </c>
      <c r="L55">
        <v>0</v>
      </c>
      <c r="M55">
        <v>6.44</v>
      </c>
    </row>
    <row r="56" spans="1:13" x14ac:dyDescent="0.25">
      <c r="A56" t="s">
        <v>56</v>
      </c>
      <c r="B56">
        <v>655111</v>
      </c>
      <c r="C56">
        <v>783.99</v>
      </c>
      <c r="E56">
        <v>655111</v>
      </c>
      <c r="F56">
        <v>1102.95</v>
      </c>
      <c r="G56">
        <v>8820</v>
      </c>
      <c r="H56">
        <v>0</v>
      </c>
      <c r="J56">
        <v>655111</v>
      </c>
      <c r="K56">
        <v>8820</v>
      </c>
      <c r="L56">
        <v>0</v>
      </c>
      <c r="M56">
        <v>1066.17</v>
      </c>
    </row>
    <row r="57" spans="1:13" x14ac:dyDescent="0.25">
      <c r="A57" t="s">
        <v>57</v>
      </c>
      <c r="B57">
        <v>685280</v>
      </c>
      <c r="C57">
        <v>3.98</v>
      </c>
      <c r="E57">
        <v>685280</v>
      </c>
      <c r="F57">
        <v>5.71</v>
      </c>
      <c r="G57">
        <v>8100</v>
      </c>
      <c r="H57">
        <v>120</v>
      </c>
      <c r="J57">
        <v>685280</v>
      </c>
      <c r="K57">
        <v>8100</v>
      </c>
      <c r="L57">
        <v>120</v>
      </c>
      <c r="M57">
        <v>7.27</v>
      </c>
    </row>
    <row r="58" spans="1:13" x14ac:dyDescent="0.25">
      <c r="A58" t="s">
        <v>58</v>
      </c>
      <c r="B58">
        <v>687150</v>
      </c>
      <c r="C58">
        <v>2.56</v>
      </c>
      <c r="E58">
        <v>687150</v>
      </c>
      <c r="F58">
        <v>2.93</v>
      </c>
      <c r="G58">
        <v>8820</v>
      </c>
      <c r="H58">
        <v>0</v>
      </c>
      <c r="J58">
        <v>687150</v>
      </c>
      <c r="K58">
        <v>8820</v>
      </c>
      <c r="L58">
        <v>101</v>
      </c>
      <c r="M58">
        <v>3.62</v>
      </c>
    </row>
    <row r="59" spans="1:13" x14ac:dyDescent="0.25">
      <c r="A59" t="s">
        <v>59</v>
      </c>
      <c r="B59">
        <v>524059</v>
      </c>
      <c r="C59">
        <v>1.1200000000000001</v>
      </c>
      <c r="E59">
        <v>524059</v>
      </c>
      <c r="F59">
        <v>1.42</v>
      </c>
      <c r="G59">
        <v>8580</v>
      </c>
      <c r="H59">
        <v>4774</v>
      </c>
      <c r="J59">
        <v>524059</v>
      </c>
      <c r="K59">
        <v>8580</v>
      </c>
      <c r="L59">
        <v>4774</v>
      </c>
      <c r="M59">
        <v>1.39</v>
      </c>
    </row>
    <row r="60" spans="1:13" x14ac:dyDescent="0.25">
      <c r="A60" t="s">
        <v>60</v>
      </c>
      <c r="B60">
        <v>591784</v>
      </c>
      <c r="C60">
        <v>65.47</v>
      </c>
      <c r="E60">
        <v>591784</v>
      </c>
      <c r="F60">
        <v>70.28</v>
      </c>
      <c r="G60">
        <v>9300</v>
      </c>
      <c r="H60">
        <v>0</v>
      </c>
      <c r="J60">
        <v>591784</v>
      </c>
      <c r="K60">
        <v>9300</v>
      </c>
      <c r="L60">
        <v>0</v>
      </c>
      <c r="M60">
        <v>64.16</v>
      </c>
    </row>
    <row r="61" spans="1:13" x14ac:dyDescent="0.25">
      <c r="A61" t="s">
        <v>61</v>
      </c>
      <c r="B61">
        <v>771357</v>
      </c>
      <c r="C61">
        <v>11.65</v>
      </c>
      <c r="E61">
        <v>771357</v>
      </c>
      <c r="F61">
        <v>13.98</v>
      </c>
      <c r="G61">
        <v>9060</v>
      </c>
      <c r="H61">
        <v>0</v>
      </c>
      <c r="J61">
        <v>771357</v>
      </c>
      <c r="K61">
        <v>9060</v>
      </c>
      <c r="L61">
        <v>0</v>
      </c>
      <c r="M61">
        <v>12.28</v>
      </c>
    </row>
    <row r="62" spans="1:13" x14ac:dyDescent="0.25">
      <c r="A62" t="s">
        <v>62</v>
      </c>
      <c r="B62">
        <v>884930</v>
      </c>
      <c r="C62">
        <v>20.58</v>
      </c>
      <c r="E62">
        <v>884930</v>
      </c>
      <c r="F62">
        <v>25.72</v>
      </c>
      <c r="G62">
        <v>9900</v>
      </c>
      <c r="H62">
        <v>0</v>
      </c>
      <c r="J62">
        <v>884930</v>
      </c>
      <c r="K62">
        <v>9900</v>
      </c>
      <c r="L62">
        <v>0</v>
      </c>
      <c r="M62">
        <v>16.27</v>
      </c>
    </row>
    <row r="63" spans="1:13" x14ac:dyDescent="0.25">
      <c r="A63" t="s">
        <v>63</v>
      </c>
      <c r="B63">
        <v>1062748</v>
      </c>
      <c r="C63">
        <v>71.040000000000006</v>
      </c>
      <c r="E63">
        <v>1062748</v>
      </c>
      <c r="F63">
        <v>29.03</v>
      </c>
      <c r="G63">
        <v>10020</v>
      </c>
      <c r="H63">
        <v>0</v>
      </c>
      <c r="J63">
        <v>1062748</v>
      </c>
      <c r="K63">
        <v>10020</v>
      </c>
      <c r="L63">
        <v>0</v>
      </c>
      <c r="M63">
        <v>20.54</v>
      </c>
    </row>
    <row r="64" spans="1:13" x14ac:dyDescent="0.25">
      <c r="A64" t="s">
        <v>64</v>
      </c>
      <c r="B64">
        <v>772524</v>
      </c>
      <c r="C64">
        <v>10.050000000000001</v>
      </c>
      <c r="E64">
        <v>772524</v>
      </c>
      <c r="F64">
        <v>7.27</v>
      </c>
      <c r="G64">
        <v>8940</v>
      </c>
      <c r="H64">
        <v>0</v>
      </c>
      <c r="J64">
        <v>772524</v>
      </c>
      <c r="K64">
        <v>8940</v>
      </c>
      <c r="L64">
        <v>0</v>
      </c>
      <c r="M64">
        <v>10.15</v>
      </c>
    </row>
    <row r="65" spans="1:15" x14ac:dyDescent="0.25">
      <c r="A65" t="s">
        <v>65</v>
      </c>
      <c r="B65">
        <v>562608</v>
      </c>
      <c r="C65">
        <v>4.95</v>
      </c>
      <c r="E65">
        <v>562608</v>
      </c>
      <c r="F65">
        <v>6.6</v>
      </c>
      <c r="G65">
        <v>7980</v>
      </c>
      <c r="H65">
        <v>0</v>
      </c>
      <c r="J65">
        <v>562608</v>
      </c>
      <c r="K65">
        <v>7980</v>
      </c>
      <c r="L65">
        <v>0</v>
      </c>
      <c r="M65">
        <v>7.71</v>
      </c>
    </row>
    <row r="66" spans="1:15" x14ac:dyDescent="0.25">
      <c r="A66" t="s">
        <v>66</v>
      </c>
      <c r="B66">
        <v>824827</v>
      </c>
      <c r="C66">
        <v>16.329999999999998</v>
      </c>
      <c r="E66">
        <v>824827</v>
      </c>
      <c r="F66">
        <v>15.02</v>
      </c>
      <c r="G66">
        <v>9300</v>
      </c>
      <c r="H66">
        <v>0</v>
      </c>
      <c r="J66">
        <v>824827</v>
      </c>
      <c r="K66">
        <v>9300</v>
      </c>
      <c r="L66">
        <v>0</v>
      </c>
      <c r="M66">
        <v>16.18</v>
      </c>
    </row>
    <row r="67" spans="1:15" x14ac:dyDescent="0.25">
      <c r="A67" t="s">
        <v>67</v>
      </c>
      <c r="B67">
        <v>1001072</v>
      </c>
      <c r="C67">
        <v>117.55</v>
      </c>
      <c r="E67">
        <v>1001072</v>
      </c>
      <c r="F67">
        <v>110.59</v>
      </c>
      <c r="G67">
        <v>9420</v>
      </c>
      <c r="H67">
        <v>0</v>
      </c>
      <c r="J67">
        <v>1001072</v>
      </c>
      <c r="K67">
        <v>9420</v>
      </c>
      <c r="L67">
        <v>0</v>
      </c>
      <c r="M67">
        <v>142.75</v>
      </c>
    </row>
    <row r="68" spans="1:15" x14ac:dyDescent="0.25">
      <c r="A68" t="s">
        <v>68</v>
      </c>
      <c r="B68">
        <v>717281</v>
      </c>
      <c r="C68">
        <v>8.8000000000000007</v>
      </c>
      <c r="E68">
        <v>717281</v>
      </c>
      <c r="F68">
        <v>15.21</v>
      </c>
      <c r="G68">
        <v>8220</v>
      </c>
      <c r="H68">
        <v>0</v>
      </c>
      <c r="J68">
        <v>717281</v>
      </c>
      <c r="K68">
        <v>8220</v>
      </c>
      <c r="L68">
        <v>0</v>
      </c>
      <c r="M68">
        <v>12.29</v>
      </c>
    </row>
    <row r="69" spans="1:15" x14ac:dyDescent="0.25">
      <c r="A69" t="s">
        <v>69</v>
      </c>
      <c r="B69">
        <v>1262228</v>
      </c>
      <c r="C69">
        <v>9.9499999999999993</v>
      </c>
      <c r="E69">
        <v>1262228</v>
      </c>
      <c r="F69">
        <v>11.17</v>
      </c>
      <c r="G69">
        <v>9180</v>
      </c>
      <c r="H69">
        <v>0</v>
      </c>
      <c r="J69">
        <v>1262228</v>
      </c>
      <c r="K69">
        <v>9180</v>
      </c>
      <c r="L69">
        <v>0</v>
      </c>
      <c r="M69">
        <v>12.51</v>
      </c>
    </row>
    <row r="70" spans="1:15" x14ac:dyDescent="0.25">
      <c r="A70" t="s">
        <v>70</v>
      </c>
      <c r="B70">
        <v>784094</v>
      </c>
      <c r="C70">
        <v>4.43</v>
      </c>
      <c r="E70">
        <v>784094</v>
      </c>
      <c r="F70">
        <v>7.77</v>
      </c>
      <c r="G70">
        <v>8940</v>
      </c>
      <c r="H70">
        <v>2</v>
      </c>
      <c r="J70">
        <v>784094</v>
      </c>
      <c r="K70">
        <v>8940</v>
      </c>
      <c r="L70">
        <v>2</v>
      </c>
      <c r="M70">
        <v>8.49</v>
      </c>
    </row>
    <row r="71" spans="1:15" x14ac:dyDescent="0.25">
      <c r="A71" t="s">
        <v>74</v>
      </c>
      <c r="B71">
        <v>935106</v>
      </c>
      <c r="C71">
        <v>110.95</v>
      </c>
      <c r="E71">
        <v>935106</v>
      </c>
      <c r="F71">
        <v>91.62</v>
      </c>
      <c r="G71">
        <v>10560</v>
      </c>
      <c r="H71">
        <v>0</v>
      </c>
      <c r="J71">
        <v>935120</v>
      </c>
      <c r="K71">
        <v>10560</v>
      </c>
      <c r="L71">
        <v>0</v>
      </c>
      <c r="M71">
        <v>123</v>
      </c>
    </row>
    <row r="72" spans="1:15" x14ac:dyDescent="0.25">
      <c r="A72" t="s">
        <v>75</v>
      </c>
      <c r="B72">
        <v>889899</v>
      </c>
      <c r="C72">
        <v>23.1</v>
      </c>
      <c r="E72">
        <v>889899</v>
      </c>
      <c r="F72">
        <v>40.31</v>
      </c>
      <c r="G72">
        <v>11880</v>
      </c>
      <c r="H72">
        <v>0</v>
      </c>
      <c r="J72">
        <v>889899</v>
      </c>
      <c r="K72">
        <v>11880</v>
      </c>
      <c r="L72">
        <v>0</v>
      </c>
      <c r="M72">
        <v>43.63</v>
      </c>
    </row>
    <row r="73" spans="1:15" x14ac:dyDescent="0.25">
      <c r="A73" t="s">
        <v>78</v>
      </c>
      <c r="B73">
        <v>1114549</v>
      </c>
      <c r="C73">
        <v>415.19</v>
      </c>
      <c r="E73">
        <v>1114549</v>
      </c>
      <c r="F73">
        <v>233.38</v>
      </c>
      <c r="G73">
        <v>11640</v>
      </c>
      <c r="H73">
        <v>0</v>
      </c>
      <c r="J73">
        <v>1114549</v>
      </c>
      <c r="K73">
        <v>11640</v>
      </c>
      <c r="L73">
        <v>0</v>
      </c>
      <c r="M73">
        <v>375.3</v>
      </c>
    </row>
    <row r="74" spans="1:15" x14ac:dyDescent="0.25">
      <c r="A74" t="s">
        <v>82</v>
      </c>
      <c r="B74">
        <v>915068</v>
      </c>
      <c r="C74">
        <v>769.13</v>
      </c>
      <c r="E74">
        <v>915068</v>
      </c>
      <c r="F74">
        <v>919.01</v>
      </c>
      <c r="G74">
        <v>10320</v>
      </c>
      <c r="H74">
        <v>0</v>
      </c>
      <c r="J74">
        <v>915068</v>
      </c>
      <c r="K74">
        <v>10320</v>
      </c>
      <c r="L74">
        <v>0</v>
      </c>
      <c r="M74">
        <v>514.39</v>
      </c>
    </row>
    <row r="75" spans="1:15" x14ac:dyDescent="0.25">
      <c r="A75" t="s">
        <v>83</v>
      </c>
      <c r="B75">
        <v>969380</v>
      </c>
      <c r="C75">
        <v>68.13</v>
      </c>
      <c r="E75">
        <v>969380</v>
      </c>
      <c r="F75">
        <v>79.53</v>
      </c>
      <c r="G75">
        <v>11760</v>
      </c>
      <c r="H75">
        <v>0</v>
      </c>
      <c r="J75">
        <v>969380</v>
      </c>
      <c r="K75">
        <v>11760</v>
      </c>
      <c r="L75">
        <v>0</v>
      </c>
      <c r="M75">
        <v>111.68</v>
      </c>
    </row>
    <row r="76" spans="1:15" x14ac:dyDescent="0.25">
      <c r="A76" t="s">
        <v>84</v>
      </c>
      <c r="B76">
        <v>1113345</v>
      </c>
      <c r="C76">
        <v>1516.04</v>
      </c>
      <c r="E76">
        <v>1113345</v>
      </c>
      <c r="F76">
        <v>1608.75</v>
      </c>
      <c r="G76">
        <v>11280</v>
      </c>
      <c r="H76">
        <v>0</v>
      </c>
      <c r="J76">
        <v>1113345</v>
      </c>
      <c r="K76">
        <v>11280</v>
      </c>
      <c r="L76">
        <v>0</v>
      </c>
      <c r="M76">
        <v>1540.58</v>
      </c>
      <c r="O76" s="4"/>
    </row>
    <row r="77" spans="1:15" x14ac:dyDescent="0.25">
      <c r="A77" t="s">
        <v>85</v>
      </c>
      <c r="B77">
        <v>911205</v>
      </c>
      <c r="C77">
        <v>245.98</v>
      </c>
      <c r="E77">
        <v>911205</v>
      </c>
      <c r="F77">
        <v>218.87</v>
      </c>
      <c r="G77">
        <v>12240</v>
      </c>
      <c r="H77">
        <v>0</v>
      </c>
      <c r="J77">
        <v>911205</v>
      </c>
      <c r="K77">
        <v>12240</v>
      </c>
      <c r="L77">
        <v>0</v>
      </c>
      <c r="M77">
        <v>178.55</v>
      </c>
    </row>
    <row r="78" spans="1:15" x14ac:dyDescent="0.25">
      <c r="A78" t="s">
        <v>87</v>
      </c>
      <c r="B78">
        <v>914947</v>
      </c>
      <c r="C78">
        <v>340.2</v>
      </c>
      <c r="E78">
        <v>914947</v>
      </c>
      <c r="F78">
        <v>326.24</v>
      </c>
      <c r="G78">
        <v>12240</v>
      </c>
      <c r="H78">
        <v>0</v>
      </c>
      <c r="J78">
        <v>914947</v>
      </c>
      <c r="K78">
        <v>12240</v>
      </c>
      <c r="L78">
        <v>0</v>
      </c>
      <c r="M78">
        <v>261.42</v>
      </c>
    </row>
    <row r="79" spans="1:15" x14ac:dyDescent="0.25">
      <c r="A79" t="s">
        <v>91</v>
      </c>
      <c r="B79">
        <v>1305201</v>
      </c>
      <c r="C79">
        <v>124.91</v>
      </c>
      <c r="E79">
        <v>1305201</v>
      </c>
      <c r="F79">
        <v>155.72</v>
      </c>
      <c r="G79">
        <v>18900</v>
      </c>
      <c r="H79">
        <v>0</v>
      </c>
      <c r="J79">
        <v>1305201</v>
      </c>
      <c r="K79">
        <v>18900</v>
      </c>
      <c r="L79">
        <v>0</v>
      </c>
      <c r="M79">
        <v>164.38</v>
      </c>
    </row>
    <row r="80" spans="1:15" x14ac:dyDescent="0.25">
      <c r="A80" t="s">
        <v>96</v>
      </c>
      <c r="B80">
        <v>1442880</v>
      </c>
      <c r="C80">
        <v>456.08</v>
      </c>
      <c r="E80">
        <v>1442880</v>
      </c>
      <c r="F80">
        <v>177.64</v>
      </c>
      <c r="G80">
        <v>19440</v>
      </c>
      <c r="H80">
        <v>0</v>
      </c>
      <c r="J80">
        <v>1442880</v>
      </c>
      <c r="K80">
        <v>19440</v>
      </c>
      <c r="L80">
        <v>0</v>
      </c>
      <c r="M80">
        <v>251.45</v>
      </c>
    </row>
    <row r="81" spans="1:13" x14ac:dyDescent="0.25">
      <c r="A81" t="s">
        <v>97</v>
      </c>
      <c r="B81">
        <v>1201386</v>
      </c>
      <c r="C81">
        <v>136.76</v>
      </c>
      <c r="E81">
        <v>1201386</v>
      </c>
      <c r="F81">
        <v>245.76</v>
      </c>
      <c r="G81">
        <v>18720</v>
      </c>
      <c r="H81">
        <v>105</v>
      </c>
      <c r="J81">
        <v>1201386</v>
      </c>
      <c r="K81">
        <v>18720</v>
      </c>
      <c r="L81">
        <v>105</v>
      </c>
      <c r="M81">
        <v>185.07</v>
      </c>
    </row>
    <row r="82" spans="1:13" x14ac:dyDescent="0.25">
      <c r="A82" t="s">
        <v>101</v>
      </c>
      <c r="B82">
        <v>1510037</v>
      </c>
      <c r="C82">
        <v>1788.43</v>
      </c>
      <c r="E82">
        <v>1510037</v>
      </c>
      <c r="F82">
        <v>663.83</v>
      </c>
      <c r="G82">
        <v>20880</v>
      </c>
      <c r="H82">
        <v>0</v>
      </c>
      <c r="J82">
        <v>1510037</v>
      </c>
      <c r="K82">
        <v>20880</v>
      </c>
      <c r="L82">
        <v>0</v>
      </c>
      <c r="M82">
        <v>998.95</v>
      </c>
    </row>
    <row r="83" spans="1:13" x14ac:dyDescent="0.25">
      <c r="A83" t="s">
        <v>103</v>
      </c>
      <c r="B83">
        <v>1102621</v>
      </c>
      <c r="C83">
        <v>193.47</v>
      </c>
      <c r="E83">
        <v>1102621</v>
      </c>
      <c r="F83">
        <v>204.49</v>
      </c>
      <c r="G83">
        <v>18720</v>
      </c>
      <c r="H83">
        <v>0</v>
      </c>
      <c r="J83">
        <v>1102621</v>
      </c>
      <c r="K83">
        <v>18720</v>
      </c>
      <c r="L83">
        <v>0</v>
      </c>
      <c r="M83">
        <v>250.47</v>
      </c>
    </row>
    <row r="84" spans="1:13" x14ac:dyDescent="0.25">
      <c r="A84" t="s">
        <v>105</v>
      </c>
      <c r="B84">
        <v>1439883</v>
      </c>
      <c r="C84">
        <v>215.97</v>
      </c>
      <c r="E84">
        <v>1439883</v>
      </c>
      <c r="F84">
        <v>171.91</v>
      </c>
      <c r="G84">
        <v>20880</v>
      </c>
      <c r="H84">
        <v>0</v>
      </c>
      <c r="J84">
        <v>1439883</v>
      </c>
      <c r="K84">
        <v>20880</v>
      </c>
      <c r="L84">
        <v>0</v>
      </c>
      <c r="M84">
        <v>92.53</v>
      </c>
    </row>
    <row r="85" spans="1:13" x14ac:dyDescent="0.25">
      <c r="E85" s="6"/>
      <c r="F85" s="6"/>
      <c r="G85" s="6"/>
      <c r="H85" s="6"/>
    </row>
    <row r="86" spans="1:13" x14ac:dyDescent="0.25">
      <c r="E86" s="7"/>
      <c r="F86" s="6"/>
      <c r="G86" s="6"/>
      <c r="H86" s="6"/>
      <c r="J86" s="4"/>
    </row>
    <row r="87" spans="1:13" x14ac:dyDescent="0.25">
      <c r="E87" s="7"/>
      <c r="F87" s="6"/>
      <c r="G87" s="6"/>
      <c r="H87" s="6"/>
      <c r="J87" s="4"/>
    </row>
    <row r="88" spans="1:13" x14ac:dyDescent="0.25">
      <c r="E88" s="7"/>
      <c r="F88" s="6"/>
      <c r="G88" s="6"/>
      <c r="H88" s="6"/>
      <c r="J88" s="4"/>
    </row>
    <row r="89" spans="1:13" x14ac:dyDescent="0.25">
      <c r="E89" s="7"/>
      <c r="F89" s="6"/>
      <c r="G89" s="6"/>
      <c r="H89" s="6"/>
      <c r="J89" s="4"/>
    </row>
    <row r="90" spans="1:13" x14ac:dyDescent="0.25">
      <c r="E90" s="8"/>
      <c r="F90" s="6"/>
      <c r="G90" s="6"/>
      <c r="H90" s="6"/>
    </row>
    <row r="91" spans="1:13" x14ac:dyDescent="0.25">
      <c r="E91" s="7"/>
      <c r="F91" s="6"/>
      <c r="G91" s="6"/>
      <c r="H91" s="6"/>
      <c r="J91" s="4"/>
    </row>
    <row r="92" spans="1:13" x14ac:dyDescent="0.25">
      <c r="E92" s="7"/>
      <c r="F92" s="6"/>
      <c r="G92" s="6"/>
      <c r="H92" s="6"/>
      <c r="J92" s="4"/>
    </row>
    <row r="93" spans="1:13" x14ac:dyDescent="0.25">
      <c r="E93" s="8"/>
      <c r="F93" s="6"/>
      <c r="G93" s="6"/>
      <c r="H93" s="6"/>
      <c r="J93" s="4"/>
    </row>
    <row r="94" spans="1:13" x14ac:dyDescent="0.25">
      <c r="E94" s="7"/>
      <c r="F94" s="6"/>
      <c r="G94" s="6"/>
      <c r="H94" s="6"/>
      <c r="J94" s="4"/>
    </row>
    <row r="95" spans="1:13" x14ac:dyDescent="0.25">
      <c r="E95" s="6"/>
      <c r="F95" s="6"/>
      <c r="G95" s="6"/>
      <c r="H95" s="6"/>
    </row>
    <row r="96" spans="1:13" x14ac:dyDescent="0.25">
      <c r="E96" s="7"/>
      <c r="F96" s="6"/>
      <c r="G96" s="6"/>
      <c r="H96" s="6"/>
    </row>
    <row r="97" spans="5:8" x14ac:dyDescent="0.25">
      <c r="E97" s="9"/>
      <c r="F97" s="6"/>
      <c r="G97" s="6"/>
      <c r="H97" s="6"/>
    </row>
    <row r="98" spans="5:8" x14ac:dyDescent="0.25">
      <c r="E98" s="10"/>
      <c r="F98" s="6"/>
      <c r="G98" s="6"/>
      <c r="H98" s="6"/>
    </row>
    <row r="99" spans="5:8" x14ac:dyDescent="0.25">
      <c r="E99" s="7"/>
      <c r="F99" s="6"/>
      <c r="G99" s="6"/>
      <c r="H99" s="6"/>
    </row>
    <row r="100" spans="5:8" x14ac:dyDescent="0.25">
      <c r="E100" s="7"/>
      <c r="F100" s="6"/>
      <c r="G100" s="6"/>
      <c r="H100" s="6"/>
    </row>
    <row r="101" spans="5:8" x14ac:dyDescent="0.25">
      <c r="E101" s="6"/>
      <c r="F101" s="6"/>
      <c r="G101" s="6"/>
      <c r="H101" s="6"/>
    </row>
    <row r="102" spans="5:8" x14ac:dyDescent="0.25">
      <c r="E102" s="7"/>
      <c r="F102" s="6"/>
      <c r="G102" s="6"/>
      <c r="H102" s="6"/>
    </row>
    <row r="103" spans="5:8" x14ac:dyDescent="0.25">
      <c r="E103" s="7"/>
      <c r="F103" s="6"/>
      <c r="G103" s="6"/>
      <c r="H103" s="6"/>
    </row>
    <row r="104" spans="5:8" x14ac:dyDescent="0.25">
      <c r="E104" s="7"/>
      <c r="F104" s="6"/>
      <c r="G104" s="6"/>
      <c r="H104" s="6"/>
    </row>
    <row r="105" spans="5:8" x14ac:dyDescent="0.25">
      <c r="E105" s="7"/>
      <c r="F105" s="6"/>
      <c r="G105" s="6"/>
      <c r="H105" s="6"/>
    </row>
    <row r="106" spans="5:8" x14ac:dyDescent="0.25">
      <c r="E106" s="7"/>
      <c r="F106" s="6"/>
      <c r="G106" s="6"/>
      <c r="H106" s="6"/>
    </row>
    <row r="107" spans="5:8" x14ac:dyDescent="0.25">
      <c r="E107" s="7"/>
      <c r="F107" s="6"/>
      <c r="G107" s="6"/>
      <c r="H107" s="6"/>
    </row>
    <row r="108" spans="5:8" x14ac:dyDescent="0.25">
      <c r="E108" s="7"/>
      <c r="F108" s="6"/>
      <c r="G108" s="6"/>
      <c r="H108" s="6"/>
    </row>
    <row r="109" spans="5:8" x14ac:dyDescent="0.25">
      <c r="E109" s="7"/>
      <c r="F109" s="6"/>
      <c r="G109" s="6"/>
      <c r="H109" s="6"/>
    </row>
    <row r="110" spans="5:8" x14ac:dyDescent="0.25">
      <c r="E110" s="7"/>
      <c r="F110" s="6"/>
      <c r="G110" s="6"/>
      <c r="H110" s="6"/>
    </row>
    <row r="111" spans="5:8" x14ac:dyDescent="0.25">
      <c r="E111" s="7"/>
      <c r="F111" s="6"/>
      <c r="G111" s="6"/>
      <c r="H111" s="6"/>
    </row>
    <row r="112" spans="5:8" x14ac:dyDescent="0.25">
      <c r="E112" s="7"/>
      <c r="F112" s="6"/>
      <c r="G112" s="6"/>
      <c r="H112" s="6"/>
    </row>
    <row r="113" spans="5:8" x14ac:dyDescent="0.25">
      <c r="E113" s="7"/>
      <c r="F113" s="6"/>
      <c r="G113" s="6"/>
      <c r="H113" s="6"/>
    </row>
    <row r="114" spans="5:8" x14ac:dyDescent="0.25">
      <c r="E114" s="7"/>
      <c r="F114" s="6"/>
      <c r="G114" s="6"/>
      <c r="H11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K1" sqref="K1:Q1048576"/>
    </sheetView>
  </sheetViews>
  <sheetFormatPr defaultRowHeight="15" x14ac:dyDescent="0.25"/>
  <cols>
    <col min="4" max="4" width="12.85546875" customWidth="1"/>
    <col min="11" max="11" width="15.5703125" customWidth="1"/>
    <col min="12" max="14" width="9.140625" customWidth="1"/>
    <col min="15" max="16" width="12" customWidth="1"/>
  </cols>
  <sheetData>
    <row r="1" spans="1:20" x14ac:dyDescent="0.25">
      <c r="A1" s="11" t="s">
        <v>153</v>
      </c>
      <c r="B1" s="11"/>
      <c r="C1" s="11"/>
      <c r="D1" s="11"/>
      <c r="E1" s="11"/>
      <c r="G1" s="11" t="s">
        <v>154</v>
      </c>
      <c r="H1" s="11"/>
      <c r="I1" s="11"/>
      <c r="J1" s="11"/>
      <c r="L1" t="s">
        <v>166</v>
      </c>
      <c r="Q1" t="s">
        <v>106</v>
      </c>
    </row>
    <row r="2" spans="1:20" x14ac:dyDescent="0.25">
      <c r="A2" t="s">
        <v>0</v>
      </c>
      <c r="B2" t="s">
        <v>112</v>
      </c>
      <c r="C2" t="s">
        <v>113</v>
      </c>
      <c r="D2" t="s">
        <v>110</v>
      </c>
      <c r="E2" t="s">
        <v>111</v>
      </c>
      <c r="G2" t="s">
        <v>115</v>
      </c>
      <c r="H2" t="s">
        <v>118</v>
      </c>
      <c r="I2" t="s">
        <v>116</v>
      </c>
      <c r="J2" t="s">
        <v>117</v>
      </c>
      <c r="L2" t="s">
        <v>115</v>
      </c>
      <c r="M2" t="s">
        <v>116</v>
      </c>
      <c r="N2" t="s">
        <v>117</v>
      </c>
      <c r="O2" t="s">
        <v>118</v>
      </c>
      <c r="Q2" t="s">
        <v>115</v>
      </c>
      <c r="R2" t="s">
        <v>118</v>
      </c>
      <c r="S2" t="s">
        <v>116</v>
      </c>
      <c r="T2" t="s">
        <v>117</v>
      </c>
    </row>
    <row r="3" spans="1:20" x14ac:dyDescent="0.25">
      <c r="A3" t="s">
        <v>3</v>
      </c>
      <c r="B3">
        <v>1</v>
      </c>
      <c r="C3">
        <v>1</v>
      </c>
      <c r="D3">
        <v>515201</v>
      </c>
      <c r="E3">
        <v>0.02</v>
      </c>
      <c r="G3">
        <v>515201</v>
      </c>
      <c r="H3">
        <v>0.09</v>
      </c>
      <c r="I3">
        <v>492</v>
      </c>
      <c r="J3">
        <v>492</v>
      </c>
      <c r="L3">
        <v>515201</v>
      </c>
      <c r="M3">
        <v>492</v>
      </c>
      <c r="N3">
        <v>492</v>
      </c>
      <c r="O3">
        <v>0.08</v>
      </c>
      <c r="Q3">
        <v>515201</v>
      </c>
      <c r="R3">
        <v>0.56999999999999995</v>
      </c>
      <c r="S3">
        <v>492</v>
      </c>
      <c r="T3">
        <v>492</v>
      </c>
    </row>
    <row r="4" spans="1:20" x14ac:dyDescent="0.25">
      <c r="A4" t="s">
        <v>4</v>
      </c>
      <c r="B4">
        <v>1</v>
      </c>
      <c r="C4">
        <v>1</v>
      </c>
      <c r="D4">
        <v>377075</v>
      </c>
      <c r="E4">
        <v>0.03</v>
      </c>
      <c r="G4">
        <v>377075</v>
      </c>
      <c r="H4">
        <v>0.09</v>
      </c>
      <c r="I4">
        <v>516</v>
      </c>
      <c r="J4">
        <v>0</v>
      </c>
      <c r="L4">
        <v>377075</v>
      </c>
      <c r="M4">
        <v>516</v>
      </c>
      <c r="N4">
        <v>0</v>
      </c>
      <c r="O4">
        <v>0.08</v>
      </c>
      <c r="Q4">
        <v>377075</v>
      </c>
      <c r="R4">
        <v>0.66</v>
      </c>
      <c r="S4">
        <v>516</v>
      </c>
      <c r="T4">
        <v>0</v>
      </c>
    </row>
    <row r="5" spans="1:20" x14ac:dyDescent="0.25">
      <c r="A5" t="s">
        <v>5</v>
      </c>
      <c r="B5">
        <v>1</v>
      </c>
      <c r="C5">
        <v>1</v>
      </c>
      <c r="D5">
        <v>235565</v>
      </c>
      <c r="E5">
        <v>0.02</v>
      </c>
      <c r="G5">
        <v>235565</v>
      </c>
      <c r="H5">
        <v>0.05</v>
      </c>
      <c r="I5">
        <v>444</v>
      </c>
      <c r="J5">
        <v>73</v>
      </c>
      <c r="L5">
        <v>235565</v>
      </c>
      <c r="M5">
        <v>444</v>
      </c>
      <c r="N5">
        <v>73</v>
      </c>
      <c r="O5">
        <v>0.05</v>
      </c>
      <c r="Q5">
        <v>235565</v>
      </c>
      <c r="R5">
        <v>0.61</v>
      </c>
      <c r="S5">
        <v>444</v>
      </c>
      <c r="T5">
        <v>73</v>
      </c>
    </row>
    <row r="6" spans="1:20" x14ac:dyDescent="0.25">
      <c r="A6" t="s">
        <v>6</v>
      </c>
      <c r="B6">
        <v>1</v>
      </c>
      <c r="C6">
        <v>1</v>
      </c>
      <c r="D6">
        <v>149514</v>
      </c>
      <c r="E6">
        <v>0.04</v>
      </c>
      <c r="G6">
        <v>149514</v>
      </c>
      <c r="H6">
        <v>0.05</v>
      </c>
      <c r="I6">
        <v>492</v>
      </c>
      <c r="J6">
        <v>492</v>
      </c>
      <c r="L6">
        <v>149514</v>
      </c>
      <c r="M6">
        <v>492</v>
      </c>
      <c r="N6">
        <v>492</v>
      </c>
      <c r="O6">
        <v>0.05</v>
      </c>
      <c r="Q6">
        <v>149514</v>
      </c>
      <c r="R6">
        <v>0.05</v>
      </c>
      <c r="S6">
        <v>492</v>
      </c>
      <c r="T6">
        <v>492</v>
      </c>
    </row>
    <row r="7" spans="1:20" x14ac:dyDescent="0.25">
      <c r="A7" t="s">
        <v>7</v>
      </c>
      <c r="B7">
        <v>1</v>
      </c>
      <c r="C7">
        <v>1</v>
      </c>
      <c r="D7">
        <v>320438</v>
      </c>
      <c r="E7">
        <v>0.04</v>
      </c>
      <c r="G7">
        <v>320438</v>
      </c>
      <c r="H7">
        <v>0.08</v>
      </c>
      <c r="I7">
        <v>444</v>
      </c>
      <c r="J7">
        <v>142</v>
      </c>
      <c r="L7">
        <v>320438</v>
      </c>
      <c r="M7">
        <v>444</v>
      </c>
      <c r="N7">
        <v>142</v>
      </c>
      <c r="O7">
        <v>0.08</v>
      </c>
      <c r="Q7">
        <v>320438</v>
      </c>
      <c r="R7">
        <v>0.09</v>
      </c>
      <c r="S7">
        <v>444</v>
      </c>
      <c r="T7">
        <v>142</v>
      </c>
    </row>
    <row r="8" spans="1:20" x14ac:dyDescent="0.25">
      <c r="A8" t="s">
        <v>8</v>
      </c>
      <c r="B8">
        <v>1</v>
      </c>
      <c r="C8">
        <v>1</v>
      </c>
      <c r="D8">
        <v>367405</v>
      </c>
      <c r="E8">
        <v>0.04</v>
      </c>
      <c r="G8">
        <v>367405</v>
      </c>
      <c r="H8">
        <v>0.09</v>
      </c>
      <c r="I8">
        <v>504</v>
      </c>
      <c r="J8">
        <v>72</v>
      </c>
      <c r="L8">
        <v>367405</v>
      </c>
      <c r="M8">
        <v>504</v>
      </c>
      <c r="N8">
        <v>72</v>
      </c>
      <c r="O8">
        <v>0.09</v>
      </c>
      <c r="Q8">
        <v>367405</v>
      </c>
      <c r="R8">
        <v>0.09</v>
      </c>
      <c r="S8">
        <v>504</v>
      </c>
      <c r="T8">
        <v>72</v>
      </c>
    </row>
    <row r="9" spans="1:20" x14ac:dyDescent="0.25">
      <c r="A9" t="s">
        <v>9</v>
      </c>
      <c r="B9">
        <v>1</v>
      </c>
      <c r="C9">
        <v>1</v>
      </c>
      <c r="D9">
        <v>195980</v>
      </c>
      <c r="E9">
        <v>0.04</v>
      </c>
      <c r="G9">
        <v>195980</v>
      </c>
      <c r="H9">
        <v>0.08</v>
      </c>
      <c r="I9">
        <v>444</v>
      </c>
      <c r="J9">
        <v>30</v>
      </c>
      <c r="L9">
        <v>195980</v>
      </c>
      <c r="M9">
        <v>444</v>
      </c>
      <c r="N9">
        <v>30</v>
      </c>
      <c r="O9">
        <v>0.08</v>
      </c>
      <c r="Q9">
        <v>195980</v>
      </c>
      <c r="R9">
        <v>0.08</v>
      </c>
      <c r="S9">
        <v>444</v>
      </c>
      <c r="T9">
        <v>30</v>
      </c>
    </row>
    <row r="10" spans="1:20" x14ac:dyDescent="0.25">
      <c r="A10" t="s">
        <v>10</v>
      </c>
      <c r="B10">
        <v>1</v>
      </c>
      <c r="C10">
        <v>1</v>
      </c>
      <c r="D10">
        <v>164420</v>
      </c>
      <c r="E10">
        <v>0.04</v>
      </c>
      <c r="G10">
        <v>164420</v>
      </c>
      <c r="H10">
        <v>0.09</v>
      </c>
      <c r="I10">
        <v>444</v>
      </c>
      <c r="J10">
        <v>38</v>
      </c>
      <c r="L10">
        <v>164420</v>
      </c>
      <c r="M10">
        <v>444</v>
      </c>
      <c r="N10">
        <v>38</v>
      </c>
      <c r="O10">
        <v>0.09</v>
      </c>
      <c r="Q10">
        <v>164420</v>
      </c>
      <c r="R10">
        <v>0.11</v>
      </c>
      <c r="S10">
        <v>444</v>
      </c>
      <c r="T10">
        <v>38</v>
      </c>
    </row>
    <row r="11" spans="1:20" x14ac:dyDescent="0.25">
      <c r="A11" t="s">
        <v>11</v>
      </c>
      <c r="B11">
        <v>1</v>
      </c>
      <c r="C11">
        <v>1</v>
      </c>
      <c r="D11">
        <v>195094</v>
      </c>
      <c r="E11">
        <v>0.04</v>
      </c>
      <c r="G11">
        <v>195094</v>
      </c>
      <c r="H11">
        <v>0.03</v>
      </c>
      <c r="I11">
        <v>468</v>
      </c>
      <c r="J11">
        <v>468</v>
      </c>
      <c r="L11">
        <v>195094</v>
      </c>
      <c r="M11">
        <v>468</v>
      </c>
      <c r="N11">
        <v>468</v>
      </c>
      <c r="O11">
        <v>0.05</v>
      </c>
      <c r="Q11">
        <v>195094</v>
      </c>
      <c r="R11">
        <v>0.05</v>
      </c>
      <c r="S11">
        <v>468</v>
      </c>
      <c r="T11">
        <v>468</v>
      </c>
    </row>
    <row r="12" spans="1:20" x14ac:dyDescent="0.25">
      <c r="A12" t="s">
        <v>12</v>
      </c>
      <c r="B12">
        <v>1</v>
      </c>
      <c r="C12">
        <v>1</v>
      </c>
      <c r="D12">
        <v>279463</v>
      </c>
      <c r="E12">
        <v>0.02</v>
      </c>
      <c r="G12">
        <v>279463</v>
      </c>
      <c r="H12">
        <v>0.05</v>
      </c>
      <c r="I12">
        <v>468</v>
      </c>
      <c r="J12">
        <v>0</v>
      </c>
      <c r="L12">
        <v>279463</v>
      </c>
      <c r="M12">
        <v>468</v>
      </c>
      <c r="N12">
        <v>0</v>
      </c>
      <c r="O12">
        <v>0.05</v>
      </c>
      <c r="Q12">
        <v>279463</v>
      </c>
      <c r="R12">
        <v>0.06</v>
      </c>
      <c r="S12">
        <v>468</v>
      </c>
      <c r="T12">
        <v>0</v>
      </c>
    </row>
    <row r="13" spans="1:20" x14ac:dyDescent="0.25">
      <c r="A13" t="s">
        <v>13</v>
      </c>
      <c r="B13">
        <v>1</v>
      </c>
      <c r="C13">
        <v>1</v>
      </c>
      <c r="D13">
        <v>465172</v>
      </c>
      <c r="E13">
        <v>0.02</v>
      </c>
      <c r="G13">
        <v>465172</v>
      </c>
      <c r="H13">
        <v>0.05</v>
      </c>
      <c r="I13">
        <v>456</v>
      </c>
      <c r="J13">
        <v>456</v>
      </c>
      <c r="L13">
        <v>465172</v>
      </c>
      <c r="M13">
        <v>456</v>
      </c>
      <c r="N13">
        <v>456</v>
      </c>
      <c r="O13">
        <v>0.03</v>
      </c>
      <c r="Q13">
        <v>465172</v>
      </c>
      <c r="R13">
        <v>0.03</v>
      </c>
      <c r="S13">
        <v>456</v>
      </c>
      <c r="T13">
        <v>456</v>
      </c>
    </row>
    <row r="14" spans="1:20" x14ac:dyDescent="0.25">
      <c r="A14" t="s">
        <v>14</v>
      </c>
      <c r="B14">
        <v>1</v>
      </c>
      <c r="C14">
        <v>1</v>
      </c>
      <c r="D14">
        <v>272844</v>
      </c>
      <c r="E14">
        <v>0.04</v>
      </c>
      <c r="G14">
        <v>272844</v>
      </c>
      <c r="H14">
        <v>0.09</v>
      </c>
      <c r="I14">
        <v>456</v>
      </c>
      <c r="J14">
        <v>40</v>
      </c>
      <c r="L14">
        <v>272844</v>
      </c>
      <c r="M14">
        <v>456</v>
      </c>
      <c r="N14">
        <v>40</v>
      </c>
      <c r="O14">
        <v>0.09</v>
      </c>
      <c r="Q14">
        <v>272844</v>
      </c>
      <c r="R14">
        <v>0.09</v>
      </c>
      <c r="S14">
        <v>456</v>
      </c>
      <c r="T14">
        <v>40</v>
      </c>
    </row>
    <row r="15" spans="1:20" x14ac:dyDescent="0.25">
      <c r="A15" t="s">
        <v>15</v>
      </c>
      <c r="B15">
        <v>1</v>
      </c>
      <c r="C15">
        <v>1</v>
      </c>
      <c r="D15">
        <v>306268</v>
      </c>
      <c r="E15">
        <v>0.03</v>
      </c>
      <c r="G15">
        <v>306268</v>
      </c>
      <c r="H15">
        <v>0.05</v>
      </c>
      <c r="I15">
        <v>492</v>
      </c>
      <c r="J15">
        <v>492</v>
      </c>
      <c r="L15">
        <v>306268</v>
      </c>
      <c r="M15">
        <v>492</v>
      </c>
      <c r="N15">
        <v>492</v>
      </c>
      <c r="O15">
        <v>0.05</v>
      </c>
      <c r="Q15">
        <v>306268</v>
      </c>
      <c r="R15">
        <v>0.05</v>
      </c>
      <c r="S15">
        <v>492</v>
      </c>
      <c r="T15">
        <v>492</v>
      </c>
    </row>
    <row r="16" spans="1:20" x14ac:dyDescent="0.25">
      <c r="A16" t="s">
        <v>16</v>
      </c>
      <c r="B16">
        <v>1</v>
      </c>
      <c r="C16">
        <v>1</v>
      </c>
      <c r="D16">
        <v>247693</v>
      </c>
      <c r="E16">
        <v>0.02</v>
      </c>
      <c r="G16">
        <v>247693</v>
      </c>
      <c r="H16">
        <v>0.03</v>
      </c>
      <c r="I16">
        <v>432</v>
      </c>
      <c r="J16">
        <v>432</v>
      </c>
      <c r="L16">
        <v>247693</v>
      </c>
      <c r="M16">
        <v>432</v>
      </c>
      <c r="N16">
        <v>432</v>
      </c>
      <c r="O16">
        <v>0.05</v>
      </c>
      <c r="Q16">
        <v>247693</v>
      </c>
      <c r="R16">
        <v>0.03</v>
      </c>
      <c r="S16">
        <v>432</v>
      </c>
      <c r="T16">
        <v>432</v>
      </c>
    </row>
    <row r="17" spans="1:20" x14ac:dyDescent="0.25">
      <c r="A17" t="s">
        <v>17</v>
      </c>
      <c r="B17">
        <v>1</v>
      </c>
      <c r="C17">
        <v>1</v>
      </c>
      <c r="D17">
        <v>288443</v>
      </c>
      <c r="E17">
        <v>0.02</v>
      </c>
      <c r="G17">
        <v>288443</v>
      </c>
      <c r="H17">
        <v>0.05</v>
      </c>
      <c r="I17">
        <v>468</v>
      </c>
      <c r="J17">
        <v>468</v>
      </c>
      <c r="L17">
        <v>288443</v>
      </c>
      <c r="M17">
        <v>468</v>
      </c>
      <c r="N17">
        <v>468</v>
      </c>
      <c r="O17">
        <v>0.05</v>
      </c>
      <c r="Q17">
        <v>288443</v>
      </c>
      <c r="R17">
        <v>0.05</v>
      </c>
      <c r="S17">
        <v>468</v>
      </c>
      <c r="T17">
        <v>468</v>
      </c>
    </row>
    <row r="18" spans="1:20" x14ac:dyDescent="0.25">
      <c r="A18" t="s">
        <v>18</v>
      </c>
      <c r="B18">
        <v>1</v>
      </c>
      <c r="C18">
        <v>1</v>
      </c>
      <c r="D18">
        <v>445751</v>
      </c>
      <c r="E18">
        <v>0.04</v>
      </c>
      <c r="G18">
        <v>445751</v>
      </c>
      <c r="H18">
        <v>0.08</v>
      </c>
      <c r="I18">
        <v>504</v>
      </c>
      <c r="J18">
        <v>0</v>
      </c>
      <c r="L18">
        <v>445751</v>
      </c>
      <c r="M18">
        <v>504</v>
      </c>
      <c r="N18">
        <v>0</v>
      </c>
      <c r="O18">
        <v>0.08</v>
      </c>
      <c r="Q18">
        <v>445751</v>
      </c>
      <c r="R18">
        <v>0.08</v>
      </c>
      <c r="S18">
        <v>504</v>
      </c>
      <c r="T18">
        <v>0</v>
      </c>
    </row>
    <row r="19" spans="1:20" x14ac:dyDescent="0.25">
      <c r="A19" t="s">
        <v>19</v>
      </c>
      <c r="B19">
        <v>1</v>
      </c>
      <c r="C19">
        <v>1</v>
      </c>
      <c r="D19">
        <v>252595</v>
      </c>
      <c r="E19">
        <v>0.03</v>
      </c>
      <c r="G19">
        <v>252595</v>
      </c>
      <c r="H19">
        <v>0.06</v>
      </c>
      <c r="I19">
        <v>480</v>
      </c>
      <c r="J19">
        <v>18</v>
      </c>
      <c r="L19">
        <v>252595</v>
      </c>
      <c r="M19">
        <v>480</v>
      </c>
      <c r="N19">
        <v>18</v>
      </c>
      <c r="O19">
        <v>0.06</v>
      </c>
      <c r="Q19">
        <v>252595</v>
      </c>
      <c r="R19">
        <v>0.06</v>
      </c>
      <c r="S19">
        <v>480</v>
      </c>
      <c r="T19">
        <v>18</v>
      </c>
    </row>
    <row r="20" spans="1:20" x14ac:dyDescent="0.25">
      <c r="A20" t="s">
        <v>20</v>
      </c>
      <c r="B20">
        <v>1</v>
      </c>
      <c r="C20">
        <v>1</v>
      </c>
      <c r="D20">
        <v>202776</v>
      </c>
      <c r="E20">
        <v>0.02</v>
      </c>
      <c r="G20">
        <v>202776</v>
      </c>
      <c r="H20">
        <v>0.01</v>
      </c>
      <c r="I20">
        <v>456</v>
      </c>
      <c r="J20">
        <v>0</v>
      </c>
      <c r="L20">
        <v>202776</v>
      </c>
      <c r="M20">
        <v>456</v>
      </c>
      <c r="N20">
        <v>0</v>
      </c>
      <c r="O20">
        <v>0.01</v>
      </c>
      <c r="Q20">
        <v>202776</v>
      </c>
      <c r="R20">
        <v>0.01</v>
      </c>
      <c r="S20">
        <v>456</v>
      </c>
      <c r="T20">
        <v>0</v>
      </c>
    </row>
    <row r="21" spans="1:20" x14ac:dyDescent="0.25">
      <c r="A21" t="s">
        <v>21</v>
      </c>
      <c r="B21">
        <v>1</v>
      </c>
      <c r="C21">
        <v>1</v>
      </c>
      <c r="D21">
        <v>340442</v>
      </c>
      <c r="E21">
        <v>0.2</v>
      </c>
      <c r="G21">
        <v>340442</v>
      </c>
      <c r="H21">
        <v>0.3</v>
      </c>
      <c r="I21">
        <v>1872</v>
      </c>
      <c r="J21">
        <v>854</v>
      </c>
      <c r="L21">
        <v>340442</v>
      </c>
      <c r="M21">
        <v>1872</v>
      </c>
      <c r="N21">
        <v>854</v>
      </c>
      <c r="O21">
        <v>0.3</v>
      </c>
      <c r="Q21">
        <v>340442</v>
      </c>
      <c r="R21">
        <v>0.31</v>
      </c>
      <c r="S21">
        <v>1872</v>
      </c>
      <c r="T21">
        <v>854</v>
      </c>
    </row>
    <row r="22" spans="1:20" x14ac:dyDescent="0.25">
      <c r="A22" t="s">
        <v>22</v>
      </c>
      <c r="B22">
        <v>1</v>
      </c>
      <c r="C22">
        <v>1</v>
      </c>
      <c r="D22">
        <v>515906</v>
      </c>
      <c r="E22">
        <v>0.37</v>
      </c>
      <c r="G22">
        <v>515906</v>
      </c>
      <c r="H22">
        <v>0.59</v>
      </c>
      <c r="I22">
        <v>1656</v>
      </c>
      <c r="J22">
        <v>0</v>
      </c>
      <c r="L22">
        <v>515906</v>
      </c>
      <c r="M22">
        <v>1656</v>
      </c>
      <c r="N22">
        <v>0</v>
      </c>
      <c r="O22">
        <v>0.62</v>
      </c>
      <c r="Q22">
        <v>515906</v>
      </c>
      <c r="R22">
        <v>0.51</v>
      </c>
      <c r="S22">
        <v>1656</v>
      </c>
      <c r="T22">
        <v>0</v>
      </c>
    </row>
    <row r="23" spans="1:20" x14ac:dyDescent="0.25">
      <c r="A23" t="s">
        <v>23</v>
      </c>
      <c r="B23">
        <v>1</v>
      </c>
      <c r="C23">
        <v>1</v>
      </c>
      <c r="D23">
        <v>218447</v>
      </c>
      <c r="E23">
        <v>0.45</v>
      </c>
      <c r="G23">
        <v>218447</v>
      </c>
      <c r="H23">
        <v>0.67</v>
      </c>
      <c r="I23">
        <v>1548</v>
      </c>
      <c r="J23">
        <v>61</v>
      </c>
      <c r="L23">
        <v>218447</v>
      </c>
      <c r="M23">
        <v>1548</v>
      </c>
      <c r="N23">
        <v>61</v>
      </c>
      <c r="O23">
        <v>0.57999999999999996</v>
      </c>
      <c r="Q23">
        <v>218447</v>
      </c>
      <c r="R23">
        <v>0.57999999999999996</v>
      </c>
      <c r="S23">
        <v>1548</v>
      </c>
      <c r="T23">
        <v>61</v>
      </c>
    </row>
    <row r="24" spans="1:20" x14ac:dyDescent="0.25">
      <c r="A24" t="s">
        <v>24</v>
      </c>
      <c r="B24">
        <v>1</v>
      </c>
      <c r="C24">
        <v>1</v>
      </c>
      <c r="D24">
        <v>371170</v>
      </c>
      <c r="E24">
        <v>0.1</v>
      </c>
      <c r="G24">
        <v>371170</v>
      </c>
      <c r="H24">
        <v>0.22</v>
      </c>
      <c r="I24">
        <v>1512</v>
      </c>
      <c r="J24">
        <v>0</v>
      </c>
      <c r="L24">
        <v>371170</v>
      </c>
      <c r="M24">
        <v>1512</v>
      </c>
      <c r="N24">
        <v>0</v>
      </c>
      <c r="O24">
        <v>0.2</v>
      </c>
      <c r="Q24">
        <v>371170</v>
      </c>
      <c r="R24">
        <v>0.22</v>
      </c>
      <c r="S24">
        <v>1512</v>
      </c>
      <c r="T24">
        <v>0</v>
      </c>
    </row>
    <row r="25" spans="1:20" x14ac:dyDescent="0.25">
      <c r="A25" t="s">
        <v>25</v>
      </c>
      <c r="B25">
        <v>1</v>
      </c>
      <c r="C25">
        <v>1</v>
      </c>
      <c r="D25">
        <v>336176</v>
      </c>
      <c r="E25">
        <v>0.59</v>
      </c>
      <c r="G25">
        <v>336176</v>
      </c>
      <c r="H25">
        <v>0.64</v>
      </c>
      <c r="I25">
        <v>1728</v>
      </c>
      <c r="J25">
        <v>10</v>
      </c>
      <c r="L25">
        <v>336176</v>
      </c>
      <c r="M25">
        <v>1728</v>
      </c>
      <c r="N25">
        <v>10</v>
      </c>
      <c r="O25">
        <v>0.61</v>
      </c>
      <c r="Q25">
        <v>336176</v>
      </c>
      <c r="R25">
        <v>0.67</v>
      </c>
      <c r="S25">
        <v>1728</v>
      </c>
      <c r="T25">
        <v>10</v>
      </c>
    </row>
    <row r="26" spans="1:20" x14ac:dyDescent="0.25">
      <c r="A26" t="s">
        <v>26</v>
      </c>
      <c r="B26">
        <v>1</v>
      </c>
      <c r="C26">
        <v>1</v>
      </c>
      <c r="D26">
        <v>196254</v>
      </c>
      <c r="E26">
        <v>0.2</v>
      </c>
      <c r="G26">
        <v>196254</v>
      </c>
      <c r="H26">
        <v>0.25</v>
      </c>
      <c r="I26">
        <v>1656</v>
      </c>
      <c r="J26">
        <v>850</v>
      </c>
      <c r="L26">
        <v>196254</v>
      </c>
      <c r="M26">
        <v>1656</v>
      </c>
      <c r="N26">
        <v>850</v>
      </c>
      <c r="O26">
        <v>0.25</v>
      </c>
      <c r="Q26">
        <v>196254</v>
      </c>
      <c r="R26">
        <v>0.27</v>
      </c>
      <c r="S26">
        <v>1656</v>
      </c>
      <c r="T26">
        <v>850</v>
      </c>
    </row>
    <row r="27" spans="1:20" x14ac:dyDescent="0.25">
      <c r="A27" t="s">
        <v>27</v>
      </c>
      <c r="B27">
        <v>1</v>
      </c>
      <c r="C27">
        <v>1</v>
      </c>
      <c r="D27">
        <v>299215</v>
      </c>
      <c r="E27">
        <v>0.57999999999999996</v>
      </c>
      <c r="G27">
        <v>299215</v>
      </c>
      <c r="H27">
        <v>0.74</v>
      </c>
      <c r="I27">
        <v>1548</v>
      </c>
      <c r="J27">
        <v>13</v>
      </c>
      <c r="L27">
        <v>299215</v>
      </c>
      <c r="M27">
        <v>1548</v>
      </c>
      <c r="N27">
        <v>13</v>
      </c>
      <c r="O27">
        <v>0.97</v>
      </c>
      <c r="Q27">
        <v>299215</v>
      </c>
      <c r="R27">
        <v>0.81</v>
      </c>
      <c r="S27">
        <v>1548</v>
      </c>
      <c r="T27">
        <v>13</v>
      </c>
    </row>
    <row r="28" spans="1:20" x14ac:dyDescent="0.25">
      <c r="A28" t="s">
        <v>28</v>
      </c>
      <c r="B28">
        <v>1</v>
      </c>
      <c r="C28">
        <v>1</v>
      </c>
      <c r="D28">
        <v>448360</v>
      </c>
      <c r="E28">
        <v>0.13</v>
      </c>
      <c r="G28">
        <v>448360</v>
      </c>
      <c r="H28">
        <v>0.3</v>
      </c>
      <c r="I28">
        <v>1656</v>
      </c>
      <c r="J28">
        <v>0</v>
      </c>
      <c r="L28">
        <v>448360</v>
      </c>
      <c r="M28">
        <v>1656</v>
      </c>
      <c r="N28">
        <v>0</v>
      </c>
      <c r="O28">
        <v>0.3</v>
      </c>
      <c r="Q28">
        <v>448360</v>
      </c>
      <c r="R28">
        <v>0.31</v>
      </c>
      <c r="S28">
        <v>1656</v>
      </c>
      <c r="T28">
        <v>0</v>
      </c>
    </row>
    <row r="29" spans="1:20" x14ac:dyDescent="0.25">
      <c r="A29" t="s">
        <v>29</v>
      </c>
      <c r="B29">
        <v>1</v>
      </c>
      <c r="C29">
        <v>1</v>
      </c>
      <c r="D29">
        <v>765950</v>
      </c>
      <c r="E29">
        <v>0.11</v>
      </c>
      <c r="G29">
        <v>765950</v>
      </c>
      <c r="H29">
        <v>0.25</v>
      </c>
      <c r="I29">
        <v>1476</v>
      </c>
      <c r="J29">
        <v>0</v>
      </c>
      <c r="L29">
        <v>765950</v>
      </c>
      <c r="M29">
        <v>1476</v>
      </c>
      <c r="N29">
        <v>0</v>
      </c>
      <c r="O29">
        <v>0.27</v>
      </c>
      <c r="Q29">
        <v>765950</v>
      </c>
      <c r="R29">
        <v>0.27</v>
      </c>
      <c r="S29">
        <v>1476</v>
      </c>
      <c r="T29">
        <v>0</v>
      </c>
    </row>
    <row r="30" spans="1:20" x14ac:dyDescent="0.25">
      <c r="A30" t="s">
        <v>30</v>
      </c>
      <c r="B30">
        <v>1</v>
      </c>
      <c r="C30">
        <v>1</v>
      </c>
      <c r="D30">
        <v>480257</v>
      </c>
      <c r="E30">
        <v>0.1</v>
      </c>
      <c r="G30">
        <v>480257</v>
      </c>
      <c r="H30">
        <v>0.26</v>
      </c>
      <c r="I30">
        <v>1656</v>
      </c>
      <c r="J30">
        <v>80</v>
      </c>
      <c r="L30">
        <v>480257</v>
      </c>
      <c r="M30">
        <v>1656</v>
      </c>
      <c r="N30">
        <v>80</v>
      </c>
      <c r="O30">
        <v>0.25</v>
      </c>
      <c r="Q30">
        <v>480257</v>
      </c>
      <c r="R30">
        <v>0.27</v>
      </c>
      <c r="S30">
        <v>1656</v>
      </c>
      <c r="T30">
        <v>80</v>
      </c>
    </row>
    <row r="31" spans="1:20" x14ac:dyDescent="0.25">
      <c r="A31" t="s">
        <v>31</v>
      </c>
      <c r="B31">
        <v>1</v>
      </c>
      <c r="C31">
        <v>1</v>
      </c>
      <c r="D31">
        <v>211334</v>
      </c>
      <c r="E31">
        <v>0.22</v>
      </c>
      <c r="G31">
        <v>211334</v>
      </c>
      <c r="H31">
        <v>0.2</v>
      </c>
      <c r="I31">
        <v>1440</v>
      </c>
      <c r="J31">
        <v>960</v>
      </c>
      <c r="L31">
        <v>211334</v>
      </c>
      <c r="M31">
        <v>1440</v>
      </c>
      <c r="N31">
        <v>960</v>
      </c>
      <c r="O31">
        <v>0.2</v>
      </c>
      <c r="Q31">
        <v>211334</v>
      </c>
      <c r="R31">
        <v>0.23</v>
      </c>
      <c r="S31">
        <v>1440</v>
      </c>
      <c r="T31">
        <v>960</v>
      </c>
    </row>
    <row r="32" spans="1:20" x14ac:dyDescent="0.25">
      <c r="A32" t="s">
        <v>32</v>
      </c>
      <c r="B32">
        <v>1</v>
      </c>
      <c r="C32">
        <v>1</v>
      </c>
      <c r="D32">
        <v>697406</v>
      </c>
      <c r="E32">
        <v>1.45</v>
      </c>
      <c r="G32">
        <v>697406</v>
      </c>
      <c r="H32">
        <v>1.72</v>
      </c>
      <c r="I32">
        <v>4296</v>
      </c>
      <c r="J32">
        <v>0</v>
      </c>
      <c r="L32">
        <v>697420</v>
      </c>
      <c r="M32">
        <v>4296</v>
      </c>
      <c r="N32">
        <v>0</v>
      </c>
      <c r="O32">
        <v>1.59</v>
      </c>
      <c r="Q32">
        <v>697406</v>
      </c>
      <c r="R32">
        <v>2.04</v>
      </c>
      <c r="S32">
        <v>4296</v>
      </c>
      <c r="T32">
        <v>0</v>
      </c>
    </row>
    <row r="33" spans="1:20" x14ac:dyDescent="0.25">
      <c r="A33" t="s">
        <v>33</v>
      </c>
      <c r="B33">
        <v>1</v>
      </c>
      <c r="C33">
        <v>1</v>
      </c>
      <c r="D33">
        <v>1046434</v>
      </c>
      <c r="E33">
        <v>1</v>
      </c>
      <c r="G33">
        <v>1046434</v>
      </c>
      <c r="H33">
        <v>1.89</v>
      </c>
      <c r="I33">
        <v>4368</v>
      </c>
      <c r="J33">
        <v>0</v>
      </c>
      <c r="L33">
        <v>1046434</v>
      </c>
      <c r="M33">
        <v>4368</v>
      </c>
      <c r="N33">
        <v>0</v>
      </c>
      <c r="O33">
        <v>1.77</v>
      </c>
      <c r="Q33">
        <v>1046434</v>
      </c>
      <c r="R33">
        <v>1.86</v>
      </c>
      <c r="S33">
        <v>4368</v>
      </c>
      <c r="T33">
        <v>0</v>
      </c>
    </row>
    <row r="34" spans="1:20" x14ac:dyDescent="0.25">
      <c r="A34" t="s">
        <v>34</v>
      </c>
      <c r="B34">
        <v>1</v>
      </c>
      <c r="C34">
        <v>1</v>
      </c>
      <c r="D34">
        <v>681550</v>
      </c>
      <c r="E34">
        <v>1.39</v>
      </c>
      <c r="G34">
        <v>681550</v>
      </c>
      <c r="H34">
        <v>2.14</v>
      </c>
      <c r="I34">
        <v>4872</v>
      </c>
      <c r="J34">
        <v>0</v>
      </c>
      <c r="L34">
        <v>681550</v>
      </c>
      <c r="M34">
        <v>4872</v>
      </c>
      <c r="N34">
        <v>0</v>
      </c>
      <c r="O34">
        <v>1.86</v>
      </c>
      <c r="Q34">
        <v>681550</v>
      </c>
      <c r="R34">
        <v>1.7</v>
      </c>
      <c r="S34">
        <v>4872</v>
      </c>
      <c r="T34">
        <v>0</v>
      </c>
    </row>
    <row r="35" spans="1:20" x14ac:dyDescent="0.25">
      <c r="A35" t="s">
        <v>35</v>
      </c>
      <c r="B35">
        <v>1</v>
      </c>
      <c r="C35">
        <v>1</v>
      </c>
      <c r="D35">
        <v>642969</v>
      </c>
      <c r="E35">
        <v>0.63</v>
      </c>
      <c r="G35">
        <v>642969</v>
      </c>
      <c r="H35">
        <v>0.97</v>
      </c>
      <c r="I35">
        <v>4584</v>
      </c>
      <c r="J35">
        <v>0</v>
      </c>
      <c r="L35">
        <v>642969</v>
      </c>
      <c r="M35">
        <v>4584</v>
      </c>
      <c r="N35">
        <v>0</v>
      </c>
      <c r="O35">
        <v>1.01</v>
      </c>
      <c r="Q35">
        <v>642969</v>
      </c>
      <c r="R35">
        <v>1.1200000000000001</v>
      </c>
      <c r="S35">
        <v>4584</v>
      </c>
      <c r="T35">
        <v>0</v>
      </c>
    </row>
    <row r="36" spans="1:20" x14ac:dyDescent="0.25">
      <c r="A36" t="s">
        <v>36</v>
      </c>
      <c r="B36">
        <v>1</v>
      </c>
      <c r="C36">
        <v>1</v>
      </c>
      <c r="D36">
        <v>649678</v>
      </c>
      <c r="E36">
        <v>1.64</v>
      </c>
      <c r="G36">
        <v>649678</v>
      </c>
      <c r="H36">
        <v>1.9</v>
      </c>
      <c r="I36">
        <v>4224</v>
      </c>
      <c r="J36">
        <v>18</v>
      </c>
      <c r="L36">
        <v>649678</v>
      </c>
      <c r="M36">
        <v>4224</v>
      </c>
      <c r="N36">
        <v>18</v>
      </c>
      <c r="O36">
        <v>2.39</v>
      </c>
      <c r="Q36">
        <v>649678</v>
      </c>
      <c r="R36">
        <v>1.76</v>
      </c>
      <c r="S36">
        <v>4224</v>
      </c>
      <c r="T36">
        <v>18</v>
      </c>
    </row>
    <row r="37" spans="1:20" x14ac:dyDescent="0.25">
      <c r="A37" t="s">
        <v>37</v>
      </c>
      <c r="B37">
        <v>1</v>
      </c>
      <c r="C37">
        <v>1</v>
      </c>
      <c r="D37">
        <v>685571</v>
      </c>
      <c r="E37">
        <v>0.68</v>
      </c>
      <c r="G37">
        <v>685557</v>
      </c>
      <c r="H37">
        <v>1.01</v>
      </c>
      <c r="I37">
        <v>4152</v>
      </c>
      <c r="J37">
        <v>0</v>
      </c>
      <c r="L37">
        <v>685557</v>
      </c>
      <c r="M37">
        <v>4152</v>
      </c>
      <c r="N37">
        <v>0</v>
      </c>
      <c r="O37">
        <v>1.08</v>
      </c>
      <c r="Q37">
        <v>685557</v>
      </c>
      <c r="R37">
        <v>1.1200000000000001</v>
      </c>
      <c r="S37">
        <v>4152</v>
      </c>
      <c r="T37">
        <v>0</v>
      </c>
    </row>
    <row r="38" spans="1:20" x14ac:dyDescent="0.25">
      <c r="A38" t="s">
        <v>38</v>
      </c>
      <c r="B38">
        <v>1</v>
      </c>
      <c r="C38">
        <v>1</v>
      </c>
      <c r="D38">
        <v>691744</v>
      </c>
      <c r="E38">
        <v>1.43</v>
      </c>
      <c r="G38">
        <v>691744</v>
      </c>
      <c r="H38">
        <v>1.58</v>
      </c>
      <c r="I38">
        <v>4800</v>
      </c>
      <c r="J38">
        <v>0</v>
      </c>
      <c r="L38">
        <v>691744</v>
      </c>
      <c r="M38">
        <v>4800</v>
      </c>
      <c r="N38">
        <v>0</v>
      </c>
      <c r="O38">
        <v>1.64</v>
      </c>
      <c r="Q38">
        <v>691744</v>
      </c>
      <c r="R38">
        <v>1.75</v>
      </c>
      <c r="S38">
        <v>4800</v>
      </c>
      <c r="T38">
        <v>0</v>
      </c>
    </row>
    <row r="39" spans="1:20" x14ac:dyDescent="0.25">
      <c r="A39" t="s">
        <v>39</v>
      </c>
      <c r="B39">
        <v>1</v>
      </c>
      <c r="C39">
        <v>1</v>
      </c>
      <c r="D39">
        <v>478191</v>
      </c>
      <c r="E39">
        <v>0.76</v>
      </c>
      <c r="G39">
        <v>478177</v>
      </c>
      <c r="H39">
        <v>1.29</v>
      </c>
      <c r="I39">
        <v>3936</v>
      </c>
      <c r="J39">
        <v>30</v>
      </c>
      <c r="L39">
        <v>478191</v>
      </c>
      <c r="M39">
        <v>3936</v>
      </c>
      <c r="N39">
        <v>30</v>
      </c>
      <c r="O39">
        <v>1.37</v>
      </c>
      <c r="Q39">
        <v>478177</v>
      </c>
      <c r="R39">
        <v>1.1399999999999999</v>
      </c>
      <c r="S39">
        <v>3936</v>
      </c>
      <c r="T39">
        <v>30</v>
      </c>
    </row>
    <row r="40" spans="1:20" x14ac:dyDescent="0.25">
      <c r="A40" t="s">
        <v>40</v>
      </c>
      <c r="B40">
        <v>1</v>
      </c>
      <c r="C40">
        <v>1</v>
      </c>
      <c r="D40">
        <v>578628</v>
      </c>
      <c r="E40">
        <v>0.31</v>
      </c>
      <c r="G40">
        <v>578628</v>
      </c>
      <c r="H40">
        <v>0.73</v>
      </c>
      <c r="I40">
        <v>4152</v>
      </c>
      <c r="J40">
        <v>6</v>
      </c>
      <c r="L40">
        <v>578628</v>
      </c>
      <c r="M40">
        <v>4152</v>
      </c>
      <c r="N40">
        <v>6</v>
      </c>
      <c r="O40">
        <v>0.75</v>
      </c>
      <c r="Q40">
        <v>578628</v>
      </c>
      <c r="R40">
        <v>0.81</v>
      </c>
      <c r="S40">
        <v>4152</v>
      </c>
      <c r="T40">
        <v>6</v>
      </c>
    </row>
    <row r="41" spans="1:20" x14ac:dyDescent="0.25">
      <c r="A41" t="s">
        <v>41</v>
      </c>
      <c r="B41">
        <v>1</v>
      </c>
      <c r="C41">
        <v>1</v>
      </c>
      <c r="D41">
        <v>620056</v>
      </c>
      <c r="E41">
        <v>0.49</v>
      </c>
      <c r="G41">
        <v>620056</v>
      </c>
      <c r="H41">
        <v>1.1499999999999999</v>
      </c>
      <c r="I41">
        <v>4368</v>
      </c>
      <c r="J41">
        <v>484</v>
      </c>
      <c r="L41">
        <v>620056</v>
      </c>
      <c r="M41">
        <v>4368</v>
      </c>
      <c r="N41">
        <v>485</v>
      </c>
      <c r="O41">
        <v>1.1499999999999999</v>
      </c>
      <c r="Q41">
        <v>620056</v>
      </c>
      <c r="R41">
        <v>1.19</v>
      </c>
      <c r="S41">
        <v>4368</v>
      </c>
      <c r="T41">
        <v>485</v>
      </c>
    </row>
    <row r="42" spans="1:20" x14ac:dyDescent="0.25">
      <c r="A42" t="s">
        <v>42</v>
      </c>
      <c r="B42">
        <v>1</v>
      </c>
      <c r="C42">
        <v>1</v>
      </c>
      <c r="D42">
        <v>854297</v>
      </c>
      <c r="E42">
        <v>1.4</v>
      </c>
      <c r="G42">
        <v>854297</v>
      </c>
      <c r="H42">
        <v>2.06</v>
      </c>
      <c r="I42">
        <v>4440</v>
      </c>
      <c r="J42">
        <v>0</v>
      </c>
      <c r="L42">
        <v>854297</v>
      </c>
      <c r="M42">
        <v>4440</v>
      </c>
      <c r="N42">
        <v>0</v>
      </c>
      <c r="O42">
        <v>2.25</v>
      </c>
      <c r="Q42">
        <v>854297</v>
      </c>
      <c r="R42">
        <v>2.0299999999999998</v>
      </c>
      <c r="S42">
        <v>4440</v>
      </c>
      <c r="T42">
        <v>0</v>
      </c>
    </row>
    <row r="43" spans="1:20" x14ac:dyDescent="0.25">
      <c r="A43" t="s">
        <v>43</v>
      </c>
      <c r="B43">
        <v>1</v>
      </c>
      <c r="C43">
        <v>1</v>
      </c>
      <c r="D43">
        <v>534848</v>
      </c>
      <c r="E43">
        <v>1.59</v>
      </c>
      <c r="G43">
        <v>534848</v>
      </c>
      <c r="H43">
        <v>2.31</v>
      </c>
      <c r="I43">
        <v>4584</v>
      </c>
      <c r="J43">
        <v>48</v>
      </c>
      <c r="L43">
        <v>534848</v>
      </c>
      <c r="M43">
        <v>4584</v>
      </c>
      <c r="N43">
        <v>48</v>
      </c>
      <c r="O43">
        <v>2.36</v>
      </c>
      <c r="Q43">
        <v>534848</v>
      </c>
      <c r="R43">
        <v>2.82</v>
      </c>
      <c r="S43">
        <v>4584</v>
      </c>
      <c r="T43">
        <v>48</v>
      </c>
    </row>
    <row r="44" spans="1:20" x14ac:dyDescent="0.25">
      <c r="A44" t="s">
        <v>44</v>
      </c>
      <c r="B44">
        <v>1</v>
      </c>
      <c r="C44">
        <v>1</v>
      </c>
      <c r="D44">
        <v>768176</v>
      </c>
      <c r="E44">
        <v>2.02</v>
      </c>
      <c r="G44">
        <v>768176</v>
      </c>
      <c r="H44">
        <v>2.37</v>
      </c>
      <c r="I44">
        <v>4368</v>
      </c>
      <c r="J44">
        <v>0</v>
      </c>
      <c r="L44">
        <v>768176</v>
      </c>
      <c r="M44">
        <v>4368</v>
      </c>
      <c r="N44">
        <v>0</v>
      </c>
      <c r="O44">
        <v>3.32</v>
      </c>
      <c r="Q44">
        <v>768176</v>
      </c>
      <c r="R44">
        <v>2.3199999999999998</v>
      </c>
      <c r="S44">
        <v>4368</v>
      </c>
      <c r="T44">
        <v>0</v>
      </c>
    </row>
    <row r="45" spans="1:20" x14ac:dyDescent="0.25">
      <c r="A45" t="s">
        <v>45</v>
      </c>
      <c r="B45">
        <v>1</v>
      </c>
      <c r="C45">
        <v>1</v>
      </c>
      <c r="D45">
        <v>656760</v>
      </c>
      <c r="E45">
        <v>0.55000000000000004</v>
      </c>
      <c r="G45">
        <v>656774</v>
      </c>
      <c r="H45">
        <v>1.36</v>
      </c>
      <c r="I45">
        <v>4008</v>
      </c>
      <c r="J45">
        <v>64</v>
      </c>
      <c r="L45">
        <v>656774</v>
      </c>
      <c r="M45">
        <v>4008</v>
      </c>
      <c r="N45">
        <v>64</v>
      </c>
      <c r="O45">
        <v>1.33</v>
      </c>
      <c r="Q45">
        <v>656760</v>
      </c>
      <c r="R45">
        <v>1.23</v>
      </c>
      <c r="S45">
        <v>4008</v>
      </c>
      <c r="T45">
        <v>64</v>
      </c>
    </row>
    <row r="46" spans="1:20" x14ac:dyDescent="0.25">
      <c r="A46" t="s">
        <v>46</v>
      </c>
      <c r="B46">
        <v>1</v>
      </c>
      <c r="C46">
        <v>1</v>
      </c>
      <c r="D46">
        <v>426840</v>
      </c>
      <c r="E46">
        <v>0.53</v>
      </c>
      <c r="G46">
        <v>426840</v>
      </c>
      <c r="H46">
        <v>0.84</v>
      </c>
      <c r="I46">
        <v>4296</v>
      </c>
      <c r="J46">
        <v>471</v>
      </c>
      <c r="L46">
        <v>426840</v>
      </c>
      <c r="M46">
        <v>4296</v>
      </c>
      <c r="N46">
        <v>471</v>
      </c>
      <c r="O46">
        <v>1</v>
      </c>
      <c r="Q46">
        <v>426840</v>
      </c>
      <c r="R46">
        <v>0.84</v>
      </c>
      <c r="S46">
        <v>4296</v>
      </c>
      <c r="T46">
        <v>471</v>
      </c>
    </row>
    <row r="47" spans="1:20" x14ac:dyDescent="0.25">
      <c r="A47" t="s">
        <v>47</v>
      </c>
      <c r="B47">
        <v>1</v>
      </c>
      <c r="C47">
        <v>1</v>
      </c>
      <c r="D47">
        <v>614073</v>
      </c>
      <c r="E47">
        <v>30.09</v>
      </c>
      <c r="G47">
        <v>614073</v>
      </c>
      <c r="H47">
        <v>26.05</v>
      </c>
      <c r="I47">
        <v>4296</v>
      </c>
      <c r="J47">
        <v>0</v>
      </c>
      <c r="L47">
        <v>614073</v>
      </c>
      <c r="M47">
        <v>4296</v>
      </c>
      <c r="N47">
        <v>0</v>
      </c>
      <c r="O47">
        <v>26.36</v>
      </c>
      <c r="Q47">
        <v>614073</v>
      </c>
      <c r="R47">
        <v>24.85</v>
      </c>
      <c r="S47">
        <v>4296</v>
      </c>
      <c r="T47">
        <v>0</v>
      </c>
    </row>
    <row r="48" spans="1:20" x14ac:dyDescent="0.25">
      <c r="A48" t="s">
        <v>48</v>
      </c>
      <c r="B48">
        <v>1</v>
      </c>
      <c r="C48">
        <v>1</v>
      </c>
      <c r="D48">
        <v>889584</v>
      </c>
      <c r="E48">
        <v>1.62</v>
      </c>
      <c r="G48">
        <v>889584</v>
      </c>
      <c r="H48">
        <v>2.11</v>
      </c>
      <c r="I48">
        <v>4080</v>
      </c>
      <c r="J48">
        <v>0</v>
      </c>
      <c r="L48">
        <v>889584</v>
      </c>
      <c r="M48">
        <v>4080</v>
      </c>
      <c r="N48">
        <v>0</v>
      </c>
      <c r="O48">
        <v>2.17</v>
      </c>
      <c r="Q48">
        <v>889612</v>
      </c>
      <c r="R48">
        <v>2.5</v>
      </c>
      <c r="S48">
        <v>4080</v>
      </c>
      <c r="T48">
        <v>0</v>
      </c>
    </row>
    <row r="49" spans="1:20" x14ac:dyDescent="0.25">
      <c r="A49" t="s">
        <v>49</v>
      </c>
      <c r="B49">
        <v>1</v>
      </c>
      <c r="C49">
        <v>1</v>
      </c>
      <c r="D49">
        <v>779883</v>
      </c>
      <c r="E49">
        <v>0.56999999999999995</v>
      </c>
      <c r="G49">
        <v>779883</v>
      </c>
      <c r="H49">
        <v>1.23</v>
      </c>
      <c r="I49">
        <v>4224</v>
      </c>
      <c r="J49">
        <v>666</v>
      </c>
      <c r="L49">
        <v>779883</v>
      </c>
      <c r="M49">
        <v>4224</v>
      </c>
      <c r="N49">
        <v>677</v>
      </c>
      <c r="O49">
        <v>1.0900000000000001</v>
      </c>
      <c r="Q49">
        <v>779883</v>
      </c>
      <c r="R49">
        <v>1.17</v>
      </c>
      <c r="S49">
        <v>4224</v>
      </c>
      <c r="T49">
        <v>677</v>
      </c>
    </row>
    <row r="50" spans="1:20" x14ac:dyDescent="0.25">
      <c r="A50" t="s">
        <v>50</v>
      </c>
      <c r="B50">
        <v>1</v>
      </c>
      <c r="C50">
        <v>1</v>
      </c>
      <c r="D50">
        <v>586218</v>
      </c>
      <c r="E50">
        <v>0.39</v>
      </c>
      <c r="G50">
        <v>586218</v>
      </c>
      <c r="H50">
        <v>1</v>
      </c>
      <c r="I50">
        <v>4512</v>
      </c>
      <c r="J50">
        <v>7</v>
      </c>
      <c r="L50">
        <v>586218</v>
      </c>
      <c r="M50">
        <v>4512</v>
      </c>
      <c r="N50">
        <v>7</v>
      </c>
      <c r="O50">
        <v>0.95</v>
      </c>
      <c r="Q50">
        <v>586218</v>
      </c>
      <c r="R50">
        <v>1.03</v>
      </c>
      <c r="S50">
        <v>4512</v>
      </c>
      <c r="T50">
        <v>7</v>
      </c>
    </row>
    <row r="51" spans="1:20" x14ac:dyDescent="0.25">
      <c r="A51" t="s">
        <v>51</v>
      </c>
      <c r="B51">
        <v>1</v>
      </c>
      <c r="C51">
        <v>1</v>
      </c>
      <c r="D51">
        <v>784819</v>
      </c>
      <c r="E51">
        <v>81.680000000000007</v>
      </c>
      <c r="G51">
        <v>784819</v>
      </c>
      <c r="H51">
        <v>80.7</v>
      </c>
      <c r="I51">
        <v>9300</v>
      </c>
      <c r="J51">
        <v>0</v>
      </c>
      <c r="L51">
        <v>784819</v>
      </c>
      <c r="M51">
        <v>9300</v>
      </c>
      <c r="N51">
        <v>0</v>
      </c>
      <c r="O51">
        <v>97.16</v>
      </c>
      <c r="Q51">
        <v>784819</v>
      </c>
      <c r="R51">
        <v>130.97</v>
      </c>
      <c r="S51">
        <v>9300</v>
      </c>
      <c r="T51">
        <v>0</v>
      </c>
    </row>
    <row r="52" spans="1:20" x14ac:dyDescent="0.25">
      <c r="A52" t="s">
        <v>52</v>
      </c>
      <c r="B52">
        <v>1</v>
      </c>
      <c r="C52">
        <v>1</v>
      </c>
      <c r="D52">
        <v>861493</v>
      </c>
      <c r="E52">
        <v>672.16</v>
      </c>
      <c r="G52">
        <v>861493</v>
      </c>
      <c r="H52">
        <v>506.13</v>
      </c>
      <c r="I52">
        <v>9540</v>
      </c>
      <c r="J52">
        <v>0</v>
      </c>
      <c r="L52">
        <v>861493</v>
      </c>
      <c r="M52">
        <v>9540</v>
      </c>
      <c r="N52">
        <v>0</v>
      </c>
      <c r="O52">
        <v>511.14</v>
      </c>
      <c r="Q52">
        <v>861493</v>
      </c>
      <c r="R52">
        <v>996.1</v>
      </c>
      <c r="S52">
        <v>9540</v>
      </c>
      <c r="T52">
        <v>0</v>
      </c>
    </row>
    <row r="53" spans="1:20" x14ac:dyDescent="0.25">
      <c r="A53" t="s">
        <v>53</v>
      </c>
      <c r="B53">
        <v>1</v>
      </c>
      <c r="C53">
        <v>1</v>
      </c>
      <c r="D53">
        <v>977031</v>
      </c>
      <c r="E53">
        <v>94.44</v>
      </c>
      <c r="G53">
        <v>977031</v>
      </c>
      <c r="H53">
        <v>99.2</v>
      </c>
      <c r="I53">
        <v>8820</v>
      </c>
      <c r="J53">
        <v>0</v>
      </c>
      <c r="L53">
        <v>977031</v>
      </c>
      <c r="M53">
        <v>8820</v>
      </c>
      <c r="N53">
        <v>0</v>
      </c>
      <c r="O53">
        <v>110.12</v>
      </c>
      <c r="Q53">
        <v>977031</v>
      </c>
      <c r="R53">
        <v>107.87</v>
      </c>
      <c r="S53">
        <v>8820</v>
      </c>
      <c r="T53">
        <v>0</v>
      </c>
    </row>
    <row r="54" spans="1:20" x14ac:dyDescent="0.25">
      <c r="A54" t="s">
        <v>54</v>
      </c>
      <c r="B54">
        <v>1</v>
      </c>
      <c r="C54">
        <v>1</v>
      </c>
      <c r="D54">
        <v>818180</v>
      </c>
      <c r="E54">
        <v>6.29</v>
      </c>
      <c r="G54">
        <v>818180</v>
      </c>
      <c r="H54">
        <v>8.6300000000000008</v>
      </c>
      <c r="I54">
        <v>9420</v>
      </c>
      <c r="J54">
        <v>0</v>
      </c>
      <c r="L54">
        <v>818180</v>
      </c>
      <c r="M54">
        <v>9420</v>
      </c>
      <c r="N54">
        <v>0</v>
      </c>
      <c r="O54">
        <v>10.58</v>
      </c>
      <c r="Q54">
        <v>818180</v>
      </c>
      <c r="R54">
        <v>9.24</v>
      </c>
      <c r="S54">
        <v>9420</v>
      </c>
      <c r="T54">
        <v>0</v>
      </c>
    </row>
    <row r="55" spans="1:20" x14ac:dyDescent="0.25">
      <c r="A55" t="s">
        <v>55</v>
      </c>
      <c r="B55">
        <v>1</v>
      </c>
      <c r="C55">
        <v>1</v>
      </c>
      <c r="D55">
        <v>619845</v>
      </c>
      <c r="E55">
        <v>6.8</v>
      </c>
      <c r="G55">
        <v>619845</v>
      </c>
      <c r="H55">
        <v>7.07</v>
      </c>
      <c r="I55">
        <v>8460</v>
      </c>
      <c r="J55">
        <v>0</v>
      </c>
      <c r="L55">
        <v>619845</v>
      </c>
      <c r="M55">
        <v>8460</v>
      </c>
      <c r="N55">
        <v>0</v>
      </c>
      <c r="O55">
        <v>6.44</v>
      </c>
      <c r="Q55">
        <v>619845</v>
      </c>
      <c r="R55">
        <v>6.74</v>
      </c>
      <c r="S55">
        <v>8460</v>
      </c>
      <c r="T55">
        <v>0</v>
      </c>
    </row>
    <row r="56" spans="1:20" x14ac:dyDescent="0.25">
      <c r="A56" t="s">
        <v>56</v>
      </c>
      <c r="B56">
        <v>1</v>
      </c>
      <c r="C56">
        <v>1</v>
      </c>
      <c r="D56">
        <v>655111</v>
      </c>
      <c r="E56">
        <v>783.99</v>
      </c>
      <c r="G56">
        <v>655111</v>
      </c>
      <c r="H56">
        <v>1102.95</v>
      </c>
      <c r="I56">
        <v>8820</v>
      </c>
      <c r="J56">
        <v>0</v>
      </c>
      <c r="L56">
        <v>655111</v>
      </c>
      <c r="M56">
        <v>8820</v>
      </c>
      <c r="N56">
        <v>0</v>
      </c>
      <c r="O56">
        <v>1066.17</v>
      </c>
      <c r="Q56">
        <v>655111</v>
      </c>
      <c r="R56">
        <v>501.82</v>
      </c>
      <c r="S56">
        <v>8820</v>
      </c>
      <c r="T56">
        <v>0</v>
      </c>
    </row>
    <row r="57" spans="1:20" x14ac:dyDescent="0.25">
      <c r="A57" t="s">
        <v>57</v>
      </c>
      <c r="B57">
        <v>1</v>
      </c>
      <c r="C57">
        <v>1</v>
      </c>
      <c r="D57">
        <v>685280</v>
      </c>
      <c r="E57">
        <v>3.98</v>
      </c>
      <c r="G57">
        <v>685280</v>
      </c>
      <c r="H57">
        <v>5.71</v>
      </c>
      <c r="I57">
        <v>8100</v>
      </c>
      <c r="J57">
        <v>120</v>
      </c>
      <c r="L57">
        <v>685280</v>
      </c>
      <c r="M57">
        <v>8100</v>
      </c>
      <c r="N57">
        <v>120</v>
      </c>
      <c r="O57">
        <v>7.27</v>
      </c>
      <c r="Q57">
        <v>685280</v>
      </c>
      <c r="R57">
        <v>5.46</v>
      </c>
      <c r="S57">
        <v>8100</v>
      </c>
      <c r="T57">
        <v>120</v>
      </c>
    </row>
    <row r="58" spans="1:20" x14ac:dyDescent="0.25">
      <c r="A58" t="s">
        <v>58</v>
      </c>
      <c r="B58">
        <v>1</v>
      </c>
      <c r="C58">
        <v>1</v>
      </c>
      <c r="D58">
        <v>687150</v>
      </c>
      <c r="E58">
        <v>2.56</v>
      </c>
      <c r="G58">
        <v>687150</v>
      </c>
      <c r="H58">
        <v>2.93</v>
      </c>
      <c r="I58">
        <v>8820</v>
      </c>
      <c r="J58">
        <v>0</v>
      </c>
      <c r="L58">
        <v>687150</v>
      </c>
      <c r="M58">
        <v>8820</v>
      </c>
      <c r="N58">
        <v>101</v>
      </c>
      <c r="O58">
        <v>3.62</v>
      </c>
      <c r="Q58">
        <v>687150</v>
      </c>
      <c r="R58">
        <v>4.3499999999999996</v>
      </c>
      <c r="S58">
        <v>8820</v>
      </c>
      <c r="T58">
        <v>101</v>
      </c>
    </row>
    <row r="59" spans="1:20" x14ac:dyDescent="0.25">
      <c r="A59" t="s">
        <v>59</v>
      </c>
      <c r="B59">
        <v>1</v>
      </c>
      <c r="C59">
        <v>1</v>
      </c>
      <c r="D59">
        <v>524059</v>
      </c>
      <c r="E59">
        <v>1.1200000000000001</v>
      </c>
      <c r="G59">
        <v>524059</v>
      </c>
      <c r="H59">
        <v>1.42</v>
      </c>
      <c r="I59">
        <v>8580</v>
      </c>
      <c r="J59">
        <v>4774</v>
      </c>
      <c r="L59">
        <v>524059</v>
      </c>
      <c r="M59">
        <v>8580</v>
      </c>
      <c r="N59">
        <v>4774</v>
      </c>
      <c r="O59">
        <v>1.39</v>
      </c>
      <c r="Q59">
        <v>524059</v>
      </c>
      <c r="R59">
        <v>1.59</v>
      </c>
      <c r="S59">
        <v>8580</v>
      </c>
      <c r="T59">
        <v>4774</v>
      </c>
    </row>
    <row r="60" spans="1:20" x14ac:dyDescent="0.25">
      <c r="A60" t="s">
        <v>60</v>
      </c>
      <c r="B60">
        <v>1</v>
      </c>
      <c r="C60">
        <v>1</v>
      </c>
      <c r="D60">
        <v>591784</v>
      </c>
      <c r="E60">
        <v>65.47</v>
      </c>
      <c r="G60">
        <v>591784</v>
      </c>
      <c r="H60">
        <v>70.28</v>
      </c>
      <c r="I60">
        <v>9300</v>
      </c>
      <c r="J60">
        <v>0</v>
      </c>
      <c r="L60">
        <v>591784</v>
      </c>
      <c r="M60">
        <v>9300</v>
      </c>
      <c r="N60">
        <v>0</v>
      </c>
      <c r="O60">
        <v>64.16</v>
      </c>
      <c r="Q60">
        <v>591784</v>
      </c>
      <c r="R60">
        <v>62.06</v>
      </c>
      <c r="S60">
        <v>9300</v>
      </c>
      <c r="T60">
        <v>0</v>
      </c>
    </row>
    <row r="61" spans="1:20" x14ac:dyDescent="0.25">
      <c r="A61" t="s">
        <v>61</v>
      </c>
      <c r="B61">
        <v>1</v>
      </c>
      <c r="C61">
        <v>1</v>
      </c>
      <c r="D61">
        <v>771357</v>
      </c>
      <c r="E61">
        <v>11.65</v>
      </c>
      <c r="G61">
        <v>771357</v>
      </c>
      <c r="H61">
        <v>13.98</v>
      </c>
      <c r="I61">
        <v>9060</v>
      </c>
      <c r="J61">
        <v>0</v>
      </c>
      <c r="L61">
        <v>771357</v>
      </c>
      <c r="M61">
        <v>9060</v>
      </c>
      <c r="N61">
        <v>0</v>
      </c>
      <c r="O61">
        <v>12.28</v>
      </c>
      <c r="Q61">
        <v>771357</v>
      </c>
      <c r="R61">
        <v>14.84</v>
      </c>
      <c r="S61">
        <v>9060</v>
      </c>
      <c r="T61">
        <v>0</v>
      </c>
    </row>
    <row r="62" spans="1:20" x14ac:dyDescent="0.25">
      <c r="A62" t="s">
        <v>62</v>
      </c>
      <c r="B62">
        <v>1</v>
      </c>
      <c r="C62">
        <v>1</v>
      </c>
      <c r="D62">
        <v>884930</v>
      </c>
      <c r="E62">
        <v>20.58</v>
      </c>
      <c r="G62">
        <v>884930</v>
      </c>
      <c r="H62">
        <v>25.72</v>
      </c>
      <c r="I62">
        <v>9900</v>
      </c>
      <c r="J62">
        <v>0</v>
      </c>
      <c r="L62">
        <v>884930</v>
      </c>
      <c r="M62">
        <v>9900</v>
      </c>
      <c r="N62">
        <v>0</v>
      </c>
      <c r="O62">
        <v>16.27</v>
      </c>
      <c r="Q62">
        <v>884930</v>
      </c>
      <c r="R62">
        <v>23.93</v>
      </c>
      <c r="S62">
        <v>9900</v>
      </c>
      <c r="T62">
        <v>0</v>
      </c>
    </row>
    <row r="63" spans="1:20" x14ac:dyDescent="0.25">
      <c r="A63" t="s">
        <v>63</v>
      </c>
      <c r="B63">
        <v>1</v>
      </c>
      <c r="C63">
        <v>1</v>
      </c>
      <c r="D63">
        <v>1062748</v>
      </c>
      <c r="E63">
        <v>71.040000000000006</v>
      </c>
      <c r="G63">
        <v>1062748</v>
      </c>
      <c r="H63">
        <v>29.03</v>
      </c>
      <c r="I63">
        <v>10020</v>
      </c>
      <c r="J63">
        <v>0</v>
      </c>
      <c r="L63">
        <v>1062748</v>
      </c>
      <c r="M63">
        <v>10020</v>
      </c>
      <c r="N63">
        <v>0</v>
      </c>
      <c r="O63">
        <v>20.54</v>
      </c>
      <c r="Q63">
        <v>1062748</v>
      </c>
      <c r="R63">
        <v>36.07</v>
      </c>
      <c r="S63">
        <v>10020</v>
      </c>
      <c r="T63">
        <v>0</v>
      </c>
    </row>
    <row r="64" spans="1:20" x14ac:dyDescent="0.25">
      <c r="A64" t="s">
        <v>64</v>
      </c>
      <c r="B64">
        <v>1</v>
      </c>
      <c r="C64">
        <v>1</v>
      </c>
      <c r="D64">
        <v>772524</v>
      </c>
      <c r="E64">
        <v>10.050000000000001</v>
      </c>
      <c r="G64">
        <v>772524</v>
      </c>
      <c r="H64">
        <v>7.27</v>
      </c>
      <c r="I64">
        <v>8940</v>
      </c>
      <c r="J64">
        <v>0</v>
      </c>
      <c r="L64">
        <v>772524</v>
      </c>
      <c r="M64">
        <v>8940</v>
      </c>
      <c r="N64">
        <v>0</v>
      </c>
      <c r="O64">
        <v>10.15</v>
      </c>
      <c r="Q64">
        <v>772524</v>
      </c>
      <c r="R64">
        <v>10.02</v>
      </c>
      <c r="S64">
        <v>8940</v>
      </c>
      <c r="T64">
        <v>0</v>
      </c>
    </row>
    <row r="65" spans="1:20" x14ac:dyDescent="0.25">
      <c r="A65" t="s">
        <v>65</v>
      </c>
      <c r="B65">
        <v>1</v>
      </c>
      <c r="C65">
        <v>1</v>
      </c>
      <c r="D65">
        <v>562608</v>
      </c>
      <c r="E65">
        <v>4.95</v>
      </c>
      <c r="G65">
        <v>562608</v>
      </c>
      <c r="H65">
        <v>6.6</v>
      </c>
      <c r="I65">
        <v>7980</v>
      </c>
      <c r="J65">
        <v>0</v>
      </c>
      <c r="L65">
        <v>562608</v>
      </c>
      <c r="M65">
        <v>7980</v>
      </c>
      <c r="N65">
        <v>0</v>
      </c>
      <c r="O65">
        <v>7.71</v>
      </c>
      <c r="Q65">
        <v>562608</v>
      </c>
      <c r="R65">
        <v>6.94</v>
      </c>
      <c r="S65">
        <v>7980</v>
      </c>
      <c r="T65">
        <v>0</v>
      </c>
    </row>
    <row r="66" spans="1:20" x14ac:dyDescent="0.25">
      <c r="A66" t="s">
        <v>66</v>
      </c>
      <c r="B66">
        <v>1</v>
      </c>
      <c r="C66">
        <v>1</v>
      </c>
      <c r="D66">
        <v>824827</v>
      </c>
      <c r="E66">
        <v>16.329999999999998</v>
      </c>
      <c r="G66">
        <v>824827</v>
      </c>
      <c r="H66">
        <v>15.02</v>
      </c>
      <c r="I66">
        <v>9300</v>
      </c>
      <c r="J66">
        <v>0</v>
      </c>
      <c r="L66">
        <v>824827</v>
      </c>
      <c r="M66">
        <v>9300</v>
      </c>
      <c r="N66">
        <v>0</v>
      </c>
      <c r="O66">
        <v>16.18</v>
      </c>
      <c r="Q66">
        <v>824827</v>
      </c>
      <c r="R66">
        <v>15.91</v>
      </c>
      <c r="S66">
        <v>9300</v>
      </c>
      <c r="T66">
        <v>0</v>
      </c>
    </row>
    <row r="67" spans="1:20" x14ac:dyDescent="0.25">
      <c r="A67" t="s">
        <v>67</v>
      </c>
      <c r="B67">
        <v>1</v>
      </c>
      <c r="C67">
        <v>1</v>
      </c>
      <c r="D67">
        <v>1001072</v>
      </c>
      <c r="E67">
        <v>117.55</v>
      </c>
      <c r="G67">
        <v>1001072</v>
      </c>
      <c r="H67">
        <v>110.59</v>
      </c>
      <c r="I67">
        <v>9420</v>
      </c>
      <c r="J67">
        <v>0</v>
      </c>
      <c r="L67">
        <v>1001072</v>
      </c>
      <c r="M67">
        <v>9420</v>
      </c>
      <c r="N67">
        <v>0</v>
      </c>
      <c r="O67">
        <v>142.75</v>
      </c>
      <c r="Q67">
        <v>1001072</v>
      </c>
      <c r="R67">
        <v>143.68</v>
      </c>
      <c r="S67">
        <v>9420</v>
      </c>
      <c r="T67">
        <v>0</v>
      </c>
    </row>
    <row r="68" spans="1:20" x14ac:dyDescent="0.25">
      <c r="A68" t="s">
        <v>68</v>
      </c>
      <c r="B68">
        <v>1</v>
      </c>
      <c r="C68">
        <v>1</v>
      </c>
      <c r="D68">
        <v>717281</v>
      </c>
      <c r="E68">
        <v>8.8000000000000007</v>
      </c>
      <c r="G68">
        <v>717281</v>
      </c>
      <c r="H68">
        <v>15.21</v>
      </c>
      <c r="I68">
        <v>8220</v>
      </c>
      <c r="J68">
        <v>0</v>
      </c>
      <c r="L68">
        <v>717281</v>
      </c>
      <c r="M68">
        <v>8220</v>
      </c>
      <c r="N68">
        <v>0</v>
      </c>
      <c r="O68">
        <v>12.29</v>
      </c>
      <c r="Q68">
        <v>717281</v>
      </c>
      <c r="R68">
        <v>14.99</v>
      </c>
      <c r="S68">
        <v>8220</v>
      </c>
      <c r="T68">
        <v>0</v>
      </c>
    </row>
    <row r="69" spans="1:20" x14ac:dyDescent="0.25">
      <c r="A69" t="s">
        <v>69</v>
      </c>
      <c r="B69">
        <v>1</v>
      </c>
      <c r="C69">
        <v>1</v>
      </c>
      <c r="D69">
        <v>1262228</v>
      </c>
      <c r="E69">
        <v>9.9499999999999993</v>
      </c>
      <c r="G69">
        <v>1262228</v>
      </c>
      <c r="H69">
        <v>11.17</v>
      </c>
      <c r="I69">
        <v>9180</v>
      </c>
      <c r="J69">
        <v>0</v>
      </c>
      <c r="L69">
        <v>1262228</v>
      </c>
      <c r="M69">
        <v>9180</v>
      </c>
      <c r="N69">
        <v>0</v>
      </c>
      <c r="O69">
        <v>12.51</v>
      </c>
      <c r="Q69">
        <v>1262228</v>
      </c>
      <c r="R69">
        <v>12.09</v>
      </c>
      <c r="S69">
        <v>9180</v>
      </c>
      <c r="T69">
        <v>0</v>
      </c>
    </row>
    <row r="70" spans="1:20" x14ac:dyDescent="0.25">
      <c r="A70" t="s">
        <v>70</v>
      </c>
      <c r="B70">
        <v>1</v>
      </c>
      <c r="C70">
        <v>1</v>
      </c>
      <c r="D70">
        <v>784094</v>
      </c>
      <c r="E70">
        <v>4.43</v>
      </c>
      <c r="G70">
        <v>784094</v>
      </c>
      <c r="H70">
        <v>7.77</v>
      </c>
      <c r="I70">
        <v>8940</v>
      </c>
      <c r="J70">
        <v>2</v>
      </c>
      <c r="L70">
        <v>784094</v>
      </c>
      <c r="M70">
        <v>8940</v>
      </c>
      <c r="N70">
        <v>2</v>
      </c>
      <c r="O70">
        <v>8.49</v>
      </c>
      <c r="Q70">
        <v>784094</v>
      </c>
      <c r="R70">
        <v>8.44</v>
      </c>
      <c r="S70">
        <v>8940</v>
      </c>
      <c r="T70">
        <v>2</v>
      </c>
    </row>
    <row r="71" spans="1:20" x14ac:dyDescent="0.25">
      <c r="A71" t="s">
        <v>71</v>
      </c>
      <c r="B71">
        <v>1</v>
      </c>
      <c r="C71">
        <v>0</v>
      </c>
      <c r="D71" s="4">
        <v>1132468</v>
      </c>
      <c r="E71">
        <v>1800.21</v>
      </c>
      <c r="G71" s="4">
        <v>1127952</v>
      </c>
      <c r="H71">
        <v>1802.33</v>
      </c>
      <c r="I71">
        <v>12120</v>
      </c>
      <c r="J71">
        <v>0</v>
      </c>
      <c r="L71" s="4">
        <v>1114262</v>
      </c>
      <c r="M71">
        <v>12120</v>
      </c>
      <c r="N71">
        <v>0</v>
      </c>
      <c r="O71">
        <v>1807.46</v>
      </c>
      <c r="Q71" s="4">
        <v>1146851</v>
      </c>
      <c r="R71">
        <v>1807.45</v>
      </c>
      <c r="S71">
        <v>12120</v>
      </c>
      <c r="T71">
        <v>0</v>
      </c>
    </row>
    <row r="72" spans="1:20" x14ac:dyDescent="0.25">
      <c r="A72" t="s">
        <v>72</v>
      </c>
      <c r="B72">
        <v>1</v>
      </c>
      <c r="C72">
        <v>0</v>
      </c>
      <c r="D72" s="4">
        <v>966248</v>
      </c>
      <c r="E72">
        <v>1800.29</v>
      </c>
      <c r="G72">
        <v>966248</v>
      </c>
      <c r="H72">
        <v>1681.54</v>
      </c>
      <c r="I72">
        <v>11880</v>
      </c>
      <c r="J72">
        <v>0</v>
      </c>
      <c r="L72" s="5">
        <v>997078</v>
      </c>
      <c r="M72">
        <v>11880</v>
      </c>
      <c r="N72">
        <v>0</v>
      </c>
      <c r="O72">
        <v>1227.6099999999999</v>
      </c>
      <c r="Q72" s="5">
        <v>981296</v>
      </c>
      <c r="R72">
        <v>860.54</v>
      </c>
      <c r="S72">
        <v>11880</v>
      </c>
      <c r="T72">
        <v>0</v>
      </c>
    </row>
    <row r="73" spans="1:20" x14ac:dyDescent="0.25">
      <c r="A73" t="s">
        <v>73</v>
      </c>
      <c r="B73">
        <v>1</v>
      </c>
      <c r="C73">
        <v>0</v>
      </c>
      <c r="D73" s="4">
        <v>668945</v>
      </c>
      <c r="E73">
        <v>1800.21</v>
      </c>
      <c r="G73" s="4">
        <v>666017</v>
      </c>
      <c r="H73">
        <v>1802.1</v>
      </c>
      <c r="I73">
        <v>11280</v>
      </c>
      <c r="J73">
        <v>0</v>
      </c>
      <c r="L73" s="4">
        <v>663953</v>
      </c>
      <c r="M73">
        <v>11280</v>
      </c>
      <c r="N73">
        <v>0</v>
      </c>
      <c r="O73">
        <v>1808.87</v>
      </c>
      <c r="Q73" s="4">
        <v>668729</v>
      </c>
      <c r="R73">
        <v>1808.87</v>
      </c>
      <c r="S73">
        <v>11280</v>
      </c>
      <c r="T73">
        <v>0</v>
      </c>
    </row>
    <row r="74" spans="1:20" x14ac:dyDescent="0.25">
      <c r="A74" t="s">
        <v>74</v>
      </c>
      <c r="B74">
        <v>1</v>
      </c>
      <c r="C74">
        <v>1</v>
      </c>
      <c r="D74">
        <v>935106</v>
      </c>
      <c r="E74">
        <v>110.95</v>
      </c>
      <c r="G74">
        <v>935106</v>
      </c>
      <c r="H74">
        <v>91.62</v>
      </c>
      <c r="I74">
        <v>10560</v>
      </c>
      <c r="J74">
        <v>0</v>
      </c>
      <c r="L74">
        <v>935120</v>
      </c>
      <c r="M74">
        <v>10560</v>
      </c>
      <c r="N74">
        <v>0</v>
      </c>
      <c r="O74">
        <v>123</v>
      </c>
      <c r="Q74">
        <v>935106</v>
      </c>
      <c r="R74">
        <v>103.6</v>
      </c>
      <c r="S74">
        <v>10560</v>
      </c>
      <c r="T74">
        <v>0</v>
      </c>
    </row>
    <row r="75" spans="1:20" x14ac:dyDescent="0.25">
      <c r="A75" t="s">
        <v>75</v>
      </c>
      <c r="B75">
        <v>1</v>
      </c>
      <c r="C75">
        <v>1</v>
      </c>
      <c r="D75">
        <v>889899</v>
      </c>
      <c r="E75">
        <v>23.1</v>
      </c>
      <c r="G75">
        <v>889899</v>
      </c>
      <c r="H75">
        <v>40.31</v>
      </c>
      <c r="I75">
        <v>11880</v>
      </c>
      <c r="J75">
        <v>0</v>
      </c>
      <c r="L75">
        <v>889899</v>
      </c>
      <c r="M75">
        <v>11880</v>
      </c>
      <c r="N75">
        <v>0</v>
      </c>
      <c r="O75">
        <v>43.63</v>
      </c>
      <c r="Q75">
        <v>889899</v>
      </c>
      <c r="R75">
        <v>25.83</v>
      </c>
      <c r="S75">
        <v>11880</v>
      </c>
      <c r="T75">
        <v>0</v>
      </c>
    </row>
    <row r="76" spans="1:20" x14ac:dyDescent="0.25">
      <c r="A76" t="s">
        <v>76</v>
      </c>
      <c r="B76">
        <v>1</v>
      </c>
      <c r="C76">
        <v>0</v>
      </c>
      <c r="D76" s="4">
        <v>860439</v>
      </c>
      <c r="E76">
        <v>1800.31</v>
      </c>
      <c r="G76" s="4">
        <v>860949</v>
      </c>
      <c r="H76">
        <v>1803.47</v>
      </c>
      <c r="I76">
        <v>12240</v>
      </c>
      <c r="J76">
        <v>0</v>
      </c>
      <c r="L76" s="4">
        <v>886846</v>
      </c>
      <c r="M76">
        <v>12240</v>
      </c>
      <c r="N76">
        <v>0</v>
      </c>
      <c r="O76">
        <v>1804.22</v>
      </c>
      <c r="Q76" s="4">
        <v>816499</v>
      </c>
      <c r="R76">
        <v>1804.16</v>
      </c>
      <c r="S76">
        <v>12240</v>
      </c>
      <c r="T76">
        <v>0</v>
      </c>
    </row>
    <row r="77" spans="1:20" x14ac:dyDescent="0.25">
      <c r="A77" t="s">
        <v>77</v>
      </c>
      <c r="B77">
        <v>1</v>
      </c>
      <c r="C77">
        <v>0</v>
      </c>
      <c r="D77" s="4">
        <v>754649</v>
      </c>
      <c r="E77">
        <v>1800.24</v>
      </c>
      <c r="G77" s="4">
        <v>753977</v>
      </c>
      <c r="H77">
        <v>1801.43</v>
      </c>
      <c r="I77">
        <v>10920</v>
      </c>
      <c r="J77">
        <v>0</v>
      </c>
      <c r="L77" s="4">
        <v>763851</v>
      </c>
      <c r="M77">
        <v>10920</v>
      </c>
      <c r="N77">
        <v>0</v>
      </c>
      <c r="O77">
        <v>1806.56</v>
      </c>
      <c r="Q77" s="5">
        <v>775560</v>
      </c>
      <c r="R77">
        <v>949</v>
      </c>
      <c r="S77">
        <v>10920</v>
      </c>
      <c r="T77">
        <v>0</v>
      </c>
    </row>
    <row r="78" spans="1:20" x14ac:dyDescent="0.25">
      <c r="A78" t="s">
        <v>78</v>
      </c>
      <c r="B78">
        <v>1</v>
      </c>
      <c r="C78">
        <v>1</v>
      </c>
      <c r="D78">
        <v>1114549</v>
      </c>
      <c r="E78">
        <v>415.19</v>
      </c>
      <c r="G78">
        <v>1114549</v>
      </c>
      <c r="H78">
        <v>233.38</v>
      </c>
      <c r="I78">
        <v>11640</v>
      </c>
      <c r="J78">
        <v>0</v>
      </c>
      <c r="L78">
        <v>1114549</v>
      </c>
      <c r="M78">
        <v>11640</v>
      </c>
      <c r="N78">
        <v>0</v>
      </c>
      <c r="O78">
        <v>375.3</v>
      </c>
      <c r="Q78">
        <v>1114549</v>
      </c>
      <c r="R78">
        <v>374.13</v>
      </c>
      <c r="S78">
        <v>11640</v>
      </c>
      <c r="T78">
        <v>0</v>
      </c>
    </row>
    <row r="79" spans="1:20" x14ac:dyDescent="0.25">
      <c r="A79" t="s">
        <v>79</v>
      </c>
      <c r="B79">
        <v>1</v>
      </c>
      <c r="C79">
        <v>0</v>
      </c>
      <c r="D79" s="5">
        <v>1277871</v>
      </c>
      <c r="E79">
        <v>1011.8</v>
      </c>
      <c r="G79" s="4">
        <v>1225532</v>
      </c>
      <c r="H79">
        <v>1801.6</v>
      </c>
      <c r="I79">
        <v>11400</v>
      </c>
      <c r="J79">
        <v>0</v>
      </c>
      <c r="L79" s="5">
        <v>1260557</v>
      </c>
      <c r="M79">
        <v>11400</v>
      </c>
      <c r="N79">
        <v>0</v>
      </c>
      <c r="O79">
        <v>1269.74</v>
      </c>
      <c r="Q79" s="4">
        <v>1226817</v>
      </c>
      <c r="R79">
        <v>1804.39</v>
      </c>
      <c r="S79">
        <v>11400</v>
      </c>
      <c r="T79">
        <v>0</v>
      </c>
    </row>
    <row r="80" spans="1:20" x14ac:dyDescent="0.25">
      <c r="A80" t="s">
        <v>80</v>
      </c>
      <c r="B80">
        <v>1</v>
      </c>
      <c r="C80">
        <v>1</v>
      </c>
      <c r="D80">
        <v>774366</v>
      </c>
      <c r="E80">
        <v>757.19</v>
      </c>
      <c r="G80">
        <v>774366</v>
      </c>
      <c r="H80">
        <v>536.61</v>
      </c>
      <c r="I80">
        <v>11040</v>
      </c>
      <c r="J80">
        <v>0</v>
      </c>
      <c r="L80" s="4">
        <v>774366</v>
      </c>
      <c r="M80">
        <v>11040</v>
      </c>
      <c r="N80">
        <v>0</v>
      </c>
      <c r="O80">
        <v>1803.41</v>
      </c>
      <c r="Q80">
        <v>774366</v>
      </c>
      <c r="R80">
        <v>1022.32</v>
      </c>
      <c r="S80">
        <v>11040</v>
      </c>
      <c r="T80">
        <v>0</v>
      </c>
    </row>
    <row r="81" spans="1:20" x14ac:dyDescent="0.25">
      <c r="A81" t="s">
        <v>81</v>
      </c>
      <c r="B81">
        <v>1</v>
      </c>
      <c r="C81">
        <v>1</v>
      </c>
      <c r="D81">
        <v>1315218</v>
      </c>
      <c r="E81">
        <v>1765.22</v>
      </c>
      <c r="G81" s="4">
        <v>1334641</v>
      </c>
      <c r="H81">
        <v>1008.96</v>
      </c>
      <c r="I81">
        <v>11640</v>
      </c>
      <c r="J81">
        <v>0</v>
      </c>
      <c r="L81" s="4">
        <v>1321395</v>
      </c>
      <c r="M81">
        <v>11640</v>
      </c>
      <c r="N81">
        <v>0</v>
      </c>
      <c r="O81">
        <v>1802.02</v>
      </c>
      <c r="Q81" s="5">
        <v>1330077</v>
      </c>
      <c r="R81">
        <v>923.64</v>
      </c>
      <c r="S81">
        <v>11640</v>
      </c>
      <c r="T81">
        <v>0</v>
      </c>
    </row>
    <row r="82" spans="1:20" x14ac:dyDescent="0.25">
      <c r="A82" t="s">
        <v>82</v>
      </c>
      <c r="B82">
        <v>1</v>
      </c>
      <c r="C82">
        <v>1</v>
      </c>
      <c r="D82">
        <v>915068</v>
      </c>
      <c r="E82">
        <v>769.13</v>
      </c>
      <c r="G82">
        <v>915068</v>
      </c>
      <c r="H82">
        <v>919.01</v>
      </c>
      <c r="I82">
        <v>10320</v>
      </c>
      <c r="J82">
        <v>0</v>
      </c>
      <c r="L82">
        <v>915068</v>
      </c>
      <c r="M82">
        <v>10320</v>
      </c>
      <c r="N82">
        <v>0</v>
      </c>
      <c r="O82">
        <v>514.39</v>
      </c>
      <c r="Q82">
        <v>915068</v>
      </c>
      <c r="R82">
        <v>647.16</v>
      </c>
      <c r="S82">
        <v>10320</v>
      </c>
      <c r="T82">
        <v>0</v>
      </c>
    </row>
    <row r="83" spans="1:20" x14ac:dyDescent="0.25">
      <c r="A83" t="s">
        <v>83</v>
      </c>
      <c r="B83">
        <v>1</v>
      </c>
      <c r="C83">
        <v>1</v>
      </c>
      <c r="D83">
        <v>969380</v>
      </c>
      <c r="E83">
        <v>68.13</v>
      </c>
      <c r="G83">
        <v>969380</v>
      </c>
      <c r="H83">
        <v>79.53</v>
      </c>
      <c r="I83">
        <v>11760</v>
      </c>
      <c r="J83">
        <v>0</v>
      </c>
      <c r="L83">
        <v>969380</v>
      </c>
      <c r="M83">
        <v>11760</v>
      </c>
      <c r="N83">
        <v>0</v>
      </c>
      <c r="O83">
        <v>111.68</v>
      </c>
      <c r="Q83">
        <v>969380</v>
      </c>
      <c r="R83">
        <v>126.72</v>
      </c>
      <c r="S83">
        <v>11760</v>
      </c>
      <c r="T83">
        <v>0</v>
      </c>
    </row>
    <row r="84" spans="1:20" x14ac:dyDescent="0.25">
      <c r="A84" t="s">
        <v>84</v>
      </c>
      <c r="B84">
        <v>1</v>
      </c>
      <c r="C84">
        <v>1</v>
      </c>
      <c r="D84">
        <v>1113345</v>
      </c>
      <c r="E84">
        <v>1516.04</v>
      </c>
      <c r="G84">
        <v>1113345</v>
      </c>
      <c r="H84">
        <v>1608.75</v>
      </c>
      <c r="I84">
        <v>11280</v>
      </c>
      <c r="J84">
        <v>0</v>
      </c>
      <c r="L84">
        <v>1113345</v>
      </c>
      <c r="M84">
        <v>11280</v>
      </c>
      <c r="N84">
        <v>0</v>
      </c>
      <c r="O84">
        <v>1540.58</v>
      </c>
      <c r="Q84" s="4">
        <v>1127100</v>
      </c>
      <c r="R84">
        <v>1802.69</v>
      </c>
      <c r="S84">
        <v>11280</v>
      </c>
      <c r="T84">
        <v>0</v>
      </c>
    </row>
    <row r="85" spans="1:20" x14ac:dyDescent="0.25">
      <c r="A85" t="s">
        <v>85</v>
      </c>
      <c r="B85">
        <v>1</v>
      </c>
      <c r="C85">
        <v>1</v>
      </c>
      <c r="D85">
        <v>911205</v>
      </c>
      <c r="E85">
        <v>245.98</v>
      </c>
      <c r="G85">
        <v>911205</v>
      </c>
      <c r="H85">
        <v>218.87</v>
      </c>
      <c r="I85">
        <v>12240</v>
      </c>
      <c r="J85">
        <v>0</v>
      </c>
      <c r="L85">
        <v>911205</v>
      </c>
      <c r="M85">
        <v>12240</v>
      </c>
      <c r="N85">
        <v>0</v>
      </c>
      <c r="O85">
        <v>178.55</v>
      </c>
      <c r="Q85">
        <v>911205</v>
      </c>
      <c r="R85">
        <v>228.8</v>
      </c>
      <c r="S85">
        <v>12240</v>
      </c>
      <c r="T85">
        <v>0</v>
      </c>
    </row>
    <row r="86" spans="1:20" x14ac:dyDescent="0.25">
      <c r="A86" t="s">
        <v>86</v>
      </c>
      <c r="B86">
        <v>1</v>
      </c>
      <c r="C86">
        <v>0</v>
      </c>
      <c r="D86" s="4">
        <v>973821</v>
      </c>
      <c r="E86">
        <v>1800.29</v>
      </c>
      <c r="G86" s="4">
        <v>972647</v>
      </c>
      <c r="H86">
        <v>1802.53</v>
      </c>
      <c r="I86">
        <v>12240</v>
      </c>
      <c r="J86">
        <v>0</v>
      </c>
      <c r="L86">
        <v>972647</v>
      </c>
      <c r="M86">
        <v>12240</v>
      </c>
      <c r="N86">
        <v>0</v>
      </c>
      <c r="O86">
        <v>1224.43</v>
      </c>
      <c r="Q86" s="4">
        <v>972647</v>
      </c>
      <c r="R86">
        <v>1809.21</v>
      </c>
      <c r="S86">
        <v>12240</v>
      </c>
      <c r="T86">
        <v>0</v>
      </c>
    </row>
    <row r="87" spans="1:20" x14ac:dyDescent="0.25">
      <c r="A87" t="s">
        <v>87</v>
      </c>
      <c r="B87">
        <v>1</v>
      </c>
      <c r="C87">
        <v>1</v>
      </c>
      <c r="D87">
        <v>914947</v>
      </c>
      <c r="E87">
        <v>340.2</v>
      </c>
      <c r="G87">
        <v>914947</v>
      </c>
      <c r="H87">
        <v>326.24</v>
      </c>
      <c r="I87">
        <v>12240</v>
      </c>
      <c r="J87">
        <v>0</v>
      </c>
      <c r="L87">
        <v>914947</v>
      </c>
      <c r="M87">
        <v>12240</v>
      </c>
      <c r="N87">
        <v>0</v>
      </c>
      <c r="O87">
        <v>261.42</v>
      </c>
      <c r="Q87">
        <v>914947</v>
      </c>
      <c r="R87">
        <v>385.86</v>
      </c>
      <c r="S87">
        <v>12240</v>
      </c>
      <c r="T87">
        <v>0</v>
      </c>
    </row>
    <row r="88" spans="1:20" x14ac:dyDescent="0.25">
      <c r="A88" t="s">
        <v>88</v>
      </c>
      <c r="B88">
        <v>1</v>
      </c>
      <c r="C88">
        <v>0</v>
      </c>
      <c r="D88" s="5">
        <v>1199804</v>
      </c>
      <c r="E88">
        <v>736.38</v>
      </c>
      <c r="G88" s="4">
        <v>1188160</v>
      </c>
      <c r="H88">
        <v>1806.73</v>
      </c>
      <c r="I88">
        <v>19980</v>
      </c>
      <c r="J88">
        <v>0</v>
      </c>
      <c r="L88" s="5">
        <v>1191064</v>
      </c>
      <c r="M88">
        <v>19980</v>
      </c>
      <c r="N88">
        <v>0</v>
      </c>
      <c r="O88">
        <v>1530.88</v>
      </c>
      <c r="Q88" s="5">
        <v>1202753</v>
      </c>
      <c r="R88">
        <v>900.65</v>
      </c>
      <c r="S88">
        <v>19980</v>
      </c>
      <c r="T88">
        <v>0</v>
      </c>
    </row>
    <row r="89" spans="1:20" x14ac:dyDescent="0.25">
      <c r="A89" t="s">
        <v>89</v>
      </c>
      <c r="B89">
        <v>1</v>
      </c>
      <c r="C89">
        <v>0</v>
      </c>
      <c r="D89" s="4">
        <v>1414465</v>
      </c>
      <c r="E89">
        <v>1800.48</v>
      </c>
      <c r="G89" s="4">
        <v>1415317</v>
      </c>
      <c r="H89">
        <v>1806.95</v>
      </c>
      <c r="I89">
        <v>20340</v>
      </c>
      <c r="J89">
        <v>0</v>
      </c>
      <c r="L89" s="5">
        <v>1491612</v>
      </c>
      <c r="M89">
        <v>20340</v>
      </c>
      <c r="N89">
        <v>0</v>
      </c>
      <c r="O89">
        <v>1293.8599999999999</v>
      </c>
      <c r="Q89" s="5">
        <v>1414465</v>
      </c>
      <c r="R89">
        <v>1616.88</v>
      </c>
      <c r="S89">
        <v>20340</v>
      </c>
      <c r="T89">
        <v>0</v>
      </c>
    </row>
    <row r="90" spans="1:20" x14ac:dyDescent="0.25">
      <c r="A90" t="s">
        <v>90</v>
      </c>
      <c r="B90">
        <v>1</v>
      </c>
      <c r="C90">
        <v>0</v>
      </c>
      <c r="D90" s="4">
        <v>1088482</v>
      </c>
      <c r="E90">
        <v>1800.43</v>
      </c>
      <c r="G90" s="4">
        <v>1088896</v>
      </c>
      <c r="H90">
        <v>1809.45</v>
      </c>
      <c r="I90">
        <v>20520</v>
      </c>
      <c r="J90">
        <v>0</v>
      </c>
      <c r="L90" s="4">
        <v>1122137</v>
      </c>
      <c r="M90">
        <v>20520</v>
      </c>
      <c r="N90">
        <v>0</v>
      </c>
      <c r="O90">
        <v>1809.59</v>
      </c>
      <c r="Q90" s="4">
        <v>1131015</v>
      </c>
      <c r="R90">
        <v>1809.52</v>
      </c>
      <c r="S90">
        <v>20520</v>
      </c>
      <c r="T90">
        <v>0</v>
      </c>
    </row>
    <row r="91" spans="1:20" x14ac:dyDescent="0.25">
      <c r="A91" t="s">
        <v>91</v>
      </c>
      <c r="B91">
        <v>1</v>
      </c>
      <c r="C91">
        <v>1</v>
      </c>
      <c r="D91">
        <v>1305201</v>
      </c>
      <c r="E91">
        <v>124.91</v>
      </c>
      <c r="G91">
        <v>1305201</v>
      </c>
      <c r="H91">
        <v>155.72</v>
      </c>
      <c r="I91">
        <v>18900</v>
      </c>
      <c r="J91">
        <v>0</v>
      </c>
      <c r="L91">
        <v>1305201</v>
      </c>
      <c r="M91">
        <v>18900</v>
      </c>
      <c r="N91">
        <v>0</v>
      </c>
      <c r="O91">
        <v>164.38</v>
      </c>
      <c r="Q91">
        <v>1305201</v>
      </c>
      <c r="R91">
        <v>175.14</v>
      </c>
      <c r="S91">
        <v>18900</v>
      </c>
      <c r="T91">
        <v>0</v>
      </c>
    </row>
    <row r="92" spans="1:20" x14ac:dyDescent="0.25">
      <c r="A92" t="s">
        <v>92</v>
      </c>
      <c r="B92">
        <v>1</v>
      </c>
      <c r="C92">
        <v>0</v>
      </c>
      <c r="D92" s="4">
        <v>1001618</v>
      </c>
      <c r="E92">
        <v>1800.45</v>
      </c>
      <c r="G92" s="4">
        <v>998132</v>
      </c>
      <c r="H92">
        <v>1803.51</v>
      </c>
      <c r="I92">
        <v>19620</v>
      </c>
      <c r="J92">
        <v>0</v>
      </c>
      <c r="L92" s="4">
        <v>1002796</v>
      </c>
      <c r="M92">
        <v>19620</v>
      </c>
      <c r="N92">
        <v>0</v>
      </c>
      <c r="O92">
        <v>1805.04</v>
      </c>
      <c r="Q92" s="4">
        <v>1002128</v>
      </c>
      <c r="R92">
        <v>1805</v>
      </c>
      <c r="S92">
        <v>19620</v>
      </c>
      <c r="T92">
        <v>0</v>
      </c>
    </row>
    <row r="93" spans="1:20" x14ac:dyDescent="0.25">
      <c r="A93" t="s">
        <v>93</v>
      </c>
      <c r="B93">
        <v>1</v>
      </c>
      <c r="C93">
        <v>0</v>
      </c>
      <c r="D93" s="5">
        <v>1230350</v>
      </c>
      <c r="E93">
        <v>1012.19</v>
      </c>
      <c r="G93" s="5">
        <v>1231432</v>
      </c>
      <c r="H93">
        <v>1007.48</v>
      </c>
      <c r="I93">
        <v>20340</v>
      </c>
      <c r="J93">
        <v>0</v>
      </c>
      <c r="L93" s="5">
        <v>1236804</v>
      </c>
      <c r="M93">
        <v>20340</v>
      </c>
      <c r="N93">
        <v>0</v>
      </c>
      <c r="O93">
        <v>883.76</v>
      </c>
      <c r="Q93" s="5">
        <v>1230336</v>
      </c>
      <c r="R93">
        <v>943.04</v>
      </c>
      <c r="S93">
        <v>20340</v>
      </c>
      <c r="T93">
        <v>0</v>
      </c>
    </row>
    <row r="94" spans="1:20" x14ac:dyDescent="0.25">
      <c r="A94" t="s">
        <v>94</v>
      </c>
      <c r="B94">
        <v>1</v>
      </c>
      <c r="C94">
        <v>0</v>
      </c>
      <c r="D94" s="5">
        <v>1741370</v>
      </c>
      <c r="E94">
        <v>1294.04</v>
      </c>
      <c r="G94" s="4">
        <v>1743736</v>
      </c>
      <c r="H94">
        <v>1813.67</v>
      </c>
      <c r="I94">
        <v>20340</v>
      </c>
      <c r="J94">
        <v>0</v>
      </c>
      <c r="L94" s="5">
        <v>1829047</v>
      </c>
      <c r="M94">
        <v>20340</v>
      </c>
      <c r="N94">
        <v>0</v>
      </c>
      <c r="O94">
        <v>1268.58</v>
      </c>
      <c r="Q94" s="4">
        <v>1677604</v>
      </c>
      <c r="R94">
        <v>1814.34</v>
      </c>
      <c r="S94">
        <v>20340</v>
      </c>
      <c r="T94">
        <v>0</v>
      </c>
    </row>
    <row r="95" spans="1:20" x14ac:dyDescent="0.25">
      <c r="A95" t="s">
        <v>95</v>
      </c>
      <c r="B95">
        <v>1</v>
      </c>
      <c r="C95">
        <v>0</v>
      </c>
      <c r="D95" s="4">
        <v>1277540</v>
      </c>
      <c r="E95">
        <v>1800.41</v>
      </c>
      <c r="G95" s="4">
        <v>1274844</v>
      </c>
      <c r="H95">
        <v>1804.36</v>
      </c>
      <c r="I95">
        <v>19080</v>
      </c>
      <c r="J95">
        <v>67</v>
      </c>
      <c r="L95" s="4">
        <v>1275210</v>
      </c>
      <c r="M95">
        <v>19080</v>
      </c>
      <c r="N95">
        <v>67</v>
      </c>
      <c r="O95">
        <v>1804.48</v>
      </c>
      <c r="Q95" s="4">
        <v>1272972</v>
      </c>
      <c r="R95">
        <v>1804.41</v>
      </c>
      <c r="S95">
        <v>19080</v>
      </c>
      <c r="T95">
        <v>67</v>
      </c>
    </row>
    <row r="96" spans="1:20" x14ac:dyDescent="0.25">
      <c r="A96" t="s">
        <v>96</v>
      </c>
      <c r="B96">
        <v>1</v>
      </c>
      <c r="C96">
        <v>1</v>
      </c>
      <c r="D96">
        <v>1442880</v>
      </c>
      <c r="E96">
        <v>456.08</v>
      </c>
      <c r="G96">
        <v>1442880</v>
      </c>
      <c r="H96">
        <v>177.64</v>
      </c>
      <c r="I96">
        <v>19440</v>
      </c>
      <c r="J96">
        <v>0</v>
      </c>
      <c r="L96">
        <v>1442880</v>
      </c>
      <c r="M96">
        <v>19440</v>
      </c>
      <c r="N96">
        <v>0</v>
      </c>
      <c r="O96">
        <v>251.45</v>
      </c>
      <c r="Q96">
        <v>1442880</v>
      </c>
      <c r="R96">
        <v>231.97</v>
      </c>
      <c r="S96">
        <v>19440</v>
      </c>
      <c r="T96">
        <v>0</v>
      </c>
    </row>
    <row r="97" spans="1:20" x14ac:dyDescent="0.25">
      <c r="A97" t="s">
        <v>97</v>
      </c>
      <c r="B97">
        <v>1</v>
      </c>
      <c r="C97">
        <v>1</v>
      </c>
      <c r="D97">
        <v>1201386</v>
      </c>
      <c r="E97">
        <v>136.76</v>
      </c>
      <c r="G97">
        <v>1201386</v>
      </c>
      <c r="H97">
        <v>245.76</v>
      </c>
      <c r="I97">
        <v>18720</v>
      </c>
      <c r="J97">
        <v>105</v>
      </c>
      <c r="L97">
        <v>1201386</v>
      </c>
      <c r="M97">
        <v>18720</v>
      </c>
      <c r="N97">
        <v>105</v>
      </c>
      <c r="O97">
        <v>185.07</v>
      </c>
      <c r="Q97">
        <v>1201386</v>
      </c>
      <c r="R97">
        <v>168.79</v>
      </c>
      <c r="S97">
        <v>18720</v>
      </c>
      <c r="T97">
        <v>105</v>
      </c>
    </row>
    <row r="98" spans="1:20" x14ac:dyDescent="0.25">
      <c r="A98" t="s">
        <v>98</v>
      </c>
      <c r="B98">
        <v>1</v>
      </c>
      <c r="C98">
        <v>0</v>
      </c>
      <c r="D98" s="4">
        <v>1682671</v>
      </c>
      <c r="E98">
        <v>1800.43</v>
      </c>
      <c r="G98" s="5">
        <v>1740538</v>
      </c>
      <c r="H98">
        <v>985.83</v>
      </c>
      <c r="I98">
        <v>20880</v>
      </c>
      <c r="J98">
        <v>0</v>
      </c>
      <c r="L98" s="4">
        <v>1683507</v>
      </c>
      <c r="M98">
        <v>20880</v>
      </c>
      <c r="N98">
        <v>0</v>
      </c>
      <c r="O98">
        <v>1816.31</v>
      </c>
      <c r="Q98" s="5">
        <v>1702914</v>
      </c>
      <c r="R98">
        <v>1611.86</v>
      </c>
      <c r="S98">
        <v>20880</v>
      </c>
      <c r="T98">
        <v>0</v>
      </c>
    </row>
    <row r="99" spans="1:20" x14ac:dyDescent="0.25">
      <c r="A99" t="s">
        <v>99</v>
      </c>
      <c r="B99">
        <v>1</v>
      </c>
      <c r="C99">
        <v>0</v>
      </c>
      <c r="D99" s="5">
        <v>1100191</v>
      </c>
      <c r="E99">
        <v>1025.53</v>
      </c>
      <c r="G99" s="5">
        <v>1092411</v>
      </c>
      <c r="H99">
        <v>868.58</v>
      </c>
      <c r="I99">
        <v>21600</v>
      </c>
      <c r="J99">
        <v>0</v>
      </c>
      <c r="L99" s="4">
        <v>1080418</v>
      </c>
      <c r="M99">
        <v>21600</v>
      </c>
      <c r="N99">
        <v>0</v>
      </c>
      <c r="O99">
        <v>1813.69</v>
      </c>
      <c r="Q99" s="5">
        <v>1092935</v>
      </c>
      <c r="R99">
        <v>972.84</v>
      </c>
      <c r="S99">
        <v>21600</v>
      </c>
      <c r="T99">
        <v>0</v>
      </c>
    </row>
    <row r="100" spans="1:20" x14ac:dyDescent="0.25">
      <c r="A100" t="s">
        <v>100</v>
      </c>
      <c r="B100">
        <v>1</v>
      </c>
      <c r="C100">
        <v>0</v>
      </c>
      <c r="D100" s="4">
        <v>1282060</v>
      </c>
      <c r="E100">
        <v>1800.49</v>
      </c>
      <c r="G100" s="4">
        <v>1305990</v>
      </c>
      <c r="H100">
        <v>1808.32</v>
      </c>
      <c r="I100">
        <v>20880</v>
      </c>
      <c r="J100">
        <v>0</v>
      </c>
      <c r="L100" s="4">
        <v>1304642</v>
      </c>
      <c r="M100">
        <v>20880</v>
      </c>
      <c r="N100">
        <v>0</v>
      </c>
      <c r="O100">
        <v>1811.88</v>
      </c>
      <c r="Q100" s="4">
        <v>1282074</v>
      </c>
      <c r="R100">
        <v>1811.99</v>
      </c>
      <c r="S100">
        <v>20880</v>
      </c>
      <c r="T100">
        <v>0</v>
      </c>
    </row>
    <row r="101" spans="1:20" x14ac:dyDescent="0.25">
      <c r="A101" t="s">
        <v>101</v>
      </c>
      <c r="B101">
        <v>1</v>
      </c>
      <c r="C101">
        <v>1</v>
      </c>
      <c r="D101">
        <v>1510037</v>
      </c>
      <c r="E101">
        <v>1788.43</v>
      </c>
      <c r="G101">
        <v>1510037</v>
      </c>
      <c r="H101">
        <v>663.83</v>
      </c>
      <c r="I101">
        <v>20880</v>
      </c>
      <c r="J101">
        <v>0</v>
      </c>
      <c r="L101">
        <v>1510037</v>
      </c>
      <c r="M101">
        <v>20880</v>
      </c>
      <c r="N101">
        <v>0</v>
      </c>
      <c r="O101">
        <v>998.95</v>
      </c>
      <c r="Q101">
        <v>1510037</v>
      </c>
      <c r="R101">
        <v>658.59</v>
      </c>
      <c r="S101">
        <v>20880</v>
      </c>
      <c r="T101">
        <v>0</v>
      </c>
    </row>
    <row r="102" spans="1:20" x14ac:dyDescent="0.25">
      <c r="A102" t="s">
        <v>102</v>
      </c>
      <c r="B102">
        <v>1</v>
      </c>
      <c r="C102">
        <v>0</v>
      </c>
      <c r="D102" s="4">
        <v>1388662</v>
      </c>
      <c r="E102">
        <v>1800.41</v>
      </c>
      <c r="G102" s="5">
        <v>1408045</v>
      </c>
      <c r="H102">
        <v>1545.01</v>
      </c>
      <c r="I102">
        <v>19800</v>
      </c>
      <c r="J102">
        <v>0</v>
      </c>
      <c r="L102" s="4">
        <v>1385634</v>
      </c>
      <c r="M102">
        <v>19800</v>
      </c>
      <c r="N102">
        <v>0</v>
      </c>
      <c r="O102">
        <v>1804.58</v>
      </c>
      <c r="Q102" s="4">
        <v>1393359</v>
      </c>
      <c r="R102">
        <v>1804.6</v>
      </c>
      <c r="S102">
        <v>19800</v>
      </c>
      <c r="T102">
        <v>0</v>
      </c>
    </row>
    <row r="103" spans="1:20" x14ac:dyDescent="0.25">
      <c r="A103" t="s">
        <v>103</v>
      </c>
      <c r="B103">
        <v>1</v>
      </c>
      <c r="C103">
        <v>1</v>
      </c>
      <c r="D103">
        <v>1102621</v>
      </c>
      <c r="E103">
        <v>193.47</v>
      </c>
      <c r="G103">
        <v>1102621</v>
      </c>
      <c r="H103">
        <v>204.49</v>
      </c>
      <c r="I103">
        <v>18720</v>
      </c>
      <c r="J103">
        <v>0</v>
      </c>
      <c r="L103">
        <v>1102621</v>
      </c>
      <c r="M103">
        <v>18720</v>
      </c>
      <c r="N103">
        <v>0</v>
      </c>
      <c r="O103">
        <v>250.47</v>
      </c>
      <c r="Q103">
        <v>1102621</v>
      </c>
      <c r="R103">
        <v>255.82</v>
      </c>
      <c r="S103">
        <v>18720</v>
      </c>
      <c r="T103">
        <v>0</v>
      </c>
    </row>
    <row r="104" spans="1:20" x14ac:dyDescent="0.25">
      <c r="A104" t="s">
        <v>104</v>
      </c>
      <c r="B104">
        <v>1</v>
      </c>
      <c r="C104">
        <v>0</v>
      </c>
      <c r="D104" s="4">
        <v>1539387</v>
      </c>
      <c r="E104">
        <v>1800.44</v>
      </c>
      <c r="G104" s="4">
        <v>1531452</v>
      </c>
      <c r="H104">
        <v>1804.89</v>
      </c>
      <c r="I104">
        <v>20160</v>
      </c>
      <c r="J104">
        <v>0</v>
      </c>
      <c r="L104" s="4">
        <v>1557024</v>
      </c>
      <c r="M104">
        <v>20160</v>
      </c>
      <c r="N104">
        <v>0</v>
      </c>
      <c r="O104">
        <v>1807.82</v>
      </c>
      <c r="Q104" s="5">
        <v>1539519</v>
      </c>
      <c r="R104">
        <v>1441.56</v>
      </c>
      <c r="S104">
        <v>20160</v>
      </c>
      <c r="T104">
        <v>0</v>
      </c>
    </row>
    <row r="105" spans="1:20" x14ac:dyDescent="0.25">
      <c r="A105" t="s">
        <v>105</v>
      </c>
      <c r="B105">
        <v>1</v>
      </c>
      <c r="C105">
        <v>1</v>
      </c>
      <c r="D105">
        <v>1439883</v>
      </c>
      <c r="E105">
        <v>215.97</v>
      </c>
      <c r="G105">
        <v>1439883</v>
      </c>
      <c r="H105">
        <v>171.91</v>
      </c>
      <c r="I105">
        <v>20880</v>
      </c>
      <c r="J105">
        <v>0</v>
      </c>
      <c r="L105">
        <v>1439883</v>
      </c>
      <c r="M105">
        <v>20880</v>
      </c>
      <c r="N105">
        <v>0</v>
      </c>
      <c r="O105">
        <v>92.53</v>
      </c>
      <c r="Q105">
        <v>1439883</v>
      </c>
      <c r="R105">
        <v>89.18</v>
      </c>
      <c r="S105">
        <v>20880</v>
      </c>
      <c r="T105">
        <v>0</v>
      </c>
    </row>
    <row r="106" spans="1:20" x14ac:dyDescent="0.25">
      <c r="G106" s="6"/>
      <c r="H106" s="6"/>
      <c r="I106" s="6"/>
      <c r="J106" s="6"/>
    </row>
    <row r="107" spans="1:20" x14ac:dyDescent="0.25">
      <c r="G107" s="7"/>
      <c r="H107" s="6"/>
      <c r="I107" s="6"/>
      <c r="J107" s="6"/>
      <c r="L107" s="4"/>
    </row>
    <row r="108" spans="1:20" x14ac:dyDescent="0.25">
      <c r="G108" s="7"/>
      <c r="H108" s="6"/>
      <c r="I108" s="6"/>
      <c r="J108" s="6"/>
      <c r="L108" s="4"/>
    </row>
    <row r="109" spans="1:20" x14ac:dyDescent="0.25">
      <c r="G109" s="7"/>
      <c r="H109" s="6"/>
      <c r="I109" s="6"/>
      <c r="J109" s="6"/>
      <c r="L109" s="4"/>
    </row>
    <row r="110" spans="1:20" x14ac:dyDescent="0.25">
      <c r="G110" s="7"/>
      <c r="H110" s="6"/>
      <c r="I110" s="6"/>
      <c r="J110" s="6"/>
      <c r="L110" s="4"/>
    </row>
    <row r="111" spans="1:20" x14ac:dyDescent="0.25">
      <c r="G111" s="8"/>
      <c r="H111" s="6"/>
      <c r="I111" s="6"/>
      <c r="J111" s="6"/>
    </row>
    <row r="112" spans="1:20" x14ac:dyDescent="0.25">
      <c r="G112" s="7"/>
      <c r="H112" s="6"/>
      <c r="I112" s="6"/>
      <c r="J112" s="6"/>
      <c r="L112" s="4"/>
    </row>
    <row r="113" spans="7:12" x14ac:dyDescent="0.25">
      <c r="G113" s="7"/>
      <c r="H113" s="6"/>
      <c r="I113" s="6"/>
      <c r="J113" s="6"/>
      <c r="L113" s="4"/>
    </row>
    <row r="114" spans="7:12" x14ac:dyDescent="0.25">
      <c r="G114" s="8"/>
      <c r="H114" s="6"/>
      <c r="I114" s="6"/>
      <c r="J114" s="6"/>
      <c r="L114" s="4"/>
    </row>
    <row r="115" spans="7:12" x14ac:dyDescent="0.25">
      <c r="G115" s="7"/>
      <c r="H115" s="6"/>
      <c r="I115" s="6"/>
      <c r="J115" s="6"/>
      <c r="L115" s="4"/>
    </row>
    <row r="116" spans="7:12" x14ac:dyDescent="0.25">
      <c r="G116" s="6"/>
      <c r="H116" s="6"/>
      <c r="I116" s="6"/>
      <c r="J116" s="6"/>
    </row>
    <row r="117" spans="7:12" x14ac:dyDescent="0.25">
      <c r="G117" s="7"/>
      <c r="H117" s="6"/>
      <c r="I117" s="6"/>
      <c r="J117" s="6"/>
    </row>
    <row r="118" spans="7:12" x14ac:dyDescent="0.25">
      <c r="G118" s="9"/>
      <c r="H118" s="6"/>
      <c r="I118" s="6"/>
      <c r="J118" s="6"/>
    </row>
    <row r="119" spans="7:12" x14ac:dyDescent="0.25">
      <c r="G119" s="10"/>
      <c r="H119" s="6"/>
      <c r="I119" s="6"/>
      <c r="J119" s="6"/>
    </row>
    <row r="120" spans="7:12" x14ac:dyDescent="0.25">
      <c r="G120" s="7"/>
      <c r="H120" s="6"/>
      <c r="I120" s="6"/>
      <c r="J120" s="6"/>
    </row>
    <row r="121" spans="7:12" x14ac:dyDescent="0.25">
      <c r="G121" s="7"/>
      <c r="H121" s="6"/>
      <c r="I121" s="6"/>
      <c r="J121" s="6"/>
    </row>
    <row r="122" spans="7:12" x14ac:dyDescent="0.25">
      <c r="G122" s="6"/>
      <c r="H122" s="6"/>
      <c r="I122" s="6"/>
      <c r="J122" s="6"/>
    </row>
    <row r="123" spans="7:12" x14ac:dyDescent="0.25">
      <c r="G123" s="7"/>
      <c r="H123" s="6"/>
      <c r="I123" s="6"/>
      <c r="J123" s="6"/>
    </row>
    <row r="124" spans="7:12" x14ac:dyDescent="0.25">
      <c r="G124" s="7"/>
      <c r="H124" s="6"/>
      <c r="I124" s="6"/>
      <c r="J124" s="6"/>
    </row>
    <row r="125" spans="7:12" x14ac:dyDescent="0.25">
      <c r="G125" s="7"/>
      <c r="H125" s="6"/>
      <c r="I125" s="6"/>
      <c r="J125" s="6"/>
    </row>
    <row r="126" spans="7:12" x14ac:dyDescent="0.25">
      <c r="G126" s="7"/>
      <c r="H126" s="6"/>
      <c r="I126" s="6"/>
      <c r="J126" s="6"/>
    </row>
    <row r="127" spans="7:12" x14ac:dyDescent="0.25">
      <c r="G127" s="7"/>
      <c r="H127" s="6"/>
      <c r="I127" s="6"/>
      <c r="J127" s="6"/>
    </row>
    <row r="128" spans="7:12" x14ac:dyDescent="0.25">
      <c r="G128" s="7"/>
      <c r="H128" s="6"/>
      <c r="I128" s="6"/>
      <c r="J128" s="6"/>
    </row>
    <row r="129" spans="7:10" x14ac:dyDescent="0.25">
      <c r="G129" s="7"/>
      <c r="H129" s="6"/>
      <c r="I129" s="6"/>
      <c r="J129" s="6"/>
    </row>
    <row r="130" spans="7:10" x14ac:dyDescent="0.25">
      <c r="G130" s="7"/>
      <c r="H130" s="6"/>
      <c r="I130" s="6"/>
      <c r="J130" s="6"/>
    </row>
    <row r="131" spans="7:10" x14ac:dyDescent="0.25">
      <c r="G131" s="7"/>
      <c r="H131" s="6"/>
      <c r="I131" s="6"/>
      <c r="J131" s="6"/>
    </row>
    <row r="132" spans="7:10" x14ac:dyDescent="0.25">
      <c r="G132" s="7"/>
      <c r="H132" s="6"/>
      <c r="I132" s="6"/>
      <c r="J132" s="6"/>
    </row>
    <row r="133" spans="7:10" x14ac:dyDescent="0.25">
      <c r="G133" s="7"/>
      <c r="H133" s="6"/>
      <c r="I133" s="6"/>
      <c r="J133" s="6"/>
    </row>
    <row r="134" spans="7:10" x14ac:dyDescent="0.25">
      <c r="G134" s="7"/>
      <c r="H134" s="6"/>
      <c r="I134" s="6"/>
      <c r="J134" s="6"/>
    </row>
    <row r="135" spans="7:10" x14ac:dyDescent="0.25">
      <c r="G135" s="7"/>
      <c r="H135" s="6"/>
      <c r="I135" s="6"/>
      <c r="J13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1" sqref="H11"/>
    </sheetView>
  </sheetViews>
  <sheetFormatPr defaultRowHeight="15" x14ac:dyDescent="0.25"/>
  <cols>
    <col min="2" max="2" width="7.7109375" customWidth="1"/>
    <col min="3" max="3" width="9.28515625" customWidth="1"/>
    <col min="5" max="5" width="7.140625" customWidth="1"/>
    <col min="8" max="8" width="9.140625" style="2"/>
    <col min="14" max="15" width="9.140625" style="2"/>
    <col min="16" max="16" width="2.7109375" bestFit="1" customWidth="1"/>
    <col min="17" max="18" width="3" bestFit="1" customWidth="1"/>
    <col min="19" max="20" width="6.42578125" bestFit="1" customWidth="1"/>
    <col min="21" max="21" width="8.42578125" bestFit="1" customWidth="1"/>
    <col min="22" max="22" width="9.7109375" bestFit="1" customWidth="1"/>
    <col min="23" max="23" width="9.7109375" style="2" bestFit="1" customWidth="1"/>
    <col min="24" max="26" width="12" style="2" bestFit="1" customWidth="1"/>
    <col min="27" max="27" width="11.85546875" style="2" bestFit="1" customWidth="1"/>
    <col min="28" max="28" width="12.140625" style="2" bestFit="1" customWidth="1"/>
    <col min="29" max="29" width="12.140625" bestFit="1" customWidth="1"/>
  </cols>
  <sheetData>
    <row r="1" spans="1:29" x14ac:dyDescent="0.25">
      <c r="B1" s="11" t="s">
        <v>153</v>
      </c>
      <c r="C1" s="11"/>
      <c r="D1" s="11" t="s">
        <v>154</v>
      </c>
      <c r="E1" s="11"/>
      <c r="F1" s="11"/>
      <c r="G1" s="11"/>
      <c r="H1" s="12"/>
      <c r="I1" t="s">
        <v>106</v>
      </c>
    </row>
    <row r="2" spans="1:29" x14ac:dyDescent="0.25">
      <c r="A2" t="s">
        <v>0</v>
      </c>
      <c r="B2" t="s">
        <v>110</v>
      </c>
      <c r="C2" t="s">
        <v>111</v>
      </c>
      <c r="D2" t="s">
        <v>115</v>
      </c>
      <c r="E2" t="s">
        <v>118</v>
      </c>
      <c r="F2" t="s">
        <v>116</v>
      </c>
      <c r="G2" t="s">
        <v>117</v>
      </c>
      <c r="H2" s="2" t="s">
        <v>167</v>
      </c>
      <c r="I2" t="s">
        <v>115</v>
      </c>
      <c r="K2" t="s">
        <v>118</v>
      </c>
      <c r="L2" t="s">
        <v>116</v>
      </c>
      <c r="M2" t="s">
        <v>117</v>
      </c>
      <c r="N2" s="2" t="s">
        <v>167</v>
      </c>
    </row>
    <row r="3" spans="1:29" x14ac:dyDescent="0.25">
      <c r="A3" t="s">
        <v>3</v>
      </c>
      <c r="B3">
        <v>515201</v>
      </c>
      <c r="C3">
        <v>0.02</v>
      </c>
      <c r="D3">
        <v>515201</v>
      </c>
      <c r="E3">
        <v>0.09</v>
      </c>
      <c r="F3">
        <v>492</v>
      </c>
      <c r="G3">
        <v>492</v>
      </c>
      <c r="H3" s="2">
        <f>G3/F3*100</f>
        <v>100</v>
      </c>
      <c r="I3">
        <v>515201</v>
      </c>
      <c r="K3">
        <v>0.56999999999999995</v>
      </c>
      <c r="L3">
        <v>492</v>
      </c>
      <c r="M3">
        <v>492</v>
      </c>
      <c r="N3" s="2">
        <f>M3/L3*100</f>
        <v>100</v>
      </c>
      <c r="O3" s="2" t="str">
        <f>IF(H3&lt;&gt;N3, "*","")</f>
        <v/>
      </c>
      <c r="T3" s="1" t="s">
        <v>155</v>
      </c>
      <c r="U3" s="1"/>
      <c r="V3" s="1"/>
      <c r="W3" s="1"/>
      <c r="X3" s="1"/>
      <c r="Y3" s="1"/>
      <c r="Z3" s="1"/>
      <c r="AA3" s="1"/>
      <c r="AB3" s="1"/>
      <c r="AC3" s="3"/>
    </row>
    <row r="4" spans="1:29" x14ac:dyDescent="0.25">
      <c r="A4" t="s">
        <v>4</v>
      </c>
      <c r="B4">
        <v>377075</v>
      </c>
      <c r="C4">
        <v>0.03</v>
      </c>
      <c r="D4">
        <v>377075</v>
      </c>
      <c r="E4">
        <v>0.09</v>
      </c>
      <c r="F4">
        <v>516</v>
      </c>
      <c r="G4">
        <v>0</v>
      </c>
      <c r="H4" s="2">
        <f t="shared" ref="H4:H67" si="0">G4/F4*100</f>
        <v>0</v>
      </c>
      <c r="I4">
        <v>377075</v>
      </c>
      <c r="K4">
        <v>0.66</v>
      </c>
      <c r="L4">
        <v>516</v>
      </c>
      <c r="M4">
        <v>0</v>
      </c>
      <c r="N4" s="2">
        <f t="shared" ref="N4:N6" si="1">M4/L4*100</f>
        <v>0</v>
      </c>
      <c r="O4" s="2" t="str">
        <f t="shared" ref="O4:O67" si="2">IF(H4&lt;&gt;N4, "*","")</f>
        <v/>
      </c>
      <c r="P4" t="s">
        <v>156</v>
      </c>
      <c r="Q4" t="s">
        <v>157</v>
      </c>
      <c r="R4" t="s">
        <v>158</v>
      </c>
      <c r="S4" t="s">
        <v>159</v>
      </c>
      <c r="T4" t="s">
        <v>160</v>
      </c>
      <c r="U4" t="s">
        <v>161</v>
      </c>
      <c r="V4" t="s">
        <v>162</v>
      </c>
      <c r="W4" s="2" t="s">
        <v>163</v>
      </c>
      <c r="X4" s="2" t="s">
        <v>164</v>
      </c>
      <c r="Y4" s="2" t="s">
        <v>165</v>
      </c>
      <c r="Z4" s="2" t="s">
        <v>168</v>
      </c>
      <c r="AA4" s="2" t="s">
        <v>169</v>
      </c>
      <c r="AB4" s="2" t="s">
        <v>170</v>
      </c>
    </row>
    <row r="5" spans="1:29" x14ac:dyDescent="0.25">
      <c r="A5" t="s">
        <v>5</v>
      </c>
      <c r="B5">
        <v>235565</v>
      </c>
      <c r="C5">
        <v>0.02</v>
      </c>
      <c r="D5">
        <v>235565</v>
      </c>
      <c r="E5">
        <v>0.05</v>
      </c>
      <c r="F5">
        <v>444</v>
      </c>
      <c r="G5">
        <v>73</v>
      </c>
      <c r="H5" s="2">
        <f t="shared" si="0"/>
        <v>16.441441441441444</v>
      </c>
      <c r="I5">
        <v>235565</v>
      </c>
      <c r="K5">
        <v>0.61</v>
      </c>
      <c r="L5">
        <v>444</v>
      </c>
      <c r="M5">
        <v>73</v>
      </c>
      <c r="N5" s="2">
        <f t="shared" si="1"/>
        <v>16.441441441441444</v>
      </c>
      <c r="O5" s="2" t="str">
        <f t="shared" si="2"/>
        <v/>
      </c>
      <c r="P5">
        <v>1</v>
      </c>
      <c r="Q5">
        <v>8</v>
      </c>
      <c r="R5">
        <v>2</v>
      </c>
      <c r="S5">
        <v>18</v>
      </c>
      <c r="T5">
        <v>18</v>
      </c>
      <c r="U5">
        <v>0</v>
      </c>
      <c r="V5">
        <v>0</v>
      </c>
      <c r="W5" s="2">
        <f>MIN(E3:E20)</f>
        <v>0.01</v>
      </c>
      <c r="X5" s="2">
        <f>AVERAGE(E3:E20)</f>
        <v>6.2222222222222227E-2</v>
      </c>
      <c r="Y5" s="2">
        <f>MAX(E3:E20)</f>
        <v>0.09</v>
      </c>
      <c r="Z5" s="2">
        <f t="shared" ref="Z5:AB6" si="3">Z15</f>
        <v>0</v>
      </c>
      <c r="AA5" s="2">
        <f t="shared" si="3"/>
        <v>43.919243491611915</v>
      </c>
      <c r="AB5" s="2">
        <f t="shared" si="3"/>
        <v>100</v>
      </c>
    </row>
    <row r="6" spans="1:29" x14ac:dyDescent="0.25">
      <c r="A6" t="s">
        <v>6</v>
      </c>
      <c r="B6">
        <v>149514</v>
      </c>
      <c r="C6">
        <v>0.04</v>
      </c>
      <c r="D6">
        <v>149514</v>
      </c>
      <c r="E6">
        <v>0.05</v>
      </c>
      <c r="F6">
        <v>492</v>
      </c>
      <c r="G6">
        <v>492</v>
      </c>
      <c r="H6" s="2">
        <f t="shared" si="0"/>
        <v>100</v>
      </c>
      <c r="I6">
        <v>149514</v>
      </c>
      <c r="K6">
        <v>0.05</v>
      </c>
      <c r="L6">
        <v>492</v>
      </c>
      <c r="M6">
        <v>492</v>
      </c>
      <c r="N6" s="2">
        <f t="shared" si="1"/>
        <v>100</v>
      </c>
      <c r="O6" s="2" t="str">
        <f t="shared" si="2"/>
        <v/>
      </c>
      <c r="P6">
        <v>2</v>
      </c>
      <c r="Q6">
        <v>11</v>
      </c>
      <c r="R6">
        <v>3</v>
      </c>
      <c r="S6">
        <v>11</v>
      </c>
      <c r="T6">
        <v>11</v>
      </c>
      <c r="U6">
        <v>0</v>
      </c>
      <c r="V6">
        <v>0</v>
      </c>
      <c r="W6" s="2">
        <f>MIN(E21:E31)</f>
        <v>0.2</v>
      </c>
      <c r="X6" s="2">
        <f>AVERAGE(E21:E31)</f>
        <v>0.4018181818181818</v>
      </c>
      <c r="Y6" s="2">
        <f>MAX(E21:E31)</f>
        <v>0.74</v>
      </c>
      <c r="Z6" s="2">
        <f t="shared" si="3"/>
        <v>0</v>
      </c>
      <c r="AA6" s="2">
        <f t="shared" si="3"/>
        <v>15.800437321544496</v>
      </c>
      <c r="AB6" s="2">
        <f t="shared" si="3"/>
        <v>66.666666666666657</v>
      </c>
    </row>
    <row r="7" spans="1:29" x14ac:dyDescent="0.25">
      <c r="A7" t="s">
        <v>7</v>
      </c>
      <c r="B7">
        <v>320438</v>
      </c>
      <c r="C7">
        <v>0.04</v>
      </c>
      <c r="D7">
        <v>320438</v>
      </c>
      <c r="E7">
        <v>0.08</v>
      </c>
      <c r="F7">
        <v>444</v>
      </c>
      <c r="G7">
        <v>142</v>
      </c>
      <c r="H7" s="2">
        <f t="shared" si="0"/>
        <v>31.981981981981981</v>
      </c>
      <c r="I7">
        <v>320438</v>
      </c>
      <c r="K7">
        <v>0.09</v>
      </c>
      <c r="L7">
        <v>444</v>
      </c>
      <c r="M7">
        <v>142</v>
      </c>
      <c r="N7" s="2">
        <f t="shared" ref="N7:N67" si="4">M7/L7*100</f>
        <v>31.981981981981981</v>
      </c>
      <c r="O7" s="2" t="str">
        <f t="shared" si="2"/>
        <v/>
      </c>
      <c r="P7">
        <v>3</v>
      </c>
      <c r="Q7">
        <v>15</v>
      </c>
      <c r="R7">
        <v>4</v>
      </c>
      <c r="S7">
        <v>19</v>
      </c>
      <c r="T7">
        <v>19</v>
      </c>
      <c r="U7">
        <v>0</v>
      </c>
      <c r="V7">
        <v>0</v>
      </c>
      <c r="W7" s="2">
        <f>MIN(E32:E50)</f>
        <v>0.73</v>
      </c>
      <c r="X7" s="2">
        <f>AVERAGE(E32:E50)</f>
        <v>2.8268421052631578</v>
      </c>
      <c r="Y7" s="2">
        <f>MAX(E32:E50)</f>
        <v>26.05</v>
      </c>
      <c r="Z7" s="2">
        <f>MIN(H32:H50)</f>
        <v>0</v>
      </c>
      <c r="AA7" s="2">
        <f>AVERAGE(H32:H50)</f>
        <v>2.2075382890590887</v>
      </c>
      <c r="AB7" s="2">
        <f>MAX(H32:H50)</f>
        <v>15.767045454545455</v>
      </c>
    </row>
    <row r="8" spans="1:29" x14ac:dyDescent="0.25">
      <c r="A8" t="s">
        <v>8</v>
      </c>
      <c r="B8">
        <v>367405</v>
      </c>
      <c r="C8">
        <v>0.04</v>
      </c>
      <c r="D8">
        <v>367405</v>
      </c>
      <c r="E8">
        <v>0.09</v>
      </c>
      <c r="F8">
        <v>504</v>
      </c>
      <c r="G8">
        <v>72</v>
      </c>
      <c r="H8" s="2">
        <f t="shared" si="0"/>
        <v>14.285714285714285</v>
      </c>
      <c r="I8">
        <v>367405</v>
      </c>
      <c r="K8">
        <v>0.09</v>
      </c>
      <c r="L8">
        <v>504</v>
      </c>
      <c r="M8">
        <v>72</v>
      </c>
      <c r="N8" s="2">
        <f t="shared" si="4"/>
        <v>14.285714285714285</v>
      </c>
      <c r="O8" s="2" t="str">
        <f t="shared" si="2"/>
        <v/>
      </c>
      <c r="P8">
        <v>4</v>
      </c>
      <c r="Q8">
        <v>18</v>
      </c>
      <c r="R8">
        <v>5</v>
      </c>
      <c r="S8">
        <v>20</v>
      </c>
      <c r="T8">
        <v>20</v>
      </c>
      <c r="U8">
        <v>0</v>
      </c>
      <c r="V8">
        <v>0</v>
      </c>
      <c r="W8" s="2">
        <f>MIN(E51:E70)</f>
        <v>1.42</v>
      </c>
      <c r="X8" s="2">
        <f>AVERAGE(E51:E70)</f>
        <v>106.36900000000003</v>
      </c>
      <c r="Y8" s="2">
        <f>MAX(E51:E70)</f>
        <v>1102.95</v>
      </c>
      <c r="Z8" s="2">
        <f>MIN(H51:H70)</f>
        <v>0</v>
      </c>
      <c r="AA8" s="2">
        <f>AVERAGE(H51:H70)</f>
        <v>2.8572439243580185</v>
      </c>
      <c r="AB8" s="2">
        <f>MAX(H51:H70)</f>
        <v>55.641025641025642</v>
      </c>
    </row>
    <row r="9" spans="1:29" x14ac:dyDescent="0.25">
      <c r="A9" t="s">
        <v>9</v>
      </c>
      <c r="B9">
        <v>195980</v>
      </c>
      <c r="C9">
        <v>0.04</v>
      </c>
      <c r="D9">
        <v>195980</v>
      </c>
      <c r="E9">
        <v>0.08</v>
      </c>
      <c r="F9">
        <v>444</v>
      </c>
      <c r="G9">
        <v>30</v>
      </c>
      <c r="H9" s="2">
        <f t="shared" si="0"/>
        <v>6.756756756756757</v>
      </c>
      <c r="I9">
        <v>195980</v>
      </c>
      <c r="K9">
        <v>0.08</v>
      </c>
      <c r="L9">
        <v>444</v>
      </c>
      <c r="M9">
        <v>30</v>
      </c>
      <c r="N9" s="2">
        <f t="shared" si="4"/>
        <v>6.756756756756757</v>
      </c>
      <c r="O9" s="2" t="str">
        <f t="shared" si="2"/>
        <v/>
      </c>
      <c r="P9">
        <v>5</v>
      </c>
      <c r="Q9">
        <v>21</v>
      </c>
      <c r="R9">
        <v>5</v>
      </c>
      <c r="S9">
        <v>17</v>
      </c>
      <c r="T9">
        <v>10</v>
      </c>
      <c r="U9">
        <v>7</v>
      </c>
      <c r="V9">
        <v>0</v>
      </c>
      <c r="W9" s="2">
        <f>MIN(E71:E78)</f>
        <v>40.31</v>
      </c>
      <c r="X9" s="2">
        <f>AVERAGE(E71:E78)</f>
        <v>305.69624999999996</v>
      </c>
      <c r="Y9" s="2">
        <f>MAX(E71:E78)</f>
        <v>919.01</v>
      </c>
      <c r="Z9" s="2">
        <f t="shared" ref="Z9:AB10" si="5">Z19</f>
        <v>0</v>
      </c>
      <c r="AA9" s="2">
        <f t="shared" si="5"/>
        <v>0</v>
      </c>
      <c r="AB9" s="2">
        <f t="shared" si="5"/>
        <v>0</v>
      </c>
    </row>
    <row r="10" spans="1:29" x14ac:dyDescent="0.25">
      <c r="A10" t="s">
        <v>10</v>
      </c>
      <c r="B10">
        <v>164420</v>
      </c>
      <c r="C10">
        <v>0.04</v>
      </c>
      <c r="D10">
        <v>164420</v>
      </c>
      <c r="E10">
        <v>0.09</v>
      </c>
      <c r="F10">
        <v>444</v>
      </c>
      <c r="G10">
        <v>38</v>
      </c>
      <c r="H10" s="2">
        <f t="shared" si="0"/>
        <v>8.5585585585585591</v>
      </c>
      <c r="I10">
        <v>164420</v>
      </c>
      <c r="K10">
        <v>0.11</v>
      </c>
      <c r="L10">
        <v>444</v>
      </c>
      <c r="M10">
        <v>38</v>
      </c>
      <c r="N10" s="2">
        <f t="shared" si="4"/>
        <v>8.5585585585585591</v>
      </c>
      <c r="O10" s="2" t="str">
        <f t="shared" si="2"/>
        <v/>
      </c>
      <c r="P10">
        <v>6</v>
      </c>
      <c r="Q10">
        <v>24</v>
      </c>
      <c r="R10">
        <v>6</v>
      </c>
      <c r="S10">
        <v>18</v>
      </c>
      <c r="T10">
        <v>6</v>
      </c>
      <c r="U10">
        <v>8</v>
      </c>
      <c r="V10">
        <v>4</v>
      </c>
      <c r="W10" s="2">
        <f>MIN(E79:E84)</f>
        <v>155.72</v>
      </c>
      <c r="X10" s="2">
        <f>AVERAGE(E79:E84)</f>
        <v>269.89166666666671</v>
      </c>
      <c r="Y10" s="2">
        <f>MAX(E79:E84)</f>
        <v>663.83</v>
      </c>
      <c r="Z10" s="2">
        <f t="shared" si="5"/>
        <v>0</v>
      </c>
      <c r="AA10" s="2">
        <f t="shared" si="5"/>
        <v>9.3482905982905984E-2</v>
      </c>
      <c r="AB10" s="2">
        <f t="shared" si="5"/>
        <v>0.5608974358974359</v>
      </c>
    </row>
    <row r="11" spans="1:29" x14ac:dyDescent="0.25">
      <c r="A11" t="s">
        <v>11</v>
      </c>
      <c r="B11">
        <v>195094</v>
      </c>
      <c r="C11">
        <v>0.04</v>
      </c>
      <c r="D11">
        <v>195094</v>
      </c>
      <c r="E11">
        <v>0.03</v>
      </c>
      <c r="F11">
        <v>468</v>
      </c>
      <c r="G11">
        <v>468</v>
      </c>
      <c r="H11" s="2">
        <f t="shared" si="0"/>
        <v>100</v>
      </c>
      <c r="I11">
        <v>195094</v>
      </c>
      <c r="K11">
        <v>0.05</v>
      </c>
      <c r="L11">
        <v>468</v>
      </c>
      <c r="M11">
        <v>468</v>
      </c>
      <c r="N11" s="2">
        <f t="shared" si="4"/>
        <v>100</v>
      </c>
      <c r="O11" s="2" t="str">
        <f t="shared" si="2"/>
        <v/>
      </c>
    </row>
    <row r="12" spans="1:29" x14ac:dyDescent="0.25">
      <c r="A12" t="s">
        <v>12</v>
      </c>
      <c r="B12">
        <v>279463</v>
      </c>
      <c r="C12">
        <v>0.02</v>
      </c>
      <c r="D12">
        <v>279463</v>
      </c>
      <c r="E12">
        <v>0.05</v>
      </c>
      <c r="F12">
        <v>468</v>
      </c>
      <c r="G12">
        <v>0</v>
      </c>
      <c r="H12" s="2">
        <f t="shared" si="0"/>
        <v>0</v>
      </c>
      <c r="I12">
        <v>279463</v>
      </c>
      <c r="K12">
        <v>0.06</v>
      </c>
      <c r="L12">
        <v>468</v>
      </c>
      <c r="M12">
        <v>0</v>
      </c>
      <c r="N12" s="2">
        <f t="shared" si="4"/>
        <v>0</v>
      </c>
      <c r="O12" s="2" t="str">
        <f t="shared" si="2"/>
        <v/>
      </c>
    </row>
    <row r="13" spans="1:29" x14ac:dyDescent="0.25">
      <c r="A13" t="s">
        <v>13</v>
      </c>
      <c r="B13">
        <v>465172</v>
      </c>
      <c r="C13">
        <v>0.02</v>
      </c>
      <c r="D13">
        <v>465172</v>
      </c>
      <c r="E13">
        <v>0.05</v>
      </c>
      <c r="F13">
        <v>456</v>
      </c>
      <c r="G13">
        <v>456</v>
      </c>
      <c r="H13" s="2">
        <f t="shared" si="0"/>
        <v>100</v>
      </c>
      <c r="I13">
        <v>465172</v>
      </c>
      <c r="K13">
        <v>0.03</v>
      </c>
      <c r="L13">
        <v>456</v>
      </c>
      <c r="M13">
        <v>456</v>
      </c>
      <c r="N13" s="2">
        <f t="shared" si="4"/>
        <v>100</v>
      </c>
      <c r="O13" s="2" t="str">
        <f t="shared" si="2"/>
        <v/>
      </c>
      <c r="T13" s="1" t="s">
        <v>106</v>
      </c>
      <c r="U13" s="1"/>
      <c r="V13" s="1"/>
      <c r="W13" s="1"/>
      <c r="X13" s="1"/>
      <c r="Y13" s="1"/>
      <c r="Z13" s="1"/>
      <c r="AA13" s="1"/>
      <c r="AB13" s="1"/>
    </row>
    <row r="14" spans="1:29" x14ac:dyDescent="0.25">
      <c r="A14" t="s">
        <v>14</v>
      </c>
      <c r="B14">
        <v>272844</v>
      </c>
      <c r="C14">
        <v>0.04</v>
      </c>
      <c r="D14">
        <v>272844</v>
      </c>
      <c r="E14">
        <v>0.09</v>
      </c>
      <c r="F14">
        <v>456</v>
      </c>
      <c r="G14">
        <v>40</v>
      </c>
      <c r="H14" s="2">
        <f t="shared" si="0"/>
        <v>8.7719298245614024</v>
      </c>
      <c r="I14">
        <v>272844</v>
      </c>
      <c r="K14">
        <v>0.09</v>
      </c>
      <c r="L14">
        <v>456</v>
      </c>
      <c r="M14">
        <v>40</v>
      </c>
      <c r="N14" s="2">
        <f t="shared" si="4"/>
        <v>8.7719298245614024</v>
      </c>
      <c r="O14" s="2" t="str">
        <f t="shared" si="2"/>
        <v/>
      </c>
      <c r="P14" t="s">
        <v>156</v>
      </c>
      <c r="Q14" t="s">
        <v>157</v>
      </c>
      <c r="R14" t="s">
        <v>158</v>
      </c>
      <c r="S14" t="s">
        <v>159</v>
      </c>
      <c r="T14" t="s">
        <v>160</v>
      </c>
      <c r="U14" t="s">
        <v>161</v>
      </c>
      <c r="V14" t="s">
        <v>162</v>
      </c>
      <c r="W14" s="2" t="s">
        <v>163</v>
      </c>
      <c r="X14" s="2" t="s">
        <v>164</v>
      </c>
      <c r="Y14" s="2" t="s">
        <v>165</v>
      </c>
      <c r="Z14" s="2" t="s">
        <v>168</v>
      </c>
      <c r="AA14" s="2" t="s">
        <v>169</v>
      </c>
      <c r="AB14" s="2" t="s">
        <v>170</v>
      </c>
    </row>
    <row r="15" spans="1:29" x14ac:dyDescent="0.25">
      <c r="A15" t="s">
        <v>15</v>
      </c>
      <c r="B15">
        <v>306268</v>
      </c>
      <c r="C15">
        <v>0.03</v>
      </c>
      <c r="D15">
        <v>306268</v>
      </c>
      <c r="E15">
        <v>0.05</v>
      </c>
      <c r="F15">
        <v>492</v>
      </c>
      <c r="G15">
        <v>492</v>
      </c>
      <c r="H15" s="2">
        <f t="shared" si="0"/>
        <v>100</v>
      </c>
      <c r="I15">
        <v>306268</v>
      </c>
      <c r="K15">
        <v>0.05</v>
      </c>
      <c r="L15">
        <v>492</v>
      </c>
      <c r="M15">
        <v>492</v>
      </c>
      <c r="N15" s="2">
        <f t="shared" si="4"/>
        <v>100</v>
      </c>
      <c r="O15" s="2" t="str">
        <f t="shared" si="2"/>
        <v/>
      </c>
      <c r="P15">
        <v>1</v>
      </c>
      <c r="Q15">
        <v>8</v>
      </c>
      <c r="R15">
        <v>2</v>
      </c>
      <c r="S15">
        <v>18</v>
      </c>
      <c r="T15">
        <v>18</v>
      </c>
      <c r="U15">
        <v>0</v>
      </c>
      <c r="V15">
        <v>0</v>
      </c>
      <c r="W15" s="2">
        <v>0.01</v>
      </c>
      <c r="X15" s="2">
        <v>0.15388888888888883</v>
      </c>
      <c r="Y15" s="2">
        <v>0.66</v>
      </c>
      <c r="Z15" s="2">
        <f>MIN(N3:N20)</f>
        <v>0</v>
      </c>
      <c r="AA15" s="2">
        <f>AVERAGE(N3:N20)</f>
        <v>43.919243491611915</v>
      </c>
      <c r="AB15" s="2">
        <f>MAX(N3:N20)</f>
        <v>100</v>
      </c>
    </row>
    <row r="16" spans="1:29" x14ac:dyDescent="0.25">
      <c r="A16" t="s">
        <v>16</v>
      </c>
      <c r="B16">
        <v>247693</v>
      </c>
      <c r="C16">
        <v>0.02</v>
      </c>
      <c r="D16">
        <v>247693</v>
      </c>
      <c r="E16">
        <v>0.03</v>
      </c>
      <c r="F16">
        <v>432</v>
      </c>
      <c r="G16">
        <v>432</v>
      </c>
      <c r="H16" s="2">
        <f t="shared" si="0"/>
        <v>100</v>
      </c>
      <c r="I16">
        <v>247693</v>
      </c>
      <c r="K16">
        <v>0.03</v>
      </c>
      <c r="L16">
        <v>432</v>
      </c>
      <c r="M16">
        <v>432</v>
      </c>
      <c r="N16" s="2">
        <f t="shared" si="4"/>
        <v>100</v>
      </c>
      <c r="O16" s="2" t="str">
        <f t="shared" si="2"/>
        <v/>
      </c>
      <c r="P16">
        <v>2</v>
      </c>
      <c r="Q16">
        <v>11</v>
      </c>
      <c r="R16">
        <v>3</v>
      </c>
      <c r="S16">
        <v>11</v>
      </c>
      <c r="T16">
        <v>11</v>
      </c>
      <c r="U16">
        <v>0</v>
      </c>
      <c r="V16">
        <v>0</v>
      </c>
      <c r="W16" s="2">
        <v>0.22</v>
      </c>
      <c r="X16" s="2">
        <v>0.40454545454545465</v>
      </c>
      <c r="Y16" s="2">
        <v>0.81</v>
      </c>
      <c r="Z16" s="2">
        <f>MIN(N21:N31)</f>
        <v>0</v>
      </c>
      <c r="AA16" s="2">
        <f>AVERAGE(N21:N31)</f>
        <v>15.800437321544496</v>
      </c>
      <c r="AB16" s="2">
        <f>MAX(N21:N31)</f>
        <v>66.666666666666657</v>
      </c>
    </row>
    <row r="17" spans="1:28" x14ac:dyDescent="0.25">
      <c r="A17" t="s">
        <v>17</v>
      </c>
      <c r="B17">
        <v>288443</v>
      </c>
      <c r="C17">
        <v>0.02</v>
      </c>
      <c r="D17">
        <v>288443</v>
      </c>
      <c r="E17">
        <v>0.05</v>
      </c>
      <c r="F17">
        <v>468</v>
      </c>
      <c r="G17">
        <v>468</v>
      </c>
      <c r="H17" s="2">
        <f t="shared" si="0"/>
        <v>100</v>
      </c>
      <c r="I17">
        <v>288443</v>
      </c>
      <c r="K17">
        <v>0.05</v>
      </c>
      <c r="L17">
        <v>468</v>
      </c>
      <c r="M17">
        <v>468</v>
      </c>
      <c r="N17" s="2">
        <f t="shared" si="4"/>
        <v>100</v>
      </c>
      <c r="O17" s="2" t="str">
        <f t="shared" si="2"/>
        <v/>
      </c>
      <c r="P17">
        <v>3</v>
      </c>
      <c r="Q17">
        <v>15</v>
      </c>
      <c r="R17">
        <v>4</v>
      </c>
      <c r="S17">
        <v>19</v>
      </c>
      <c r="T17">
        <v>19</v>
      </c>
      <c r="U17">
        <v>0</v>
      </c>
      <c r="V17">
        <v>0</v>
      </c>
      <c r="W17" s="2">
        <v>0.81</v>
      </c>
      <c r="X17" s="2">
        <v>2.8042105263157899</v>
      </c>
      <c r="Y17" s="2">
        <v>24.85</v>
      </c>
      <c r="Z17" s="2">
        <f>MIN(N32:N50)</f>
        <v>0</v>
      </c>
      <c r="AA17" s="2">
        <f>AVERAGE(N32:N50)</f>
        <v>2.2224493648254278</v>
      </c>
      <c r="AB17" s="2">
        <f>MAX(N32:N50)</f>
        <v>16.027462121212121</v>
      </c>
    </row>
    <row r="18" spans="1:28" x14ac:dyDescent="0.25">
      <c r="A18" t="s">
        <v>18</v>
      </c>
      <c r="B18">
        <v>445751</v>
      </c>
      <c r="C18">
        <v>0.04</v>
      </c>
      <c r="D18">
        <v>445751</v>
      </c>
      <c r="E18">
        <v>0.08</v>
      </c>
      <c r="F18">
        <v>504</v>
      </c>
      <c r="G18">
        <v>0</v>
      </c>
      <c r="H18" s="2">
        <f t="shared" si="0"/>
        <v>0</v>
      </c>
      <c r="I18">
        <v>445751</v>
      </c>
      <c r="K18">
        <v>0.08</v>
      </c>
      <c r="L18">
        <v>504</v>
      </c>
      <c r="M18">
        <v>0</v>
      </c>
      <c r="N18" s="2">
        <f t="shared" si="4"/>
        <v>0</v>
      </c>
      <c r="O18" s="2" t="str">
        <f t="shared" si="2"/>
        <v/>
      </c>
      <c r="P18">
        <v>4</v>
      </c>
      <c r="Q18">
        <v>18</v>
      </c>
      <c r="R18">
        <v>5</v>
      </c>
      <c r="S18">
        <v>20</v>
      </c>
      <c r="T18">
        <v>20</v>
      </c>
      <c r="U18">
        <v>0</v>
      </c>
      <c r="V18">
        <v>0</v>
      </c>
      <c r="W18" s="2">
        <v>1.59</v>
      </c>
      <c r="X18" s="2">
        <v>105.65549999999999</v>
      </c>
      <c r="Y18" s="2">
        <v>996.1</v>
      </c>
      <c r="Z18" s="2">
        <f>MIN(N51:N70)</f>
        <v>0</v>
      </c>
      <c r="AA18" s="2">
        <f>AVERAGE(N51:N70)</f>
        <v>2.9145001601856828</v>
      </c>
      <c r="AB18" s="2">
        <f>MAX(N51:N70)</f>
        <v>55.641025641025642</v>
      </c>
    </row>
    <row r="19" spans="1:28" x14ac:dyDescent="0.25">
      <c r="A19" t="s">
        <v>19</v>
      </c>
      <c r="B19">
        <v>252595</v>
      </c>
      <c r="C19">
        <v>0.03</v>
      </c>
      <c r="D19">
        <v>252595</v>
      </c>
      <c r="E19">
        <v>0.06</v>
      </c>
      <c r="F19">
        <v>480</v>
      </c>
      <c r="G19">
        <v>18</v>
      </c>
      <c r="H19" s="2">
        <f t="shared" si="0"/>
        <v>3.75</v>
      </c>
      <c r="I19">
        <v>252595</v>
      </c>
      <c r="K19">
        <v>0.06</v>
      </c>
      <c r="L19">
        <v>480</v>
      </c>
      <c r="M19">
        <v>18</v>
      </c>
      <c r="N19" s="2">
        <f t="shared" si="4"/>
        <v>3.75</v>
      </c>
      <c r="O19" s="2" t="str">
        <f t="shared" si="2"/>
        <v/>
      </c>
      <c r="P19">
        <v>5</v>
      </c>
      <c r="Q19">
        <v>21</v>
      </c>
      <c r="R19">
        <v>5</v>
      </c>
      <c r="S19">
        <v>17</v>
      </c>
      <c r="T19">
        <v>8</v>
      </c>
      <c r="U19">
        <v>6</v>
      </c>
      <c r="V19">
        <v>3</v>
      </c>
      <c r="W19" s="2">
        <v>25.83</v>
      </c>
      <c r="X19" s="2">
        <v>364.30250000000001</v>
      </c>
      <c r="Y19" s="2">
        <v>1022.32</v>
      </c>
      <c r="Z19" s="2">
        <f>MIN(N71:N78)</f>
        <v>0</v>
      </c>
      <c r="AA19" s="2">
        <f>AVERAGE(N71:N78)</f>
        <v>0</v>
      </c>
      <c r="AB19" s="2">
        <f>MAX(N71:N78)</f>
        <v>0</v>
      </c>
    </row>
    <row r="20" spans="1:28" x14ac:dyDescent="0.25">
      <c r="A20" t="s">
        <v>20</v>
      </c>
      <c r="B20">
        <v>202776</v>
      </c>
      <c r="C20">
        <v>0.02</v>
      </c>
      <c r="D20">
        <v>202776</v>
      </c>
      <c r="E20">
        <v>0.01</v>
      </c>
      <c r="F20">
        <v>456</v>
      </c>
      <c r="G20">
        <v>0</v>
      </c>
      <c r="H20" s="2">
        <f t="shared" si="0"/>
        <v>0</v>
      </c>
      <c r="I20">
        <v>202776</v>
      </c>
      <c r="K20">
        <v>0.01</v>
      </c>
      <c r="L20">
        <v>456</v>
      </c>
      <c r="M20">
        <v>0</v>
      </c>
      <c r="N20" s="2">
        <f t="shared" si="4"/>
        <v>0</v>
      </c>
      <c r="O20" s="2" t="str">
        <f t="shared" si="2"/>
        <v/>
      </c>
      <c r="P20">
        <v>6</v>
      </c>
      <c r="Q20">
        <v>24</v>
      </c>
      <c r="R20">
        <v>6</v>
      </c>
      <c r="S20">
        <v>18</v>
      </c>
      <c r="T20">
        <v>6</v>
      </c>
      <c r="U20">
        <v>6</v>
      </c>
      <c r="V20">
        <v>6</v>
      </c>
      <c r="W20" s="2">
        <v>89.18</v>
      </c>
      <c r="X20" s="2">
        <v>263.24833333333333</v>
      </c>
      <c r="Y20" s="2">
        <v>658.59</v>
      </c>
      <c r="Z20" s="2">
        <f>MIN(N79:N84)</f>
        <v>0</v>
      </c>
      <c r="AA20" s="2">
        <f>AVERAGE(N79:N84)</f>
        <v>9.3482905982905984E-2</v>
      </c>
      <c r="AB20" s="2">
        <f>MAX(N79:N84)</f>
        <v>0.5608974358974359</v>
      </c>
    </row>
    <row r="21" spans="1:28" x14ac:dyDescent="0.25">
      <c r="A21" t="s">
        <v>21</v>
      </c>
      <c r="B21">
        <v>340442</v>
      </c>
      <c r="C21">
        <v>0.2</v>
      </c>
      <c r="D21">
        <v>340442</v>
      </c>
      <c r="E21">
        <v>0.3</v>
      </c>
      <c r="F21">
        <v>1872</v>
      </c>
      <c r="G21">
        <v>854</v>
      </c>
      <c r="H21" s="2">
        <f t="shared" si="0"/>
        <v>45.619658119658119</v>
      </c>
      <c r="I21">
        <v>340442</v>
      </c>
      <c r="K21">
        <v>0.31</v>
      </c>
      <c r="L21">
        <v>1872</v>
      </c>
      <c r="M21">
        <v>854</v>
      </c>
      <c r="N21" s="2">
        <f t="shared" si="4"/>
        <v>45.619658119658119</v>
      </c>
      <c r="O21" s="2" t="str">
        <f t="shared" si="2"/>
        <v/>
      </c>
    </row>
    <row r="22" spans="1:28" x14ac:dyDescent="0.25">
      <c r="A22" t="s">
        <v>22</v>
      </c>
      <c r="B22">
        <v>515906</v>
      </c>
      <c r="C22">
        <v>0.37</v>
      </c>
      <c r="D22">
        <v>515906</v>
      </c>
      <c r="E22">
        <v>0.59</v>
      </c>
      <c r="F22">
        <v>1656</v>
      </c>
      <c r="G22">
        <v>0</v>
      </c>
      <c r="H22" s="2">
        <f t="shared" si="0"/>
        <v>0</v>
      </c>
      <c r="I22">
        <v>515906</v>
      </c>
      <c r="K22">
        <v>0.51</v>
      </c>
      <c r="L22">
        <v>1656</v>
      </c>
      <c r="M22">
        <v>0</v>
      </c>
      <c r="N22" s="2">
        <f t="shared" si="4"/>
        <v>0</v>
      </c>
      <c r="O22" s="2" t="str">
        <f t="shared" si="2"/>
        <v/>
      </c>
    </row>
    <row r="23" spans="1:28" x14ac:dyDescent="0.25">
      <c r="A23" t="s">
        <v>23</v>
      </c>
      <c r="B23">
        <v>218447</v>
      </c>
      <c r="C23">
        <v>0.45</v>
      </c>
      <c r="D23">
        <v>218447</v>
      </c>
      <c r="E23">
        <v>0.67</v>
      </c>
      <c r="F23">
        <v>1548</v>
      </c>
      <c r="G23">
        <v>61</v>
      </c>
      <c r="H23" s="2">
        <f t="shared" si="0"/>
        <v>3.9405684754521961</v>
      </c>
      <c r="I23">
        <v>218447</v>
      </c>
      <c r="K23">
        <v>0.57999999999999996</v>
      </c>
      <c r="L23">
        <v>1548</v>
      </c>
      <c r="M23">
        <v>61</v>
      </c>
      <c r="N23" s="2">
        <f t="shared" si="4"/>
        <v>3.9405684754521961</v>
      </c>
      <c r="O23" s="2" t="str">
        <f t="shared" si="2"/>
        <v/>
      </c>
    </row>
    <row r="24" spans="1:28" x14ac:dyDescent="0.25">
      <c r="A24" t="s">
        <v>24</v>
      </c>
      <c r="B24">
        <v>371170</v>
      </c>
      <c r="C24">
        <v>0.1</v>
      </c>
      <c r="D24">
        <v>371170</v>
      </c>
      <c r="E24">
        <v>0.22</v>
      </c>
      <c r="F24">
        <v>1512</v>
      </c>
      <c r="G24">
        <v>0</v>
      </c>
      <c r="H24" s="2">
        <f t="shared" si="0"/>
        <v>0</v>
      </c>
      <c r="I24">
        <v>371170</v>
      </c>
      <c r="K24">
        <v>0.22</v>
      </c>
      <c r="L24">
        <v>1512</v>
      </c>
      <c r="M24">
        <v>0</v>
      </c>
      <c r="N24" s="2">
        <f t="shared" si="4"/>
        <v>0</v>
      </c>
      <c r="O24" s="2" t="str">
        <f t="shared" si="2"/>
        <v/>
      </c>
    </row>
    <row r="25" spans="1:28" x14ac:dyDescent="0.25">
      <c r="A25" t="s">
        <v>25</v>
      </c>
      <c r="B25">
        <v>336176</v>
      </c>
      <c r="C25">
        <v>0.59</v>
      </c>
      <c r="D25">
        <v>336176</v>
      </c>
      <c r="E25">
        <v>0.64</v>
      </c>
      <c r="F25">
        <v>1728</v>
      </c>
      <c r="G25">
        <v>10</v>
      </c>
      <c r="H25" s="2">
        <f t="shared" si="0"/>
        <v>0.57870370370370372</v>
      </c>
      <c r="I25">
        <v>336176</v>
      </c>
      <c r="K25">
        <v>0.67</v>
      </c>
      <c r="L25">
        <v>1728</v>
      </c>
      <c r="M25">
        <v>10</v>
      </c>
      <c r="N25" s="2">
        <f t="shared" si="4"/>
        <v>0.57870370370370372</v>
      </c>
      <c r="O25" s="2" t="str">
        <f t="shared" si="2"/>
        <v/>
      </c>
    </row>
    <row r="26" spans="1:28" x14ac:dyDescent="0.25">
      <c r="A26" t="s">
        <v>26</v>
      </c>
      <c r="B26">
        <v>196254</v>
      </c>
      <c r="C26">
        <v>0.2</v>
      </c>
      <c r="D26">
        <v>196254</v>
      </c>
      <c r="E26">
        <v>0.25</v>
      </c>
      <c r="F26">
        <v>1656</v>
      </c>
      <c r="G26">
        <v>850</v>
      </c>
      <c r="H26" s="2">
        <f t="shared" si="0"/>
        <v>51.328502415458935</v>
      </c>
      <c r="I26">
        <v>196254</v>
      </c>
      <c r="K26">
        <v>0.27</v>
      </c>
      <c r="L26">
        <v>1656</v>
      </c>
      <c r="M26">
        <v>850</v>
      </c>
      <c r="N26" s="2">
        <f t="shared" si="4"/>
        <v>51.328502415458935</v>
      </c>
      <c r="O26" s="2" t="str">
        <f t="shared" si="2"/>
        <v/>
      </c>
    </row>
    <row r="27" spans="1:28" x14ac:dyDescent="0.25">
      <c r="A27" t="s">
        <v>27</v>
      </c>
      <c r="B27">
        <v>299215</v>
      </c>
      <c r="C27">
        <v>0.57999999999999996</v>
      </c>
      <c r="D27">
        <v>299215</v>
      </c>
      <c r="E27">
        <v>0.74</v>
      </c>
      <c r="F27">
        <v>1548</v>
      </c>
      <c r="G27">
        <v>13</v>
      </c>
      <c r="H27" s="2">
        <f t="shared" si="0"/>
        <v>0.83979328165374678</v>
      </c>
      <c r="I27">
        <v>299215</v>
      </c>
      <c r="K27">
        <v>0.81</v>
      </c>
      <c r="L27">
        <v>1548</v>
      </c>
      <c r="M27">
        <v>13</v>
      </c>
      <c r="N27" s="2">
        <f t="shared" si="4"/>
        <v>0.83979328165374678</v>
      </c>
      <c r="O27" s="2" t="str">
        <f t="shared" si="2"/>
        <v/>
      </c>
    </row>
    <row r="28" spans="1:28" x14ac:dyDescent="0.25">
      <c r="A28" t="s">
        <v>28</v>
      </c>
      <c r="B28">
        <v>448360</v>
      </c>
      <c r="C28">
        <v>0.13</v>
      </c>
      <c r="D28">
        <v>448360</v>
      </c>
      <c r="E28">
        <v>0.3</v>
      </c>
      <c r="F28">
        <v>1656</v>
      </c>
      <c r="G28">
        <v>0</v>
      </c>
      <c r="H28" s="2">
        <f t="shared" si="0"/>
        <v>0</v>
      </c>
      <c r="I28">
        <v>448360</v>
      </c>
      <c r="K28">
        <v>0.31</v>
      </c>
      <c r="L28">
        <v>1656</v>
      </c>
      <c r="M28">
        <v>0</v>
      </c>
      <c r="N28" s="2">
        <f t="shared" si="4"/>
        <v>0</v>
      </c>
      <c r="O28" s="2" t="str">
        <f t="shared" si="2"/>
        <v/>
      </c>
    </row>
    <row r="29" spans="1:28" x14ac:dyDescent="0.25">
      <c r="A29" t="s">
        <v>29</v>
      </c>
      <c r="B29">
        <v>765950</v>
      </c>
      <c r="C29">
        <v>0.11</v>
      </c>
      <c r="D29">
        <v>765950</v>
      </c>
      <c r="E29">
        <v>0.25</v>
      </c>
      <c r="F29">
        <v>1476</v>
      </c>
      <c r="G29">
        <v>0</v>
      </c>
      <c r="H29" s="2">
        <f t="shared" si="0"/>
        <v>0</v>
      </c>
      <c r="I29">
        <v>765950</v>
      </c>
      <c r="K29">
        <v>0.27</v>
      </c>
      <c r="L29">
        <v>1476</v>
      </c>
      <c r="M29">
        <v>0</v>
      </c>
      <c r="N29" s="2">
        <f t="shared" si="4"/>
        <v>0</v>
      </c>
      <c r="O29" s="2" t="str">
        <f t="shared" si="2"/>
        <v/>
      </c>
    </row>
    <row r="30" spans="1:28" x14ac:dyDescent="0.25">
      <c r="A30" t="s">
        <v>30</v>
      </c>
      <c r="B30">
        <v>480257</v>
      </c>
      <c r="C30">
        <v>0.1</v>
      </c>
      <c r="D30">
        <v>480257</v>
      </c>
      <c r="E30">
        <v>0.26</v>
      </c>
      <c r="F30">
        <v>1656</v>
      </c>
      <c r="G30">
        <v>80</v>
      </c>
      <c r="H30" s="2">
        <f t="shared" si="0"/>
        <v>4.8309178743961354</v>
      </c>
      <c r="I30">
        <v>480257</v>
      </c>
      <c r="K30">
        <v>0.27</v>
      </c>
      <c r="L30">
        <v>1656</v>
      </c>
      <c r="M30">
        <v>80</v>
      </c>
      <c r="N30" s="2">
        <f t="shared" si="4"/>
        <v>4.8309178743961354</v>
      </c>
      <c r="O30" s="2" t="str">
        <f t="shared" si="2"/>
        <v/>
      </c>
    </row>
    <row r="31" spans="1:28" x14ac:dyDescent="0.25">
      <c r="A31" t="s">
        <v>31</v>
      </c>
      <c r="B31">
        <v>211334</v>
      </c>
      <c r="C31">
        <v>0.22</v>
      </c>
      <c r="D31">
        <v>211334</v>
      </c>
      <c r="E31">
        <v>0.2</v>
      </c>
      <c r="F31">
        <v>1440</v>
      </c>
      <c r="G31">
        <v>960</v>
      </c>
      <c r="H31" s="2">
        <f t="shared" si="0"/>
        <v>66.666666666666657</v>
      </c>
      <c r="I31">
        <v>211334</v>
      </c>
      <c r="K31">
        <v>0.23</v>
      </c>
      <c r="L31">
        <v>1440</v>
      </c>
      <c r="M31">
        <v>960</v>
      </c>
      <c r="N31" s="2">
        <f t="shared" si="4"/>
        <v>66.666666666666657</v>
      </c>
      <c r="O31" s="2" t="str">
        <f t="shared" si="2"/>
        <v/>
      </c>
    </row>
    <row r="32" spans="1:28" x14ac:dyDescent="0.25">
      <c r="A32" t="s">
        <v>32</v>
      </c>
      <c r="B32">
        <v>697406</v>
      </c>
      <c r="C32">
        <v>1.45</v>
      </c>
      <c r="D32">
        <v>697406</v>
      </c>
      <c r="E32">
        <v>1.72</v>
      </c>
      <c r="F32">
        <v>4296</v>
      </c>
      <c r="G32">
        <v>0</v>
      </c>
      <c r="H32" s="2">
        <f t="shared" si="0"/>
        <v>0</v>
      </c>
      <c r="I32">
        <v>697406</v>
      </c>
      <c r="K32">
        <v>2.04</v>
      </c>
      <c r="L32">
        <v>4296</v>
      </c>
      <c r="M32">
        <v>0</v>
      </c>
      <c r="N32" s="2">
        <f t="shared" si="4"/>
        <v>0</v>
      </c>
      <c r="O32" s="2" t="str">
        <f t="shared" si="2"/>
        <v/>
      </c>
    </row>
    <row r="33" spans="1:15" x14ac:dyDescent="0.25">
      <c r="A33" t="s">
        <v>33</v>
      </c>
      <c r="B33">
        <v>1046434</v>
      </c>
      <c r="C33">
        <v>1</v>
      </c>
      <c r="D33">
        <v>1046434</v>
      </c>
      <c r="E33">
        <v>1.89</v>
      </c>
      <c r="F33">
        <v>4368</v>
      </c>
      <c r="G33">
        <v>0</v>
      </c>
      <c r="H33" s="2">
        <f t="shared" si="0"/>
        <v>0</v>
      </c>
      <c r="I33">
        <v>1046434</v>
      </c>
      <c r="K33">
        <v>1.86</v>
      </c>
      <c r="L33">
        <v>4368</v>
      </c>
      <c r="M33">
        <v>0</v>
      </c>
      <c r="N33" s="2">
        <f t="shared" si="4"/>
        <v>0</v>
      </c>
      <c r="O33" s="2" t="str">
        <f t="shared" si="2"/>
        <v/>
      </c>
    </row>
    <row r="34" spans="1:15" x14ac:dyDescent="0.25">
      <c r="A34" t="s">
        <v>34</v>
      </c>
      <c r="B34">
        <v>681550</v>
      </c>
      <c r="C34">
        <v>1.39</v>
      </c>
      <c r="D34">
        <v>681550</v>
      </c>
      <c r="E34">
        <v>2.14</v>
      </c>
      <c r="F34">
        <v>4872</v>
      </c>
      <c r="G34">
        <v>0</v>
      </c>
      <c r="H34" s="2">
        <f t="shared" si="0"/>
        <v>0</v>
      </c>
      <c r="I34">
        <v>681550</v>
      </c>
      <c r="K34">
        <v>1.7</v>
      </c>
      <c r="L34">
        <v>4872</v>
      </c>
      <c r="M34">
        <v>0</v>
      </c>
      <c r="N34" s="2">
        <f t="shared" si="4"/>
        <v>0</v>
      </c>
      <c r="O34" s="2" t="str">
        <f t="shared" si="2"/>
        <v/>
      </c>
    </row>
    <row r="35" spans="1:15" x14ac:dyDescent="0.25">
      <c r="A35" t="s">
        <v>35</v>
      </c>
      <c r="B35">
        <v>642969</v>
      </c>
      <c r="C35">
        <v>0.63</v>
      </c>
      <c r="D35">
        <v>642969</v>
      </c>
      <c r="E35">
        <v>0.97</v>
      </c>
      <c r="F35">
        <v>4584</v>
      </c>
      <c r="G35">
        <v>0</v>
      </c>
      <c r="H35" s="2">
        <f t="shared" si="0"/>
        <v>0</v>
      </c>
      <c r="I35">
        <v>642969</v>
      </c>
      <c r="K35">
        <v>1.1200000000000001</v>
      </c>
      <c r="L35">
        <v>4584</v>
      </c>
      <c r="M35">
        <v>0</v>
      </c>
      <c r="N35" s="2">
        <f t="shared" si="4"/>
        <v>0</v>
      </c>
      <c r="O35" s="2" t="str">
        <f t="shared" si="2"/>
        <v/>
      </c>
    </row>
    <row r="36" spans="1:15" x14ac:dyDescent="0.25">
      <c r="A36" t="s">
        <v>36</v>
      </c>
      <c r="B36">
        <v>649678</v>
      </c>
      <c r="C36">
        <v>1.64</v>
      </c>
      <c r="D36">
        <v>649678</v>
      </c>
      <c r="E36">
        <v>1.9</v>
      </c>
      <c r="F36">
        <v>4224</v>
      </c>
      <c r="G36">
        <v>18</v>
      </c>
      <c r="H36" s="2">
        <f t="shared" si="0"/>
        <v>0.42613636363636359</v>
      </c>
      <c r="I36">
        <v>649678</v>
      </c>
      <c r="K36">
        <v>1.76</v>
      </c>
      <c r="L36">
        <v>4224</v>
      </c>
      <c r="M36">
        <v>18</v>
      </c>
      <c r="N36" s="2">
        <f t="shared" si="4"/>
        <v>0.42613636363636359</v>
      </c>
      <c r="O36" s="2" t="str">
        <f t="shared" si="2"/>
        <v/>
      </c>
    </row>
    <row r="37" spans="1:15" x14ac:dyDescent="0.25">
      <c r="A37" t="s">
        <v>37</v>
      </c>
      <c r="B37">
        <v>685571</v>
      </c>
      <c r="C37">
        <v>0.68</v>
      </c>
      <c r="D37">
        <v>685557</v>
      </c>
      <c r="E37">
        <v>1.01</v>
      </c>
      <c r="F37">
        <v>4152</v>
      </c>
      <c r="G37">
        <v>0</v>
      </c>
      <c r="H37" s="2">
        <f t="shared" si="0"/>
        <v>0</v>
      </c>
      <c r="I37">
        <v>685557</v>
      </c>
      <c r="K37">
        <v>1.1200000000000001</v>
      </c>
      <c r="L37">
        <v>4152</v>
      </c>
      <c r="M37">
        <v>0</v>
      </c>
      <c r="N37" s="2">
        <f t="shared" si="4"/>
        <v>0</v>
      </c>
      <c r="O37" s="2" t="str">
        <f t="shared" si="2"/>
        <v/>
      </c>
    </row>
    <row r="38" spans="1:15" x14ac:dyDescent="0.25">
      <c r="A38" t="s">
        <v>38</v>
      </c>
      <c r="B38">
        <v>691744</v>
      </c>
      <c r="C38">
        <v>1.43</v>
      </c>
      <c r="D38">
        <v>691744</v>
      </c>
      <c r="E38">
        <v>1.58</v>
      </c>
      <c r="F38">
        <v>4800</v>
      </c>
      <c r="G38">
        <v>0</v>
      </c>
      <c r="H38" s="2">
        <f t="shared" si="0"/>
        <v>0</v>
      </c>
      <c r="I38">
        <v>691744</v>
      </c>
      <c r="K38">
        <v>1.75</v>
      </c>
      <c r="L38">
        <v>4800</v>
      </c>
      <c r="M38">
        <v>0</v>
      </c>
      <c r="N38" s="2">
        <f t="shared" si="4"/>
        <v>0</v>
      </c>
      <c r="O38" s="2" t="str">
        <f t="shared" si="2"/>
        <v/>
      </c>
    </row>
    <row r="39" spans="1:15" x14ac:dyDescent="0.25">
      <c r="A39" t="s">
        <v>39</v>
      </c>
      <c r="B39">
        <v>478191</v>
      </c>
      <c r="C39">
        <v>0.76</v>
      </c>
      <c r="D39">
        <v>478177</v>
      </c>
      <c r="E39">
        <v>1.29</v>
      </c>
      <c r="F39">
        <v>3936</v>
      </c>
      <c r="G39">
        <v>30</v>
      </c>
      <c r="H39" s="2">
        <f t="shared" si="0"/>
        <v>0.76219512195121952</v>
      </c>
      <c r="I39">
        <v>478177</v>
      </c>
      <c r="K39">
        <v>1.1399999999999999</v>
      </c>
      <c r="L39">
        <v>3936</v>
      </c>
      <c r="M39">
        <v>30</v>
      </c>
      <c r="N39" s="2">
        <f t="shared" si="4"/>
        <v>0.76219512195121952</v>
      </c>
      <c r="O39" s="2" t="str">
        <f t="shared" si="2"/>
        <v/>
      </c>
    </row>
    <row r="40" spans="1:15" x14ac:dyDescent="0.25">
      <c r="A40" t="s">
        <v>40</v>
      </c>
      <c r="B40">
        <v>578628</v>
      </c>
      <c r="C40">
        <v>0.31</v>
      </c>
      <c r="D40">
        <v>578628</v>
      </c>
      <c r="E40">
        <v>0.73</v>
      </c>
      <c r="F40">
        <v>4152</v>
      </c>
      <c r="G40">
        <v>6</v>
      </c>
      <c r="H40" s="2">
        <f t="shared" si="0"/>
        <v>0.1445086705202312</v>
      </c>
      <c r="I40">
        <v>578628</v>
      </c>
      <c r="K40">
        <v>0.81</v>
      </c>
      <c r="L40">
        <v>4152</v>
      </c>
      <c r="M40">
        <v>6</v>
      </c>
      <c r="N40" s="2">
        <f t="shared" si="4"/>
        <v>0.1445086705202312</v>
      </c>
      <c r="O40" s="2" t="str">
        <f t="shared" si="2"/>
        <v/>
      </c>
    </row>
    <row r="41" spans="1:15" x14ac:dyDescent="0.25">
      <c r="A41" t="s">
        <v>41</v>
      </c>
      <c r="B41">
        <v>620056</v>
      </c>
      <c r="C41">
        <v>0.49</v>
      </c>
      <c r="D41">
        <v>620056</v>
      </c>
      <c r="E41">
        <v>1.1499999999999999</v>
      </c>
      <c r="F41">
        <v>4368</v>
      </c>
      <c r="G41">
        <v>484</v>
      </c>
      <c r="H41" s="2">
        <f t="shared" si="0"/>
        <v>11.08058608058608</v>
      </c>
      <c r="I41">
        <v>620056</v>
      </c>
      <c r="K41">
        <v>1.19</v>
      </c>
      <c r="L41">
        <v>4368</v>
      </c>
      <c r="M41">
        <v>485</v>
      </c>
      <c r="N41" s="2">
        <f t="shared" si="4"/>
        <v>11.103479853479852</v>
      </c>
      <c r="O41" s="2" t="str">
        <f t="shared" si="2"/>
        <v>*</v>
      </c>
    </row>
    <row r="42" spans="1:15" x14ac:dyDescent="0.25">
      <c r="A42" t="s">
        <v>42</v>
      </c>
      <c r="B42">
        <v>854297</v>
      </c>
      <c r="C42">
        <v>1.4</v>
      </c>
      <c r="D42">
        <v>854297</v>
      </c>
      <c r="E42">
        <v>2.06</v>
      </c>
      <c r="F42">
        <v>4440</v>
      </c>
      <c r="G42">
        <v>0</v>
      </c>
      <c r="H42" s="2">
        <f t="shared" si="0"/>
        <v>0</v>
      </c>
      <c r="I42">
        <v>854297</v>
      </c>
      <c r="K42">
        <v>2.0299999999999998</v>
      </c>
      <c r="L42">
        <v>4440</v>
      </c>
      <c r="M42">
        <v>0</v>
      </c>
      <c r="N42" s="2">
        <f t="shared" si="4"/>
        <v>0</v>
      </c>
      <c r="O42" s="2" t="str">
        <f t="shared" si="2"/>
        <v/>
      </c>
    </row>
    <row r="43" spans="1:15" x14ac:dyDescent="0.25">
      <c r="A43" t="s">
        <v>43</v>
      </c>
      <c r="B43">
        <v>534848</v>
      </c>
      <c r="C43">
        <v>1.59</v>
      </c>
      <c r="D43">
        <v>534848</v>
      </c>
      <c r="E43">
        <v>2.31</v>
      </c>
      <c r="F43">
        <v>4584</v>
      </c>
      <c r="G43">
        <v>48</v>
      </c>
      <c r="H43" s="2">
        <f t="shared" si="0"/>
        <v>1.0471204188481675</v>
      </c>
      <c r="I43">
        <v>534848</v>
      </c>
      <c r="K43">
        <v>2.82</v>
      </c>
      <c r="L43">
        <v>4584</v>
      </c>
      <c r="M43">
        <v>48</v>
      </c>
      <c r="N43" s="2">
        <f t="shared" si="4"/>
        <v>1.0471204188481675</v>
      </c>
      <c r="O43" s="2" t="str">
        <f t="shared" si="2"/>
        <v/>
      </c>
    </row>
    <row r="44" spans="1:15" x14ac:dyDescent="0.25">
      <c r="A44" t="s">
        <v>44</v>
      </c>
      <c r="B44">
        <v>768176</v>
      </c>
      <c r="C44">
        <v>2.02</v>
      </c>
      <c r="D44">
        <v>768176</v>
      </c>
      <c r="E44">
        <v>2.37</v>
      </c>
      <c r="F44">
        <v>4368</v>
      </c>
      <c r="G44">
        <v>0</v>
      </c>
      <c r="H44" s="2">
        <f t="shared" si="0"/>
        <v>0</v>
      </c>
      <c r="I44">
        <v>768176</v>
      </c>
      <c r="K44">
        <v>2.3199999999999998</v>
      </c>
      <c r="L44">
        <v>4368</v>
      </c>
      <c r="M44">
        <v>0</v>
      </c>
      <c r="N44" s="2">
        <f t="shared" si="4"/>
        <v>0</v>
      </c>
      <c r="O44" s="2" t="str">
        <f t="shared" si="2"/>
        <v/>
      </c>
    </row>
    <row r="45" spans="1:15" x14ac:dyDescent="0.25">
      <c r="A45" t="s">
        <v>45</v>
      </c>
      <c r="B45">
        <v>656760</v>
      </c>
      <c r="C45">
        <v>0.55000000000000004</v>
      </c>
      <c r="D45">
        <v>656774</v>
      </c>
      <c r="E45">
        <v>1.36</v>
      </c>
      <c r="F45">
        <v>4008</v>
      </c>
      <c r="G45">
        <v>64</v>
      </c>
      <c r="H45" s="2">
        <f t="shared" si="0"/>
        <v>1.5968063872255487</v>
      </c>
      <c r="I45">
        <v>656760</v>
      </c>
      <c r="K45">
        <v>1.23</v>
      </c>
      <c r="L45">
        <v>4008</v>
      </c>
      <c r="M45">
        <v>64</v>
      </c>
      <c r="N45" s="2">
        <f t="shared" si="4"/>
        <v>1.5968063872255487</v>
      </c>
      <c r="O45" s="2" t="str">
        <f t="shared" si="2"/>
        <v/>
      </c>
    </row>
    <row r="46" spans="1:15" x14ac:dyDescent="0.25">
      <c r="A46" t="s">
        <v>46</v>
      </c>
      <c r="B46">
        <v>426840</v>
      </c>
      <c r="C46">
        <v>0.53</v>
      </c>
      <c r="D46">
        <v>426840</v>
      </c>
      <c r="E46">
        <v>0.84</v>
      </c>
      <c r="F46">
        <v>4296</v>
      </c>
      <c r="G46">
        <v>471</v>
      </c>
      <c r="H46" s="2">
        <f t="shared" si="0"/>
        <v>10.963687150837989</v>
      </c>
      <c r="I46">
        <v>426840</v>
      </c>
      <c r="K46">
        <v>0.84</v>
      </c>
      <c r="L46">
        <v>4296</v>
      </c>
      <c r="M46">
        <v>471</v>
      </c>
      <c r="N46" s="2">
        <f t="shared" si="4"/>
        <v>10.963687150837989</v>
      </c>
      <c r="O46" s="2" t="str">
        <f t="shared" si="2"/>
        <v/>
      </c>
    </row>
    <row r="47" spans="1:15" x14ac:dyDescent="0.25">
      <c r="A47" t="s">
        <v>47</v>
      </c>
      <c r="B47">
        <v>614073</v>
      </c>
      <c r="C47">
        <v>30.09</v>
      </c>
      <c r="D47">
        <v>614073</v>
      </c>
      <c r="E47">
        <v>26.05</v>
      </c>
      <c r="F47">
        <v>4296</v>
      </c>
      <c r="G47">
        <v>0</v>
      </c>
      <c r="H47" s="2">
        <f t="shared" si="0"/>
        <v>0</v>
      </c>
      <c r="I47">
        <v>614073</v>
      </c>
      <c r="K47">
        <v>24.85</v>
      </c>
      <c r="L47">
        <v>4296</v>
      </c>
      <c r="M47">
        <v>0</v>
      </c>
      <c r="N47" s="2">
        <f t="shared" si="4"/>
        <v>0</v>
      </c>
      <c r="O47" s="2" t="str">
        <f t="shared" si="2"/>
        <v/>
      </c>
    </row>
    <row r="48" spans="1:15" x14ac:dyDescent="0.25">
      <c r="A48" t="s">
        <v>48</v>
      </c>
      <c r="B48">
        <v>889584</v>
      </c>
      <c r="C48">
        <v>1.62</v>
      </c>
      <c r="D48">
        <v>889584</v>
      </c>
      <c r="E48">
        <v>2.11</v>
      </c>
      <c r="F48">
        <v>4080</v>
      </c>
      <c r="G48">
        <v>0</v>
      </c>
      <c r="H48" s="2">
        <f t="shared" si="0"/>
        <v>0</v>
      </c>
      <c r="I48">
        <v>889612</v>
      </c>
      <c r="K48">
        <v>2.5</v>
      </c>
      <c r="L48">
        <v>4080</v>
      </c>
      <c r="M48">
        <v>0</v>
      </c>
      <c r="N48" s="2">
        <f t="shared" si="4"/>
        <v>0</v>
      </c>
      <c r="O48" s="2" t="str">
        <f t="shared" si="2"/>
        <v/>
      </c>
    </row>
    <row r="49" spans="1:15" x14ac:dyDescent="0.25">
      <c r="A49" t="s">
        <v>49</v>
      </c>
      <c r="B49">
        <v>779883</v>
      </c>
      <c r="C49">
        <v>0.56999999999999995</v>
      </c>
      <c r="D49">
        <v>779883</v>
      </c>
      <c r="E49">
        <v>1.23</v>
      </c>
      <c r="F49">
        <v>4224</v>
      </c>
      <c r="G49">
        <v>666</v>
      </c>
      <c r="H49" s="2">
        <f t="shared" si="0"/>
        <v>15.767045454545455</v>
      </c>
      <c r="I49">
        <v>779883</v>
      </c>
      <c r="K49">
        <v>1.17</v>
      </c>
      <c r="L49">
        <v>4224</v>
      </c>
      <c r="M49">
        <v>677</v>
      </c>
      <c r="N49" s="2">
        <f t="shared" si="4"/>
        <v>16.027462121212121</v>
      </c>
      <c r="O49" s="2" t="str">
        <f t="shared" si="2"/>
        <v>*</v>
      </c>
    </row>
    <row r="50" spans="1:15" x14ac:dyDescent="0.25">
      <c r="A50" t="s">
        <v>50</v>
      </c>
      <c r="B50">
        <v>586218</v>
      </c>
      <c r="C50">
        <v>0.39</v>
      </c>
      <c r="D50">
        <v>586218</v>
      </c>
      <c r="E50">
        <v>1</v>
      </c>
      <c r="F50">
        <v>4512</v>
      </c>
      <c r="G50">
        <v>7</v>
      </c>
      <c r="H50" s="2">
        <f t="shared" si="0"/>
        <v>0.15514184397163122</v>
      </c>
      <c r="I50">
        <v>586218</v>
      </c>
      <c r="K50">
        <v>1.03</v>
      </c>
      <c r="L50">
        <v>4512</v>
      </c>
      <c r="M50">
        <v>7</v>
      </c>
      <c r="N50" s="2">
        <f t="shared" si="4"/>
        <v>0.15514184397163122</v>
      </c>
      <c r="O50" s="2" t="str">
        <f t="shared" si="2"/>
        <v/>
      </c>
    </row>
    <row r="51" spans="1:15" x14ac:dyDescent="0.25">
      <c r="A51" t="s">
        <v>51</v>
      </c>
      <c r="B51">
        <v>784819</v>
      </c>
      <c r="C51">
        <v>81.680000000000007</v>
      </c>
      <c r="D51">
        <v>784819</v>
      </c>
      <c r="E51">
        <v>80.7</v>
      </c>
      <c r="F51">
        <v>9300</v>
      </c>
      <c r="G51">
        <v>0</v>
      </c>
      <c r="H51" s="2">
        <f t="shared" si="0"/>
        <v>0</v>
      </c>
      <c r="I51">
        <v>784819</v>
      </c>
      <c r="K51">
        <v>130.97</v>
      </c>
      <c r="L51">
        <v>9300</v>
      </c>
      <c r="M51">
        <v>0</v>
      </c>
      <c r="N51" s="2">
        <f t="shared" si="4"/>
        <v>0</v>
      </c>
      <c r="O51" s="2" t="str">
        <f t="shared" si="2"/>
        <v/>
      </c>
    </row>
    <row r="52" spans="1:15" x14ac:dyDescent="0.25">
      <c r="A52" t="s">
        <v>52</v>
      </c>
      <c r="B52">
        <v>861493</v>
      </c>
      <c r="C52">
        <v>672.16</v>
      </c>
      <c r="D52">
        <v>861493</v>
      </c>
      <c r="E52">
        <v>506.13</v>
      </c>
      <c r="F52">
        <v>9540</v>
      </c>
      <c r="G52">
        <v>0</v>
      </c>
      <c r="H52" s="2">
        <f t="shared" si="0"/>
        <v>0</v>
      </c>
      <c r="I52">
        <v>861493</v>
      </c>
      <c r="K52">
        <v>996.1</v>
      </c>
      <c r="L52">
        <v>9540</v>
      </c>
      <c r="M52">
        <v>0</v>
      </c>
      <c r="N52" s="2">
        <f t="shared" si="4"/>
        <v>0</v>
      </c>
      <c r="O52" s="2" t="str">
        <f t="shared" si="2"/>
        <v/>
      </c>
    </row>
    <row r="53" spans="1:15" x14ac:dyDescent="0.25">
      <c r="A53" t="s">
        <v>53</v>
      </c>
      <c r="B53">
        <v>977031</v>
      </c>
      <c r="C53">
        <v>94.44</v>
      </c>
      <c r="D53">
        <v>977031</v>
      </c>
      <c r="E53">
        <v>99.2</v>
      </c>
      <c r="F53">
        <v>8820</v>
      </c>
      <c r="G53">
        <v>0</v>
      </c>
      <c r="H53" s="2">
        <f t="shared" si="0"/>
        <v>0</v>
      </c>
      <c r="I53">
        <v>977031</v>
      </c>
      <c r="K53">
        <v>107.87</v>
      </c>
      <c r="L53">
        <v>8820</v>
      </c>
      <c r="M53">
        <v>0</v>
      </c>
      <c r="N53" s="2">
        <f t="shared" si="4"/>
        <v>0</v>
      </c>
      <c r="O53" s="2" t="str">
        <f t="shared" si="2"/>
        <v/>
      </c>
    </row>
    <row r="54" spans="1:15" x14ac:dyDescent="0.25">
      <c r="A54" t="s">
        <v>54</v>
      </c>
      <c r="B54">
        <v>818180</v>
      </c>
      <c r="C54">
        <v>6.29</v>
      </c>
      <c r="D54">
        <v>818180</v>
      </c>
      <c r="E54">
        <v>8.6300000000000008</v>
      </c>
      <c r="F54">
        <v>9420</v>
      </c>
      <c r="G54">
        <v>0</v>
      </c>
      <c r="H54" s="2">
        <f t="shared" si="0"/>
        <v>0</v>
      </c>
      <c r="I54">
        <v>818180</v>
      </c>
      <c r="K54">
        <v>9.24</v>
      </c>
      <c r="L54">
        <v>9420</v>
      </c>
      <c r="M54">
        <v>0</v>
      </c>
      <c r="N54" s="2">
        <f t="shared" si="4"/>
        <v>0</v>
      </c>
      <c r="O54" s="2" t="str">
        <f t="shared" si="2"/>
        <v/>
      </c>
    </row>
    <row r="55" spans="1:15" x14ac:dyDescent="0.25">
      <c r="A55" t="s">
        <v>55</v>
      </c>
      <c r="B55">
        <v>619845</v>
      </c>
      <c r="C55">
        <v>6.8</v>
      </c>
      <c r="D55">
        <v>619845</v>
      </c>
      <c r="E55">
        <v>7.07</v>
      </c>
      <c r="F55">
        <v>8460</v>
      </c>
      <c r="G55">
        <v>0</v>
      </c>
      <c r="H55" s="2">
        <f t="shared" si="0"/>
        <v>0</v>
      </c>
      <c r="I55">
        <v>619845</v>
      </c>
      <c r="K55">
        <v>6.74</v>
      </c>
      <c r="L55">
        <v>8460</v>
      </c>
      <c r="M55">
        <v>0</v>
      </c>
      <c r="N55" s="2">
        <f t="shared" si="4"/>
        <v>0</v>
      </c>
      <c r="O55" s="2" t="str">
        <f t="shared" si="2"/>
        <v/>
      </c>
    </row>
    <row r="56" spans="1:15" x14ac:dyDescent="0.25">
      <c r="A56" t="s">
        <v>56</v>
      </c>
      <c r="B56">
        <v>655111</v>
      </c>
      <c r="C56">
        <v>783.99</v>
      </c>
      <c r="D56">
        <v>655111</v>
      </c>
      <c r="E56">
        <v>1102.95</v>
      </c>
      <c r="F56">
        <v>8820</v>
      </c>
      <c r="G56">
        <v>0</v>
      </c>
      <c r="H56" s="2">
        <f t="shared" si="0"/>
        <v>0</v>
      </c>
      <c r="I56">
        <v>655111</v>
      </c>
      <c r="K56">
        <v>501.82</v>
      </c>
      <c r="L56">
        <v>8820</v>
      </c>
      <c r="M56">
        <v>0</v>
      </c>
      <c r="N56" s="2">
        <f t="shared" si="4"/>
        <v>0</v>
      </c>
      <c r="O56" s="2" t="str">
        <f t="shared" si="2"/>
        <v/>
      </c>
    </row>
    <row r="57" spans="1:15" x14ac:dyDescent="0.25">
      <c r="A57" t="s">
        <v>57</v>
      </c>
      <c r="B57">
        <v>685280</v>
      </c>
      <c r="C57">
        <v>3.98</v>
      </c>
      <c r="D57">
        <v>685280</v>
      </c>
      <c r="E57">
        <v>5.71</v>
      </c>
      <c r="F57">
        <v>8100</v>
      </c>
      <c r="G57">
        <v>120</v>
      </c>
      <c r="H57" s="2">
        <f t="shared" si="0"/>
        <v>1.4814814814814816</v>
      </c>
      <c r="I57">
        <v>685280</v>
      </c>
      <c r="K57">
        <v>5.46</v>
      </c>
      <c r="L57">
        <v>8100</v>
      </c>
      <c r="M57">
        <v>120</v>
      </c>
      <c r="N57" s="2">
        <f t="shared" si="4"/>
        <v>1.4814814814814816</v>
      </c>
      <c r="O57" s="2" t="str">
        <f t="shared" si="2"/>
        <v/>
      </c>
    </row>
    <row r="58" spans="1:15" x14ac:dyDescent="0.25">
      <c r="A58" t="s">
        <v>58</v>
      </c>
      <c r="B58">
        <v>687150</v>
      </c>
      <c r="C58">
        <v>2.56</v>
      </c>
      <c r="D58">
        <v>687150</v>
      </c>
      <c r="E58">
        <v>2.93</v>
      </c>
      <c r="F58">
        <v>8820</v>
      </c>
      <c r="G58">
        <v>0</v>
      </c>
      <c r="H58" s="2">
        <f t="shared" si="0"/>
        <v>0</v>
      </c>
      <c r="I58">
        <v>687150</v>
      </c>
      <c r="K58">
        <v>4.3499999999999996</v>
      </c>
      <c r="L58">
        <v>8820</v>
      </c>
      <c r="M58">
        <v>101</v>
      </c>
      <c r="N58" s="2">
        <f t="shared" si="4"/>
        <v>1.1451247165532881</v>
      </c>
      <c r="O58" s="2" t="str">
        <f t="shared" si="2"/>
        <v>*</v>
      </c>
    </row>
    <row r="59" spans="1:15" x14ac:dyDescent="0.25">
      <c r="A59" t="s">
        <v>59</v>
      </c>
      <c r="B59">
        <v>524059</v>
      </c>
      <c r="C59">
        <v>1.1200000000000001</v>
      </c>
      <c r="D59">
        <v>524059</v>
      </c>
      <c r="E59">
        <v>1.42</v>
      </c>
      <c r="F59">
        <v>8580</v>
      </c>
      <c r="G59">
        <v>4774</v>
      </c>
      <c r="H59" s="2">
        <f t="shared" si="0"/>
        <v>55.641025641025642</v>
      </c>
      <c r="I59">
        <v>524059</v>
      </c>
      <c r="K59">
        <v>1.59</v>
      </c>
      <c r="L59">
        <v>8580</v>
      </c>
      <c r="M59">
        <v>4774</v>
      </c>
      <c r="N59" s="2">
        <f t="shared" si="4"/>
        <v>55.641025641025642</v>
      </c>
      <c r="O59" s="2" t="str">
        <f t="shared" si="2"/>
        <v/>
      </c>
    </row>
    <row r="60" spans="1:15" x14ac:dyDescent="0.25">
      <c r="A60" t="s">
        <v>60</v>
      </c>
      <c r="B60">
        <v>591784</v>
      </c>
      <c r="C60">
        <v>65.47</v>
      </c>
      <c r="D60">
        <v>591784</v>
      </c>
      <c r="E60">
        <v>70.28</v>
      </c>
      <c r="F60">
        <v>9300</v>
      </c>
      <c r="G60">
        <v>0</v>
      </c>
      <c r="H60" s="2">
        <f t="shared" si="0"/>
        <v>0</v>
      </c>
      <c r="I60">
        <v>591784</v>
      </c>
      <c r="K60">
        <v>62.06</v>
      </c>
      <c r="L60">
        <v>9300</v>
      </c>
      <c r="M60">
        <v>0</v>
      </c>
      <c r="N60" s="2">
        <f t="shared" si="4"/>
        <v>0</v>
      </c>
      <c r="O60" s="2" t="str">
        <f t="shared" si="2"/>
        <v/>
      </c>
    </row>
    <row r="61" spans="1:15" x14ac:dyDescent="0.25">
      <c r="A61" t="s">
        <v>61</v>
      </c>
      <c r="B61">
        <v>771357</v>
      </c>
      <c r="C61">
        <v>11.65</v>
      </c>
      <c r="D61">
        <v>771357</v>
      </c>
      <c r="E61">
        <v>13.98</v>
      </c>
      <c r="F61">
        <v>9060</v>
      </c>
      <c r="G61">
        <v>0</v>
      </c>
      <c r="H61" s="2">
        <f t="shared" si="0"/>
        <v>0</v>
      </c>
      <c r="I61">
        <v>771357</v>
      </c>
      <c r="K61">
        <v>14.84</v>
      </c>
      <c r="L61">
        <v>9060</v>
      </c>
      <c r="M61">
        <v>0</v>
      </c>
      <c r="N61" s="2">
        <f t="shared" si="4"/>
        <v>0</v>
      </c>
      <c r="O61" s="2" t="str">
        <f t="shared" si="2"/>
        <v/>
      </c>
    </row>
    <row r="62" spans="1:15" x14ac:dyDescent="0.25">
      <c r="A62" t="s">
        <v>62</v>
      </c>
      <c r="B62">
        <v>884930</v>
      </c>
      <c r="C62">
        <v>20.58</v>
      </c>
      <c r="D62">
        <v>884930</v>
      </c>
      <c r="E62">
        <v>25.72</v>
      </c>
      <c r="F62">
        <v>9900</v>
      </c>
      <c r="G62">
        <v>0</v>
      </c>
      <c r="H62" s="2">
        <f t="shared" si="0"/>
        <v>0</v>
      </c>
      <c r="I62">
        <v>884930</v>
      </c>
      <c r="K62">
        <v>23.93</v>
      </c>
      <c r="L62">
        <v>9900</v>
      </c>
      <c r="M62">
        <v>0</v>
      </c>
      <c r="N62" s="2">
        <f t="shared" si="4"/>
        <v>0</v>
      </c>
      <c r="O62" s="2" t="str">
        <f t="shared" si="2"/>
        <v/>
      </c>
    </row>
    <row r="63" spans="1:15" x14ac:dyDescent="0.25">
      <c r="A63" t="s">
        <v>63</v>
      </c>
      <c r="B63">
        <v>1062748</v>
      </c>
      <c r="C63">
        <v>71.040000000000006</v>
      </c>
      <c r="D63">
        <v>1062748</v>
      </c>
      <c r="E63">
        <v>29.03</v>
      </c>
      <c r="F63">
        <v>10020</v>
      </c>
      <c r="G63">
        <v>0</v>
      </c>
      <c r="H63" s="2">
        <f t="shared" si="0"/>
        <v>0</v>
      </c>
      <c r="I63">
        <v>1062748</v>
      </c>
      <c r="K63">
        <v>36.07</v>
      </c>
      <c r="L63">
        <v>10020</v>
      </c>
      <c r="M63">
        <v>0</v>
      </c>
      <c r="N63" s="2">
        <f t="shared" si="4"/>
        <v>0</v>
      </c>
      <c r="O63" s="2" t="str">
        <f t="shared" si="2"/>
        <v/>
      </c>
    </row>
    <row r="64" spans="1:15" x14ac:dyDescent="0.25">
      <c r="A64" t="s">
        <v>64</v>
      </c>
      <c r="B64">
        <v>772524</v>
      </c>
      <c r="C64">
        <v>10.050000000000001</v>
      </c>
      <c r="D64">
        <v>772524</v>
      </c>
      <c r="E64">
        <v>7.27</v>
      </c>
      <c r="F64">
        <v>8940</v>
      </c>
      <c r="G64">
        <v>0</v>
      </c>
      <c r="H64" s="2">
        <f t="shared" si="0"/>
        <v>0</v>
      </c>
      <c r="I64">
        <v>772524</v>
      </c>
      <c r="K64">
        <v>10.02</v>
      </c>
      <c r="L64">
        <v>8940</v>
      </c>
      <c r="M64">
        <v>0</v>
      </c>
      <c r="N64" s="2">
        <f t="shared" si="4"/>
        <v>0</v>
      </c>
      <c r="O64" s="2" t="str">
        <f t="shared" si="2"/>
        <v/>
      </c>
    </row>
    <row r="65" spans="1:15" x14ac:dyDescent="0.25">
      <c r="A65" t="s">
        <v>65</v>
      </c>
      <c r="B65">
        <v>562608</v>
      </c>
      <c r="C65">
        <v>4.95</v>
      </c>
      <c r="D65">
        <v>562608</v>
      </c>
      <c r="E65">
        <v>6.6</v>
      </c>
      <c r="F65">
        <v>7980</v>
      </c>
      <c r="G65">
        <v>0</v>
      </c>
      <c r="H65" s="2">
        <f t="shared" si="0"/>
        <v>0</v>
      </c>
      <c r="I65">
        <v>562608</v>
      </c>
      <c r="K65">
        <v>6.94</v>
      </c>
      <c r="L65">
        <v>7980</v>
      </c>
      <c r="M65">
        <v>0</v>
      </c>
      <c r="N65" s="2">
        <f t="shared" si="4"/>
        <v>0</v>
      </c>
      <c r="O65" s="2" t="str">
        <f t="shared" si="2"/>
        <v/>
      </c>
    </row>
    <row r="66" spans="1:15" x14ac:dyDescent="0.25">
      <c r="A66" t="s">
        <v>66</v>
      </c>
      <c r="B66">
        <v>824827</v>
      </c>
      <c r="C66">
        <v>16.329999999999998</v>
      </c>
      <c r="D66">
        <v>824827</v>
      </c>
      <c r="E66">
        <v>15.02</v>
      </c>
      <c r="F66">
        <v>9300</v>
      </c>
      <c r="G66">
        <v>0</v>
      </c>
      <c r="H66" s="2">
        <f t="shared" si="0"/>
        <v>0</v>
      </c>
      <c r="I66">
        <v>824827</v>
      </c>
      <c r="K66">
        <v>15.91</v>
      </c>
      <c r="L66">
        <v>9300</v>
      </c>
      <c r="M66">
        <v>0</v>
      </c>
      <c r="N66" s="2">
        <f t="shared" si="4"/>
        <v>0</v>
      </c>
      <c r="O66" s="2" t="str">
        <f t="shared" si="2"/>
        <v/>
      </c>
    </row>
    <row r="67" spans="1:15" x14ac:dyDescent="0.25">
      <c r="A67" t="s">
        <v>67</v>
      </c>
      <c r="B67">
        <v>1001072</v>
      </c>
      <c r="C67">
        <v>117.55</v>
      </c>
      <c r="D67">
        <v>1001072</v>
      </c>
      <c r="E67">
        <v>110.59</v>
      </c>
      <c r="F67">
        <v>9420</v>
      </c>
      <c r="G67">
        <v>0</v>
      </c>
      <c r="H67" s="2">
        <f t="shared" si="0"/>
        <v>0</v>
      </c>
      <c r="I67">
        <v>1001072</v>
      </c>
      <c r="K67">
        <v>143.68</v>
      </c>
      <c r="L67">
        <v>9420</v>
      </c>
      <c r="M67">
        <v>0</v>
      </c>
      <c r="N67" s="2">
        <f t="shared" si="4"/>
        <v>0</v>
      </c>
      <c r="O67" s="2" t="str">
        <f t="shared" si="2"/>
        <v/>
      </c>
    </row>
    <row r="68" spans="1:15" x14ac:dyDescent="0.25">
      <c r="A68" t="s">
        <v>68</v>
      </c>
      <c r="B68">
        <v>717281</v>
      </c>
      <c r="C68">
        <v>8.8000000000000007</v>
      </c>
      <c r="D68">
        <v>717281</v>
      </c>
      <c r="E68">
        <v>15.21</v>
      </c>
      <c r="F68">
        <v>8220</v>
      </c>
      <c r="G68">
        <v>0</v>
      </c>
      <c r="H68" s="2">
        <f t="shared" ref="H68:H84" si="6">G68/F68*100</f>
        <v>0</v>
      </c>
      <c r="I68">
        <v>717281</v>
      </c>
      <c r="K68">
        <v>14.99</v>
      </c>
      <c r="L68">
        <v>8220</v>
      </c>
      <c r="M68">
        <v>0</v>
      </c>
      <c r="N68" s="2">
        <f t="shared" ref="N68:N84" si="7">M68/L68*100</f>
        <v>0</v>
      </c>
      <c r="O68" s="2" t="str">
        <f t="shared" ref="O68:O84" si="8">IF(H68&lt;&gt;N68, "*","")</f>
        <v/>
      </c>
    </row>
    <row r="69" spans="1:15" x14ac:dyDescent="0.25">
      <c r="A69" t="s">
        <v>69</v>
      </c>
      <c r="B69">
        <v>1262228</v>
      </c>
      <c r="C69">
        <v>9.9499999999999993</v>
      </c>
      <c r="D69">
        <v>1262228</v>
      </c>
      <c r="E69">
        <v>11.17</v>
      </c>
      <c r="F69">
        <v>9180</v>
      </c>
      <c r="G69">
        <v>0</v>
      </c>
      <c r="H69" s="2">
        <f t="shared" si="6"/>
        <v>0</v>
      </c>
      <c r="I69">
        <v>1262228</v>
      </c>
      <c r="K69">
        <v>12.09</v>
      </c>
      <c r="L69">
        <v>9180</v>
      </c>
      <c r="M69">
        <v>0</v>
      </c>
      <c r="N69" s="2">
        <f t="shared" si="7"/>
        <v>0</v>
      </c>
      <c r="O69" s="2" t="str">
        <f t="shared" si="8"/>
        <v/>
      </c>
    </row>
    <row r="70" spans="1:15" x14ac:dyDescent="0.25">
      <c r="A70" t="s">
        <v>70</v>
      </c>
      <c r="B70">
        <v>784094</v>
      </c>
      <c r="C70">
        <v>4.43</v>
      </c>
      <c r="D70">
        <v>784094</v>
      </c>
      <c r="E70">
        <v>7.77</v>
      </c>
      <c r="F70">
        <v>8940</v>
      </c>
      <c r="G70">
        <v>2</v>
      </c>
      <c r="H70" s="2">
        <f t="shared" si="6"/>
        <v>2.2371364653243849E-2</v>
      </c>
      <c r="I70">
        <v>784094</v>
      </c>
      <c r="K70">
        <v>8.44</v>
      </c>
      <c r="L70">
        <v>8940</v>
      </c>
      <c r="M70">
        <v>2</v>
      </c>
      <c r="N70" s="2">
        <f t="shared" si="7"/>
        <v>2.2371364653243849E-2</v>
      </c>
      <c r="O70" s="2" t="str">
        <f t="shared" si="8"/>
        <v/>
      </c>
    </row>
    <row r="71" spans="1:15" x14ac:dyDescent="0.25">
      <c r="A71" t="s">
        <v>74</v>
      </c>
      <c r="B71">
        <v>935106</v>
      </c>
      <c r="C71">
        <v>110.95</v>
      </c>
      <c r="D71">
        <v>935106</v>
      </c>
      <c r="E71">
        <v>91.62</v>
      </c>
      <c r="F71">
        <v>10560</v>
      </c>
      <c r="G71">
        <v>0</v>
      </c>
      <c r="H71" s="2">
        <f t="shared" si="6"/>
        <v>0</v>
      </c>
      <c r="I71">
        <v>935106</v>
      </c>
      <c r="K71">
        <v>103.6</v>
      </c>
      <c r="L71">
        <v>10560</v>
      </c>
      <c r="M71">
        <v>0</v>
      </c>
      <c r="N71" s="2">
        <f t="shared" si="7"/>
        <v>0</v>
      </c>
      <c r="O71" s="2" t="str">
        <f t="shared" si="8"/>
        <v/>
      </c>
    </row>
    <row r="72" spans="1:15" x14ac:dyDescent="0.25">
      <c r="A72" t="s">
        <v>75</v>
      </c>
      <c r="B72">
        <v>889899</v>
      </c>
      <c r="C72">
        <v>23.1</v>
      </c>
      <c r="D72">
        <v>889899</v>
      </c>
      <c r="E72">
        <v>40.31</v>
      </c>
      <c r="F72">
        <v>11880</v>
      </c>
      <c r="G72">
        <v>0</v>
      </c>
      <c r="H72" s="2">
        <f t="shared" si="6"/>
        <v>0</v>
      </c>
      <c r="I72">
        <v>889899</v>
      </c>
      <c r="K72">
        <v>25.83</v>
      </c>
      <c r="L72">
        <v>11880</v>
      </c>
      <c r="M72">
        <v>0</v>
      </c>
      <c r="N72" s="2">
        <f t="shared" si="7"/>
        <v>0</v>
      </c>
      <c r="O72" s="2" t="str">
        <f t="shared" si="8"/>
        <v/>
      </c>
    </row>
    <row r="73" spans="1:15" x14ac:dyDescent="0.25">
      <c r="A73" t="s">
        <v>78</v>
      </c>
      <c r="B73">
        <v>1114549</v>
      </c>
      <c r="C73">
        <v>415.19</v>
      </c>
      <c r="D73">
        <v>1114549</v>
      </c>
      <c r="E73">
        <v>233.38</v>
      </c>
      <c r="F73">
        <v>11640</v>
      </c>
      <c r="G73">
        <v>0</v>
      </c>
      <c r="H73" s="2">
        <f t="shared" si="6"/>
        <v>0</v>
      </c>
      <c r="I73">
        <v>1114549</v>
      </c>
      <c r="K73">
        <v>374.13</v>
      </c>
      <c r="L73">
        <v>11640</v>
      </c>
      <c r="M73">
        <v>0</v>
      </c>
      <c r="N73" s="2">
        <f t="shared" si="7"/>
        <v>0</v>
      </c>
      <c r="O73" s="2" t="str">
        <f t="shared" si="8"/>
        <v/>
      </c>
    </row>
    <row r="74" spans="1:15" x14ac:dyDescent="0.25">
      <c r="A74" t="s">
        <v>80</v>
      </c>
      <c r="B74">
        <v>774366</v>
      </c>
      <c r="C74">
        <v>757.19</v>
      </c>
      <c r="D74">
        <v>774366</v>
      </c>
      <c r="E74">
        <v>536.61</v>
      </c>
      <c r="F74">
        <v>11040</v>
      </c>
      <c r="G74">
        <v>0</v>
      </c>
      <c r="H74" s="2">
        <f t="shared" si="6"/>
        <v>0</v>
      </c>
      <c r="I74">
        <v>774366</v>
      </c>
      <c r="K74">
        <v>1022.32</v>
      </c>
      <c r="L74">
        <v>11040</v>
      </c>
      <c r="M74">
        <v>0</v>
      </c>
      <c r="N74" s="2">
        <f t="shared" si="7"/>
        <v>0</v>
      </c>
      <c r="O74" s="2" t="str">
        <f t="shared" si="8"/>
        <v/>
      </c>
    </row>
    <row r="75" spans="1:15" x14ac:dyDescent="0.25">
      <c r="A75" t="s">
        <v>82</v>
      </c>
      <c r="B75">
        <v>915068</v>
      </c>
      <c r="C75">
        <v>769.13</v>
      </c>
      <c r="D75">
        <v>915068</v>
      </c>
      <c r="E75">
        <v>919.01</v>
      </c>
      <c r="F75">
        <v>10320</v>
      </c>
      <c r="G75">
        <v>0</v>
      </c>
      <c r="H75" s="2">
        <f t="shared" si="6"/>
        <v>0</v>
      </c>
      <c r="I75">
        <v>915068</v>
      </c>
      <c r="K75">
        <v>647.16</v>
      </c>
      <c r="L75">
        <v>10320</v>
      </c>
      <c r="M75">
        <v>0</v>
      </c>
      <c r="N75" s="2">
        <f t="shared" si="7"/>
        <v>0</v>
      </c>
      <c r="O75" s="2" t="str">
        <f t="shared" si="8"/>
        <v/>
      </c>
    </row>
    <row r="76" spans="1:15" x14ac:dyDescent="0.25">
      <c r="A76" t="s">
        <v>83</v>
      </c>
      <c r="B76">
        <v>969380</v>
      </c>
      <c r="C76">
        <v>68.13</v>
      </c>
      <c r="D76">
        <v>969380</v>
      </c>
      <c r="E76">
        <v>79.53</v>
      </c>
      <c r="F76">
        <v>11760</v>
      </c>
      <c r="G76">
        <v>0</v>
      </c>
      <c r="H76" s="2">
        <f t="shared" si="6"/>
        <v>0</v>
      </c>
      <c r="I76">
        <v>969380</v>
      </c>
      <c r="K76">
        <v>126.72</v>
      </c>
      <c r="L76">
        <v>11760</v>
      </c>
      <c r="M76">
        <v>0</v>
      </c>
      <c r="N76" s="2">
        <f t="shared" si="7"/>
        <v>0</v>
      </c>
      <c r="O76" s="2" t="str">
        <f t="shared" si="8"/>
        <v/>
      </c>
    </row>
    <row r="77" spans="1:15" x14ac:dyDescent="0.25">
      <c r="A77" t="s">
        <v>85</v>
      </c>
      <c r="B77">
        <v>911205</v>
      </c>
      <c r="C77">
        <v>245.98</v>
      </c>
      <c r="D77">
        <v>911205</v>
      </c>
      <c r="E77">
        <v>218.87</v>
      </c>
      <c r="F77">
        <v>12240</v>
      </c>
      <c r="G77">
        <v>0</v>
      </c>
      <c r="H77" s="2">
        <f t="shared" si="6"/>
        <v>0</v>
      </c>
      <c r="I77">
        <v>911205</v>
      </c>
      <c r="K77">
        <v>228.8</v>
      </c>
      <c r="L77">
        <v>12240</v>
      </c>
      <c r="M77">
        <v>0</v>
      </c>
      <c r="N77" s="2">
        <f t="shared" si="7"/>
        <v>0</v>
      </c>
      <c r="O77" s="2" t="str">
        <f t="shared" si="8"/>
        <v/>
      </c>
    </row>
    <row r="78" spans="1:15" x14ac:dyDescent="0.25">
      <c r="A78" t="s">
        <v>87</v>
      </c>
      <c r="B78">
        <v>914947</v>
      </c>
      <c r="C78">
        <v>340.2</v>
      </c>
      <c r="D78">
        <v>914947</v>
      </c>
      <c r="E78">
        <v>326.24</v>
      </c>
      <c r="F78">
        <v>12240</v>
      </c>
      <c r="G78">
        <v>0</v>
      </c>
      <c r="H78" s="2">
        <f t="shared" si="6"/>
        <v>0</v>
      </c>
      <c r="I78">
        <v>914947</v>
      </c>
      <c r="K78">
        <v>385.86</v>
      </c>
      <c r="L78">
        <v>12240</v>
      </c>
      <c r="M78">
        <v>0</v>
      </c>
      <c r="N78" s="2">
        <f t="shared" si="7"/>
        <v>0</v>
      </c>
      <c r="O78" s="2" t="str">
        <f t="shared" si="8"/>
        <v/>
      </c>
    </row>
    <row r="79" spans="1:15" x14ac:dyDescent="0.25">
      <c r="A79" t="s">
        <v>91</v>
      </c>
      <c r="B79">
        <v>1305201</v>
      </c>
      <c r="C79">
        <v>124.91</v>
      </c>
      <c r="D79">
        <v>1305201</v>
      </c>
      <c r="E79">
        <v>155.72</v>
      </c>
      <c r="F79">
        <v>18900</v>
      </c>
      <c r="G79">
        <v>0</v>
      </c>
      <c r="H79" s="2">
        <f t="shared" si="6"/>
        <v>0</v>
      </c>
      <c r="I79">
        <v>1305201</v>
      </c>
      <c r="K79">
        <v>175.14</v>
      </c>
      <c r="L79">
        <v>18900</v>
      </c>
      <c r="M79">
        <v>0</v>
      </c>
      <c r="N79" s="2">
        <f t="shared" si="7"/>
        <v>0</v>
      </c>
      <c r="O79" s="2" t="str">
        <f t="shared" si="8"/>
        <v/>
      </c>
    </row>
    <row r="80" spans="1:15" x14ac:dyDescent="0.25">
      <c r="A80" t="s">
        <v>96</v>
      </c>
      <c r="B80">
        <v>1442880</v>
      </c>
      <c r="C80">
        <v>456.08</v>
      </c>
      <c r="D80">
        <v>1442880</v>
      </c>
      <c r="E80">
        <v>177.64</v>
      </c>
      <c r="F80">
        <v>19440</v>
      </c>
      <c r="G80">
        <v>0</v>
      </c>
      <c r="H80" s="2">
        <f t="shared" si="6"/>
        <v>0</v>
      </c>
      <c r="I80">
        <v>1442880</v>
      </c>
      <c r="K80">
        <v>231.97</v>
      </c>
      <c r="L80">
        <v>19440</v>
      </c>
      <c r="M80">
        <v>0</v>
      </c>
      <c r="N80" s="2">
        <f t="shared" si="7"/>
        <v>0</v>
      </c>
      <c r="O80" s="2" t="str">
        <f t="shared" si="8"/>
        <v/>
      </c>
    </row>
    <row r="81" spans="1:15" x14ac:dyDescent="0.25">
      <c r="A81" t="s">
        <v>97</v>
      </c>
      <c r="B81">
        <v>1201386</v>
      </c>
      <c r="C81">
        <v>136.76</v>
      </c>
      <c r="D81">
        <v>1201386</v>
      </c>
      <c r="E81">
        <v>245.76</v>
      </c>
      <c r="F81">
        <v>18720</v>
      </c>
      <c r="G81">
        <v>105</v>
      </c>
      <c r="H81" s="2">
        <f t="shared" si="6"/>
        <v>0.5608974358974359</v>
      </c>
      <c r="I81">
        <v>1201386</v>
      </c>
      <c r="K81">
        <v>168.79</v>
      </c>
      <c r="L81">
        <v>18720</v>
      </c>
      <c r="M81">
        <v>105</v>
      </c>
      <c r="N81" s="2">
        <f t="shared" si="7"/>
        <v>0.5608974358974359</v>
      </c>
      <c r="O81" s="2" t="str">
        <f t="shared" si="8"/>
        <v/>
      </c>
    </row>
    <row r="82" spans="1:15" x14ac:dyDescent="0.25">
      <c r="A82" t="s">
        <v>101</v>
      </c>
      <c r="B82">
        <v>1510037</v>
      </c>
      <c r="C82">
        <v>1788.43</v>
      </c>
      <c r="D82">
        <v>1510037</v>
      </c>
      <c r="E82">
        <v>663.83</v>
      </c>
      <c r="F82">
        <v>20880</v>
      </c>
      <c r="G82">
        <v>0</v>
      </c>
      <c r="H82" s="2">
        <f t="shared" si="6"/>
        <v>0</v>
      </c>
      <c r="I82">
        <v>1510037</v>
      </c>
      <c r="K82">
        <v>658.59</v>
      </c>
      <c r="L82">
        <v>20880</v>
      </c>
      <c r="M82">
        <v>0</v>
      </c>
      <c r="N82" s="2">
        <f t="shared" si="7"/>
        <v>0</v>
      </c>
      <c r="O82" s="2" t="str">
        <f t="shared" si="8"/>
        <v/>
      </c>
    </row>
    <row r="83" spans="1:15" x14ac:dyDescent="0.25">
      <c r="A83" t="s">
        <v>103</v>
      </c>
      <c r="B83">
        <v>1102621</v>
      </c>
      <c r="C83">
        <v>193.47</v>
      </c>
      <c r="D83">
        <v>1102621</v>
      </c>
      <c r="E83">
        <v>204.49</v>
      </c>
      <c r="F83">
        <v>18720</v>
      </c>
      <c r="G83">
        <v>0</v>
      </c>
      <c r="H83" s="2">
        <f t="shared" si="6"/>
        <v>0</v>
      </c>
      <c r="I83">
        <v>1102621</v>
      </c>
      <c r="K83">
        <v>255.82</v>
      </c>
      <c r="L83">
        <v>18720</v>
      </c>
      <c r="M83">
        <v>0</v>
      </c>
      <c r="N83" s="2">
        <f t="shared" si="7"/>
        <v>0</v>
      </c>
      <c r="O83" s="2" t="str">
        <f t="shared" si="8"/>
        <v/>
      </c>
    </row>
    <row r="84" spans="1:15" x14ac:dyDescent="0.25">
      <c r="A84" t="s">
        <v>105</v>
      </c>
      <c r="B84">
        <v>1439883</v>
      </c>
      <c r="C84">
        <v>215.97</v>
      </c>
      <c r="D84">
        <v>1439883</v>
      </c>
      <c r="E84">
        <v>171.91</v>
      </c>
      <c r="F84">
        <v>20880</v>
      </c>
      <c r="G84">
        <v>0</v>
      </c>
      <c r="H84" s="2">
        <f t="shared" si="6"/>
        <v>0</v>
      </c>
      <c r="I84">
        <v>1439883</v>
      </c>
      <c r="K84">
        <v>89.18</v>
      </c>
      <c r="L84">
        <v>20880</v>
      </c>
      <c r="M84">
        <v>0</v>
      </c>
      <c r="N84" s="2">
        <f t="shared" si="7"/>
        <v>0</v>
      </c>
      <c r="O84" s="2" t="str">
        <f t="shared" si="8"/>
        <v/>
      </c>
    </row>
    <row r="85" spans="1:15" x14ac:dyDescent="0.25">
      <c r="D85" s="6"/>
      <c r="E85" s="6"/>
      <c r="F85" s="6"/>
      <c r="G85" s="6"/>
      <c r="H85" s="13"/>
    </row>
    <row r="86" spans="1:15" x14ac:dyDescent="0.25">
      <c r="D86" s="7"/>
      <c r="E86" s="6"/>
      <c r="F86" s="6"/>
      <c r="G86" s="6"/>
      <c r="H86" s="13"/>
    </row>
    <row r="87" spans="1:15" x14ac:dyDescent="0.25">
      <c r="D87" s="7"/>
      <c r="E87" s="6"/>
      <c r="F87" s="6"/>
      <c r="G87" s="6"/>
      <c r="H87" s="13"/>
    </row>
    <row r="88" spans="1:15" x14ac:dyDescent="0.25">
      <c r="D88" s="7"/>
      <c r="E88" s="6"/>
      <c r="F88" s="6"/>
      <c r="G88" s="6"/>
      <c r="H88" s="13"/>
    </row>
    <row r="89" spans="1:15" x14ac:dyDescent="0.25">
      <c r="D89" s="7"/>
      <c r="E89" s="6"/>
      <c r="F89" s="6"/>
      <c r="G89" s="6"/>
      <c r="H89" s="13"/>
    </row>
    <row r="90" spans="1:15" x14ac:dyDescent="0.25">
      <c r="D90" s="8"/>
      <c r="E90" s="6"/>
      <c r="F90" s="6"/>
      <c r="G90" s="6"/>
      <c r="H90" s="13"/>
    </row>
    <row r="91" spans="1:15" x14ac:dyDescent="0.25">
      <c r="D91" s="7"/>
      <c r="E91" s="6"/>
      <c r="F91" s="6"/>
      <c r="G91" s="6"/>
      <c r="H91" s="13"/>
    </row>
    <row r="92" spans="1:15" x14ac:dyDescent="0.25">
      <c r="D92" s="7"/>
      <c r="E92" s="6"/>
      <c r="F92" s="6"/>
      <c r="G92" s="6"/>
      <c r="H92" s="13"/>
    </row>
    <row r="93" spans="1:15" x14ac:dyDescent="0.25">
      <c r="D93" s="8"/>
      <c r="E93" s="6"/>
      <c r="F93" s="6"/>
      <c r="G93" s="6"/>
      <c r="H93" s="13"/>
    </row>
    <row r="94" spans="1:15" x14ac:dyDescent="0.25">
      <c r="D94" s="7"/>
      <c r="E94" s="6"/>
      <c r="F94" s="6"/>
      <c r="G94" s="6"/>
      <c r="H94" s="13"/>
    </row>
    <row r="95" spans="1:15" x14ac:dyDescent="0.25">
      <c r="D95" s="6"/>
      <c r="E95" s="6"/>
      <c r="F95" s="6"/>
      <c r="G95" s="6"/>
      <c r="H95" s="13"/>
    </row>
    <row r="96" spans="1:15" x14ac:dyDescent="0.25">
      <c r="D96" s="7"/>
      <c r="E96" s="6"/>
      <c r="F96" s="6"/>
      <c r="G96" s="6"/>
      <c r="H96" s="13"/>
    </row>
    <row r="97" spans="4:8" x14ac:dyDescent="0.25">
      <c r="D97" s="9"/>
      <c r="E97" s="6"/>
      <c r="F97" s="6"/>
      <c r="G97" s="6"/>
      <c r="H97" s="13"/>
    </row>
    <row r="98" spans="4:8" x14ac:dyDescent="0.25">
      <c r="D98" s="10"/>
      <c r="E98" s="6"/>
      <c r="F98" s="6"/>
      <c r="G98" s="6"/>
      <c r="H98" s="13"/>
    </row>
    <row r="99" spans="4:8" x14ac:dyDescent="0.25">
      <c r="D99" s="7"/>
      <c r="E99" s="6"/>
      <c r="F99" s="6"/>
      <c r="G99" s="6"/>
      <c r="H99" s="13"/>
    </row>
    <row r="100" spans="4:8" x14ac:dyDescent="0.25">
      <c r="D100" s="7"/>
      <c r="E100" s="6"/>
      <c r="F100" s="6"/>
      <c r="G100" s="6"/>
      <c r="H100" s="13"/>
    </row>
    <row r="101" spans="4:8" x14ac:dyDescent="0.25">
      <c r="D101" s="6"/>
      <c r="E101" s="6"/>
      <c r="F101" s="6"/>
      <c r="G101" s="6"/>
      <c r="H101" s="13"/>
    </row>
    <row r="102" spans="4:8" x14ac:dyDescent="0.25">
      <c r="D102" s="7"/>
      <c r="E102" s="6"/>
      <c r="F102" s="6"/>
      <c r="G102" s="6"/>
      <c r="H102" s="13"/>
    </row>
    <row r="103" spans="4:8" x14ac:dyDescent="0.25">
      <c r="D103" s="7"/>
      <c r="E103" s="6"/>
      <c r="F103" s="6"/>
      <c r="G103" s="6"/>
      <c r="H103" s="13"/>
    </row>
    <row r="104" spans="4:8" x14ac:dyDescent="0.25">
      <c r="D104" s="7"/>
      <c r="E104" s="6"/>
      <c r="F104" s="6"/>
      <c r="G104" s="6"/>
      <c r="H104" s="13"/>
    </row>
    <row r="105" spans="4:8" x14ac:dyDescent="0.25">
      <c r="D105" s="7"/>
      <c r="E105" s="6"/>
      <c r="F105" s="6"/>
      <c r="G105" s="6"/>
      <c r="H105" s="13"/>
    </row>
    <row r="106" spans="4:8" x14ac:dyDescent="0.25">
      <c r="D106" s="7"/>
      <c r="E106" s="6"/>
      <c r="F106" s="6"/>
      <c r="G106" s="6"/>
      <c r="H106" s="13"/>
    </row>
    <row r="107" spans="4:8" x14ac:dyDescent="0.25">
      <c r="D107" s="7"/>
      <c r="E107" s="6"/>
      <c r="F107" s="6"/>
      <c r="G107" s="6"/>
      <c r="H107" s="13"/>
    </row>
    <row r="108" spans="4:8" x14ac:dyDescent="0.25">
      <c r="D108" s="7"/>
      <c r="E108" s="6"/>
      <c r="F108" s="6"/>
      <c r="G108" s="6"/>
      <c r="H108" s="13"/>
    </row>
    <row r="109" spans="4:8" x14ac:dyDescent="0.25">
      <c r="D109" s="7"/>
      <c r="E109" s="6"/>
      <c r="F109" s="6"/>
      <c r="G109" s="6"/>
      <c r="H109" s="13"/>
    </row>
    <row r="110" spans="4:8" x14ac:dyDescent="0.25">
      <c r="D110" s="7"/>
      <c r="E110" s="6"/>
      <c r="F110" s="6"/>
      <c r="G110" s="6"/>
      <c r="H110" s="13"/>
    </row>
    <row r="111" spans="4:8" x14ac:dyDescent="0.25">
      <c r="D111" s="7"/>
      <c r="E111" s="6"/>
      <c r="F111" s="6"/>
      <c r="G111" s="6"/>
      <c r="H111" s="13"/>
    </row>
    <row r="112" spans="4:8" x14ac:dyDescent="0.25">
      <c r="D112" s="7"/>
      <c r="E112" s="6"/>
      <c r="F112" s="6"/>
      <c r="G112" s="6"/>
      <c r="H112" s="13"/>
    </row>
    <row r="113" spans="4:8" x14ac:dyDescent="0.25">
      <c r="D113" s="7"/>
      <c r="E113" s="6"/>
      <c r="F113" s="6"/>
      <c r="G113" s="6"/>
      <c r="H113" s="13"/>
    </row>
    <row r="114" spans="4:8" x14ac:dyDescent="0.25">
      <c r="D114" s="7"/>
      <c r="E114" s="6"/>
      <c r="F114" s="6"/>
      <c r="G114" s="6"/>
      <c r="H114" s="13"/>
    </row>
  </sheetData>
  <mergeCells count="2">
    <mergeCell ref="T3:AB3"/>
    <mergeCell ref="T13:AB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0" workbookViewId="0">
      <selection activeCell="E24" sqref="E24"/>
    </sheetView>
  </sheetViews>
  <sheetFormatPr defaultRowHeight="15" x14ac:dyDescent="0.25"/>
  <cols>
    <col min="4" max="4" width="15.140625" customWidth="1"/>
  </cols>
  <sheetData>
    <row r="1" spans="1:5" x14ac:dyDescent="0.25">
      <c r="A1" t="s">
        <v>51</v>
      </c>
      <c r="B1" t="s">
        <v>120</v>
      </c>
      <c r="D1" t="s">
        <v>51</v>
      </c>
      <c r="E1">
        <v>240.72</v>
      </c>
    </row>
    <row r="2" spans="1:5" x14ac:dyDescent="0.25">
      <c r="A2" t="s">
        <v>52</v>
      </c>
      <c r="B2" t="s">
        <v>121</v>
      </c>
      <c r="D2" t="s">
        <v>52</v>
      </c>
      <c r="E2">
        <v>1600.4</v>
      </c>
    </row>
    <row r="3" spans="1:5" x14ac:dyDescent="0.25">
      <c r="A3" t="s">
        <v>53</v>
      </c>
      <c r="B3" t="s">
        <v>122</v>
      </c>
      <c r="D3" t="s">
        <v>53</v>
      </c>
      <c r="E3">
        <v>230.78</v>
      </c>
    </row>
    <row r="4" spans="1:5" x14ac:dyDescent="0.25">
      <c r="A4" t="s">
        <v>54</v>
      </c>
      <c r="B4" t="s">
        <v>123</v>
      </c>
      <c r="D4" t="s">
        <v>54</v>
      </c>
      <c r="E4">
        <v>13.03</v>
      </c>
    </row>
    <row r="5" spans="1:5" x14ac:dyDescent="0.25">
      <c r="A5" t="s">
        <v>55</v>
      </c>
      <c r="B5" t="s">
        <v>124</v>
      </c>
      <c r="D5" t="s">
        <v>55</v>
      </c>
      <c r="E5">
        <v>11.03</v>
      </c>
    </row>
    <row r="6" spans="1:5" x14ac:dyDescent="0.25">
      <c r="A6" t="s">
        <v>56</v>
      </c>
      <c r="B6" t="s">
        <v>125</v>
      </c>
      <c r="D6" t="s">
        <v>56</v>
      </c>
    </row>
    <row r="7" spans="1:5" x14ac:dyDescent="0.25">
      <c r="A7" t="s">
        <v>57</v>
      </c>
      <c r="B7" t="s">
        <v>126</v>
      </c>
      <c r="D7" t="s">
        <v>57</v>
      </c>
      <c r="E7">
        <v>7.63</v>
      </c>
    </row>
    <row r="8" spans="1:5" x14ac:dyDescent="0.25">
      <c r="A8" t="s">
        <v>58</v>
      </c>
      <c r="B8" t="s">
        <v>127</v>
      </c>
      <c r="D8" t="s">
        <v>58</v>
      </c>
      <c r="E8">
        <v>4.4400000000000004</v>
      </c>
    </row>
    <row r="9" spans="1:5" x14ac:dyDescent="0.25">
      <c r="A9" t="s">
        <v>59</v>
      </c>
      <c r="B9" t="s">
        <v>119</v>
      </c>
      <c r="D9" t="s">
        <v>59</v>
      </c>
      <c r="E9">
        <v>1.88</v>
      </c>
    </row>
    <row r="10" spans="1:5" x14ac:dyDescent="0.25">
      <c r="A10" t="s">
        <v>60</v>
      </c>
      <c r="B10" t="s">
        <v>128</v>
      </c>
      <c r="D10" t="s">
        <v>60</v>
      </c>
      <c r="E10">
        <v>139.97999999999999</v>
      </c>
    </row>
    <row r="11" spans="1:5" x14ac:dyDescent="0.25">
      <c r="A11" t="s">
        <v>61</v>
      </c>
      <c r="B11" t="s">
        <v>129</v>
      </c>
      <c r="D11" t="s">
        <v>61</v>
      </c>
      <c r="E11">
        <v>21.38</v>
      </c>
    </row>
    <row r="12" spans="1:5" x14ac:dyDescent="0.25">
      <c r="A12" t="s">
        <v>62</v>
      </c>
      <c r="B12" t="s">
        <v>130</v>
      </c>
      <c r="D12" t="s">
        <v>62</v>
      </c>
      <c r="E12">
        <v>34.76</v>
      </c>
    </row>
    <row r="13" spans="1:5" x14ac:dyDescent="0.25">
      <c r="A13" t="s">
        <v>63</v>
      </c>
      <c r="B13" t="s">
        <v>131</v>
      </c>
      <c r="D13" t="s">
        <v>63</v>
      </c>
      <c r="E13">
        <v>152.74</v>
      </c>
    </row>
    <row r="14" spans="1:5" x14ac:dyDescent="0.25">
      <c r="A14" t="s">
        <v>64</v>
      </c>
      <c r="B14" t="s">
        <v>132</v>
      </c>
      <c r="D14" t="s">
        <v>64</v>
      </c>
      <c r="E14">
        <v>13.39</v>
      </c>
    </row>
    <row r="15" spans="1:5" x14ac:dyDescent="0.25">
      <c r="A15" t="s">
        <v>65</v>
      </c>
      <c r="B15" t="s">
        <v>133</v>
      </c>
      <c r="D15" t="s">
        <v>65</v>
      </c>
      <c r="E15">
        <v>9.7799999999999994</v>
      </c>
    </row>
    <row r="16" spans="1:5" x14ac:dyDescent="0.25">
      <c r="A16" t="s">
        <v>66</v>
      </c>
      <c r="B16" t="s">
        <v>134</v>
      </c>
      <c r="D16" t="s">
        <v>66</v>
      </c>
      <c r="E16">
        <v>57.34</v>
      </c>
    </row>
    <row r="17" spans="1:5" x14ac:dyDescent="0.25">
      <c r="A17" t="s">
        <v>67</v>
      </c>
      <c r="B17" t="s">
        <v>135</v>
      </c>
      <c r="D17" t="s">
        <v>67</v>
      </c>
      <c r="E17">
        <v>382.01</v>
      </c>
    </row>
    <row r="18" spans="1:5" x14ac:dyDescent="0.25">
      <c r="A18" t="s">
        <v>68</v>
      </c>
      <c r="B18" t="s">
        <v>136</v>
      </c>
      <c r="D18" t="s">
        <v>68</v>
      </c>
      <c r="E18">
        <v>24.33</v>
      </c>
    </row>
    <row r="19" spans="1:5" x14ac:dyDescent="0.25">
      <c r="A19" t="s">
        <v>69</v>
      </c>
      <c r="B19" t="s">
        <v>137</v>
      </c>
      <c r="D19" t="s">
        <v>69</v>
      </c>
      <c r="E19">
        <v>25.65</v>
      </c>
    </row>
    <row r="20" spans="1:5" x14ac:dyDescent="0.25">
      <c r="A20" t="s">
        <v>70</v>
      </c>
      <c r="B20" t="s">
        <v>138</v>
      </c>
      <c r="D20" t="s">
        <v>70</v>
      </c>
      <c r="E20">
        <v>18.93</v>
      </c>
    </row>
    <row r="21" spans="1:5" x14ac:dyDescent="0.25">
      <c r="A21" t="s">
        <v>74</v>
      </c>
      <c r="B21" t="s">
        <v>139</v>
      </c>
      <c r="D21" t="s">
        <v>74</v>
      </c>
      <c r="E21">
        <v>316.36</v>
      </c>
    </row>
    <row r="22" spans="1:5" x14ac:dyDescent="0.25">
      <c r="A22" t="s">
        <v>75</v>
      </c>
      <c r="B22" t="s">
        <v>140</v>
      </c>
      <c r="D22" t="s">
        <v>75</v>
      </c>
      <c r="E22">
        <v>78.19</v>
      </c>
    </row>
    <row r="23" spans="1:5" x14ac:dyDescent="0.25">
      <c r="A23" t="s">
        <v>78</v>
      </c>
      <c r="B23" t="s">
        <v>141</v>
      </c>
      <c r="D23" t="s">
        <v>78</v>
      </c>
      <c r="E23">
        <v>1415.2</v>
      </c>
    </row>
    <row r="24" spans="1:5" x14ac:dyDescent="0.25">
      <c r="A24" t="s">
        <v>80</v>
      </c>
      <c r="B24" t="s">
        <v>142</v>
      </c>
      <c r="D24" t="s">
        <v>82</v>
      </c>
    </row>
    <row r="25" spans="1:5" x14ac:dyDescent="0.25">
      <c r="A25" t="s">
        <v>82</v>
      </c>
      <c r="B25" t="s">
        <v>143</v>
      </c>
      <c r="D25" t="s">
        <v>83</v>
      </c>
      <c r="E25">
        <v>255.6</v>
      </c>
    </row>
    <row r="26" spans="1:5" x14ac:dyDescent="0.25">
      <c r="A26" t="s">
        <v>83</v>
      </c>
      <c r="B26" t="s">
        <v>144</v>
      </c>
      <c r="D26" t="s">
        <v>85</v>
      </c>
      <c r="E26">
        <v>871.46</v>
      </c>
    </row>
    <row r="27" spans="1:5" x14ac:dyDescent="0.25">
      <c r="A27" t="s">
        <v>85</v>
      </c>
      <c r="B27" t="s">
        <v>145</v>
      </c>
      <c r="D27" t="s">
        <v>87</v>
      </c>
      <c r="E27">
        <v>1408.81</v>
      </c>
    </row>
    <row r="28" spans="1:5" x14ac:dyDescent="0.25">
      <c r="A28" t="s">
        <v>87</v>
      </c>
      <c r="B28" t="s">
        <v>146</v>
      </c>
      <c r="D28" t="s">
        <v>91</v>
      </c>
      <c r="E28">
        <v>416.18</v>
      </c>
    </row>
    <row r="29" spans="1:5" x14ac:dyDescent="0.25">
      <c r="A29" t="s">
        <v>91</v>
      </c>
      <c r="B29" t="s">
        <v>147</v>
      </c>
      <c r="D29" t="s">
        <v>96</v>
      </c>
      <c r="E29">
        <v>1126.3599999999999</v>
      </c>
    </row>
    <row r="30" spans="1:5" x14ac:dyDescent="0.25">
      <c r="A30" t="s">
        <v>96</v>
      </c>
      <c r="B30" t="s">
        <v>148</v>
      </c>
      <c r="D30" t="s">
        <v>97</v>
      </c>
      <c r="E30">
        <v>605.16</v>
      </c>
    </row>
    <row r="31" spans="1:5" x14ac:dyDescent="0.25">
      <c r="A31" t="s">
        <v>97</v>
      </c>
      <c r="B31" t="s">
        <v>149</v>
      </c>
      <c r="D31" t="s">
        <v>101</v>
      </c>
    </row>
    <row r="32" spans="1:5" x14ac:dyDescent="0.25">
      <c r="A32" t="s">
        <v>101</v>
      </c>
      <c r="B32" t="s">
        <v>150</v>
      </c>
      <c r="D32" t="s">
        <v>103</v>
      </c>
      <c r="E32">
        <v>518.39</v>
      </c>
    </row>
    <row r="33" spans="1:5" x14ac:dyDescent="0.25">
      <c r="A33" t="s">
        <v>103</v>
      </c>
      <c r="B33" t="s">
        <v>151</v>
      </c>
      <c r="D33" t="s">
        <v>105</v>
      </c>
      <c r="E33">
        <v>218.89</v>
      </c>
    </row>
    <row r="34" spans="1:5" x14ac:dyDescent="0.25">
      <c r="A34" t="s">
        <v>105</v>
      </c>
      <c r="B34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F22" sqref="F22"/>
    </sheetView>
  </sheetViews>
  <sheetFormatPr defaultRowHeight="15" x14ac:dyDescent="0.25"/>
  <cols>
    <col min="2" max="2" width="11.28515625" customWidth="1"/>
    <col min="3" max="3" width="14" customWidth="1"/>
    <col min="6" max="6" width="14" customWidth="1"/>
  </cols>
  <sheetData>
    <row r="1" spans="1:7" x14ac:dyDescent="0.25">
      <c r="A1" t="s">
        <v>0</v>
      </c>
      <c r="B1" t="s">
        <v>2</v>
      </c>
      <c r="C1" t="s">
        <v>114</v>
      </c>
      <c r="G1" s="2"/>
    </row>
    <row r="2" spans="1:7" x14ac:dyDescent="0.25">
      <c r="A2" t="s">
        <v>3</v>
      </c>
      <c r="B2">
        <v>515201</v>
      </c>
      <c r="C2">
        <v>0.09</v>
      </c>
    </row>
    <row r="3" spans="1:7" x14ac:dyDescent="0.25">
      <c r="A3" t="s">
        <v>4</v>
      </c>
      <c r="B3">
        <v>377075</v>
      </c>
      <c r="C3">
        <v>0.09</v>
      </c>
    </row>
    <row r="4" spans="1:7" x14ac:dyDescent="0.25">
      <c r="A4" t="s">
        <v>5</v>
      </c>
      <c r="B4">
        <v>235565</v>
      </c>
      <c r="C4">
        <v>0.05</v>
      </c>
    </row>
    <row r="5" spans="1:7" x14ac:dyDescent="0.25">
      <c r="A5" t="s">
        <v>6</v>
      </c>
      <c r="B5">
        <v>149514</v>
      </c>
      <c r="C5">
        <v>0.05</v>
      </c>
    </row>
    <row r="6" spans="1:7" x14ac:dyDescent="0.25">
      <c r="A6" t="s">
        <v>7</v>
      </c>
      <c r="B6">
        <v>320438</v>
      </c>
      <c r="C6">
        <v>0.08</v>
      </c>
    </row>
    <row r="7" spans="1:7" x14ac:dyDescent="0.25">
      <c r="A7" t="s">
        <v>8</v>
      </c>
      <c r="B7">
        <v>367405</v>
      </c>
      <c r="C7">
        <v>0.09</v>
      </c>
    </row>
    <row r="8" spans="1:7" x14ac:dyDescent="0.25">
      <c r="A8" t="s">
        <v>9</v>
      </c>
      <c r="B8">
        <v>195980</v>
      </c>
      <c r="C8">
        <v>0.08</v>
      </c>
    </row>
    <row r="9" spans="1:7" x14ac:dyDescent="0.25">
      <c r="A9" t="s">
        <v>10</v>
      </c>
      <c r="B9">
        <v>164420</v>
      </c>
      <c r="C9">
        <v>0.09</v>
      </c>
    </row>
    <row r="10" spans="1:7" x14ac:dyDescent="0.25">
      <c r="A10" t="s">
        <v>11</v>
      </c>
      <c r="B10">
        <v>195094</v>
      </c>
      <c r="C10">
        <v>0.03</v>
      </c>
    </row>
    <row r="11" spans="1:7" x14ac:dyDescent="0.25">
      <c r="A11" t="s">
        <v>12</v>
      </c>
      <c r="B11">
        <v>279463</v>
      </c>
      <c r="C11">
        <v>0.05</v>
      </c>
    </row>
    <row r="12" spans="1:7" x14ac:dyDescent="0.25">
      <c r="A12" t="s">
        <v>13</v>
      </c>
      <c r="B12">
        <v>465172</v>
      </c>
      <c r="C12">
        <v>0.05</v>
      </c>
    </row>
    <row r="13" spans="1:7" x14ac:dyDescent="0.25">
      <c r="A13" t="s">
        <v>14</v>
      </c>
      <c r="B13">
        <v>272844</v>
      </c>
      <c r="C13">
        <v>0.09</v>
      </c>
    </row>
    <row r="14" spans="1:7" x14ac:dyDescent="0.25">
      <c r="A14" t="s">
        <v>15</v>
      </c>
      <c r="B14">
        <v>306268</v>
      </c>
      <c r="C14">
        <v>0.05</v>
      </c>
    </row>
    <row r="15" spans="1:7" x14ac:dyDescent="0.25">
      <c r="A15" t="s">
        <v>16</v>
      </c>
      <c r="B15">
        <v>247693</v>
      </c>
      <c r="C15">
        <v>0.03</v>
      </c>
    </row>
    <row r="16" spans="1:7" x14ac:dyDescent="0.25">
      <c r="A16" t="s">
        <v>17</v>
      </c>
      <c r="B16">
        <v>288443</v>
      </c>
      <c r="C16">
        <v>0.05</v>
      </c>
    </row>
    <row r="17" spans="1:3" x14ac:dyDescent="0.25">
      <c r="A17" t="s">
        <v>18</v>
      </c>
      <c r="B17">
        <v>445751</v>
      </c>
      <c r="C17">
        <v>0.08</v>
      </c>
    </row>
    <row r="18" spans="1:3" x14ac:dyDescent="0.25">
      <c r="A18" t="s">
        <v>19</v>
      </c>
      <c r="B18">
        <v>252595</v>
      </c>
      <c r="C18">
        <v>0.06</v>
      </c>
    </row>
    <row r="19" spans="1:3" x14ac:dyDescent="0.25">
      <c r="A19" t="s">
        <v>20</v>
      </c>
      <c r="B19">
        <v>202776</v>
      </c>
      <c r="C19">
        <v>0.01</v>
      </c>
    </row>
    <row r="20" spans="1:3" x14ac:dyDescent="0.25">
      <c r="A20" t="s">
        <v>21</v>
      </c>
      <c r="B20">
        <v>340442</v>
      </c>
      <c r="C20">
        <v>0.3</v>
      </c>
    </row>
    <row r="21" spans="1:3" x14ac:dyDescent="0.25">
      <c r="A21" t="s">
        <v>22</v>
      </c>
      <c r="B21">
        <v>515906</v>
      </c>
      <c r="C21">
        <v>0.59</v>
      </c>
    </row>
    <row r="22" spans="1:3" x14ac:dyDescent="0.25">
      <c r="A22" t="s">
        <v>23</v>
      </c>
      <c r="B22">
        <v>218447</v>
      </c>
      <c r="C22">
        <v>0.67</v>
      </c>
    </row>
    <row r="23" spans="1:3" x14ac:dyDescent="0.25">
      <c r="A23" t="s">
        <v>24</v>
      </c>
      <c r="B23">
        <v>371170</v>
      </c>
      <c r="C23">
        <v>0.22</v>
      </c>
    </row>
    <row r="24" spans="1:3" x14ac:dyDescent="0.25">
      <c r="A24" t="s">
        <v>25</v>
      </c>
      <c r="B24">
        <v>336176</v>
      </c>
      <c r="C24">
        <v>0.64</v>
      </c>
    </row>
    <row r="25" spans="1:3" x14ac:dyDescent="0.25">
      <c r="A25" t="s">
        <v>26</v>
      </c>
      <c r="B25">
        <v>196254</v>
      </c>
      <c r="C25">
        <v>0.25</v>
      </c>
    </row>
    <row r="26" spans="1:3" x14ac:dyDescent="0.25">
      <c r="A26" t="s">
        <v>27</v>
      </c>
      <c r="B26">
        <v>299215</v>
      </c>
      <c r="C26">
        <v>0.74</v>
      </c>
    </row>
    <row r="27" spans="1:3" x14ac:dyDescent="0.25">
      <c r="A27" t="s">
        <v>28</v>
      </c>
      <c r="B27">
        <v>448360</v>
      </c>
      <c r="C27">
        <v>0.3</v>
      </c>
    </row>
    <row r="28" spans="1:3" x14ac:dyDescent="0.25">
      <c r="A28" t="s">
        <v>29</v>
      </c>
      <c r="B28">
        <v>765950</v>
      </c>
      <c r="C28">
        <v>0.25</v>
      </c>
    </row>
    <row r="29" spans="1:3" x14ac:dyDescent="0.25">
      <c r="A29" t="s">
        <v>30</v>
      </c>
      <c r="B29">
        <v>480257</v>
      </c>
      <c r="C29">
        <v>0.26</v>
      </c>
    </row>
    <row r="30" spans="1:3" x14ac:dyDescent="0.25">
      <c r="A30" t="s">
        <v>31</v>
      </c>
      <c r="B30">
        <v>211334</v>
      </c>
      <c r="C30">
        <v>0.2</v>
      </c>
    </row>
    <row r="31" spans="1:3" x14ac:dyDescent="0.25">
      <c r="A31" t="s">
        <v>32</v>
      </c>
      <c r="B31">
        <v>697406</v>
      </c>
      <c r="C31">
        <v>1.72</v>
      </c>
    </row>
    <row r="32" spans="1:3" x14ac:dyDescent="0.25">
      <c r="A32" t="s">
        <v>33</v>
      </c>
      <c r="B32">
        <v>1046434</v>
      </c>
      <c r="C32">
        <v>1.89</v>
      </c>
    </row>
    <row r="33" spans="1:3" x14ac:dyDescent="0.25">
      <c r="A33" t="s">
        <v>34</v>
      </c>
      <c r="B33">
        <v>681550</v>
      </c>
      <c r="C33">
        <v>2.14</v>
      </c>
    </row>
    <row r="34" spans="1:3" x14ac:dyDescent="0.25">
      <c r="A34" t="s">
        <v>35</v>
      </c>
      <c r="B34">
        <v>642969</v>
      </c>
      <c r="C34">
        <v>0.97</v>
      </c>
    </row>
    <row r="35" spans="1:3" x14ac:dyDescent="0.25">
      <c r="A35" t="s">
        <v>36</v>
      </c>
      <c r="B35">
        <v>649678</v>
      </c>
      <c r="C35">
        <v>1.9</v>
      </c>
    </row>
    <row r="36" spans="1:3" x14ac:dyDescent="0.25">
      <c r="A36" t="s">
        <v>37</v>
      </c>
      <c r="B36">
        <v>685557</v>
      </c>
      <c r="C36">
        <v>1.01</v>
      </c>
    </row>
    <row r="37" spans="1:3" x14ac:dyDescent="0.25">
      <c r="A37" t="s">
        <v>38</v>
      </c>
      <c r="B37">
        <v>691744</v>
      </c>
      <c r="C37">
        <v>1.58</v>
      </c>
    </row>
    <row r="38" spans="1:3" x14ac:dyDescent="0.25">
      <c r="A38" t="s">
        <v>39</v>
      </c>
      <c r="B38">
        <v>478177</v>
      </c>
      <c r="C38">
        <v>1.29</v>
      </c>
    </row>
    <row r="39" spans="1:3" x14ac:dyDescent="0.25">
      <c r="A39" t="s">
        <v>40</v>
      </c>
      <c r="B39">
        <v>578628</v>
      </c>
      <c r="C39">
        <v>0.73</v>
      </c>
    </row>
    <row r="40" spans="1:3" x14ac:dyDescent="0.25">
      <c r="A40" t="s">
        <v>41</v>
      </c>
      <c r="B40">
        <v>620056</v>
      </c>
      <c r="C40">
        <v>1.1499999999999999</v>
      </c>
    </row>
    <row r="41" spans="1:3" x14ac:dyDescent="0.25">
      <c r="A41" t="s">
        <v>42</v>
      </c>
      <c r="B41">
        <v>854297</v>
      </c>
      <c r="C41">
        <v>2.06</v>
      </c>
    </row>
    <row r="42" spans="1:3" x14ac:dyDescent="0.25">
      <c r="A42" t="s">
        <v>43</v>
      </c>
      <c r="B42">
        <v>534848</v>
      </c>
      <c r="C42">
        <v>2.31</v>
      </c>
    </row>
    <row r="43" spans="1:3" x14ac:dyDescent="0.25">
      <c r="A43" t="s">
        <v>44</v>
      </c>
      <c r="B43">
        <v>768176</v>
      </c>
      <c r="C43">
        <v>2.37</v>
      </c>
    </row>
    <row r="44" spans="1:3" x14ac:dyDescent="0.25">
      <c r="A44" t="s">
        <v>45</v>
      </c>
      <c r="B44">
        <v>656774</v>
      </c>
      <c r="C44">
        <v>1.36</v>
      </c>
    </row>
    <row r="45" spans="1:3" x14ac:dyDescent="0.25">
      <c r="A45" t="s">
        <v>46</v>
      </c>
      <c r="B45">
        <v>426840</v>
      </c>
      <c r="C45">
        <v>0.84</v>
      </c>
    </row>
    <row r="46" spans="1:3" x14ac:dyDescent="0.25">
      <c r="A46" t="s">
        <v>47</v>
      </c>
      <c r="B46">
        <v>614073</v>
      </c>
      <c r="C46">
        <v>26.05</v>
      </c>
    </row>
    <row r="47" spans="1:3" x14ac:dyDescent="0.25">
      <c r="A47" t="s">
        <v>48</v>
      </c>
      <c r="B47">
        <v>889584</v>
      </c>
      <c r="C47">
        <v>2.11</v>
      </c>
    </row>
    <row r="48" spans="1:3" x14ac:dyDescent="0.25">
      <c r="A48" t="s">
        <v>49</v>
      </c>
      <c r="B48">
        <v>779883</v>
      </c>
      <c r="C48">
        <v>1.23</v>
      </c>
    </row>
    <row r="49" spans="1:3" x14ac:dyDescent="0.25">
      <c r="A49" t="s">
        <v>50</v>
      </c>
      <c r="B49">
        <v>586218</v>
      </c>
      <c r="C49">
        <v>1</v>
      </c>
    </row>
    <row r="50" spans="1:3" x14ac:dyDescent="0.25">
      <c r="A50" t="s">
        <v>51</v>
      </c>
      <c r="B50">
        <v>784819</v>
      </c>
      <c r="C50">
        <v>80.7</v>
      </c>
    </row>
    <row r="51" spans="1:3" x14ac:dyDescent="0.25">
      <c r="A51" t="s">
        <v>52</v>
      </c>
      <c r="B51">
        <v>861493</v>
      </c>
      <c r="C51">
        <v>506.13</v>
      </c>
    </row>
    <row r="52" spans="1:3" x14ac:dyDescent="0.25">
      <c r="A52" t="s">
        <v>53</v>
      </c>
      <c r="B52">
        <v>977031</v>
      </c>
      <c r="C52">
        <v>99.2</v>
      </c>
    </row>
    <row r="53" spans="1:3" x14ac:dyDescent="0.25">
      <c r="A53" t="s">
        <v>54</v>
      </c>
      <c r="B53">
        <v>818180</v>
      </c>
      <c r="C53">
        <v>8.6300000000000008</v>
      </c>
    </row>
    <row r="54" spans="1:3" x14ac:dyDescent="0.25">
      <c r="A54" t="s">
        <v>55</v>
      </c>
      <c r="B54">
        <v>619845</v>
      </c>
      <c r="C54">
        <v>7.07</v>
      </c>
    </row>
    <row r="55" spans="1:3" x14ac:dyDescent="0.25">
      <c r="A55" t="s">
        <v>56</v>
      </c>
      <c r="B55">
        <v>655111</v>
      </c>
      <c r="C55">
        <v>1102.95</v>
      </c>
    </row>
    <row r="56" spans="1:3" x14ac:dyDescent="0.25">
      <c r="A56" t="s">
        <v>57</v>
      </c>
      <c r="B56">
        <v>685280</v>
      </c>
      <c r="C56">
        <v>5.71</v>
      </c>
    </row>
    <row r="57" spans="1:3" x14ac:dyDescent="0.25">
      <c r="A57" t="s">
        <v>58</v>
      </c>
      <c r="B57">
        <v>687150</v>
      </c>
      <c r="C57">
        <v>2.93</v>
      </c>
    </row>
    <row r="58" spans="1:3" x14ac:dyDescent="0.25">
      <c r="A58" t="s">
        <v>59</v>
      </c>
      <c r="B58">
        <v>524059</v>
      </c>
      <c r="C58">
        <v>1.42</v>
      </c>
    </row>
    <row r="59" spans="1:3" x14ac:dyDescent="0.25">
      <c r="A59" t="s">
        <v>60</v>
      </c>
      <c r="B59">
        <v>591784</v>
      </c>
      <c r="C59">
        <v>70.28</v>
      </c>
    </row>
    <row r="60" spans="1:3" x14ac:dyDescent="0.25">
      <c r="A60" t="s">
        <v>61</v>
      </c>
      <c r="B60">
        <v>771357</v>
      </c>
      <c r="C60">
        <v>13.98</v>
      </c>
    </row>
    <row r="61" spans="1:3" x14ac:dyDescent="0.25">
      <c r="A61" t="s">
        <v>62</v>
      </c>
      <c r="B61">
        <v>884930</v>
      </c>
      <c r="C61">
        <v>25.72</v>
      </c>
    </row>
    <row r="62" spans="1:3" x14ac:dyDescent="0.25">
      <c r="A62" t="s">
        <v>63</v>
      </c>
      <c r="B62">
        <v>1062748</v>
      </c>
      <c r="C62">
        <v>29.03</v>
      </c>
    </row>
    <row r="63" spans="1:3" x14ac:dyDescent="0.25">
      <c r="A63" t="s">
        <v>64</v>
      </c>
      <c r="B63">
        <v>772524</v>
      </c>
      <c r="C63">
        <v>7.27</v>
      </c>
    </row>
    <row r="64" spans="1:3" x14ac:dyDescent="0.25">
      <c r="A64" t="s">
        <v>65</v>
      </c>
      <c r="B64">
        <v>562608</v>
      </c>
      <c r="C64">
        <v>6.6</v>
      </c>
    </row>
    <row r="65" spans="1:3" x14ac:dyDescent="0.25">
      <c r="A65" t="s">
        <v>66</v>
      </c>
      <c r="B65">
        <v>824827</v>
      </c>
      <c r="C65">
        <v>15.02</v>
      </c>
    </row>
    <row r="66" spans="1:3" x14ac:dyDescent="0.25">
      <c r="A66" t="s">
        <v>67</v>
      </c>
      <c r="B66">
        <v>1001072</v>
      </c>
      <c r="C66">
        <v>110.59</v>
      </c>
    </row>
    <row r="67" spans="1:3" x14ac:dyDescent="0.25">
      <c r="A67" t="s">
        <v>68</v>
      </c>
      <c r="B67">
        <v>717281</v>
      </c>
      <c r="C67">
        <v>15.21</v>
      </c>
    </row>
    <row r="68" spans="1:3" x14ac:dyDescent="0.25">
      <c r="A68" t="s">
        <v>69</v>
      </c>
      <c r="B68">
        <v>1262228</v>
      </c>
      <c r="C68">
        <v>11.17</v>
      </c>
    </row>
    <row r="69" spans="1:3" x14ac:dyDescent="0.25">
      <c r="A69" t="s">
        <v>70</v>
      </c>
      <c r="B69">
        <v>784094</v>
      </c>
      <c r="C69">
        <v>7.77</v>
      </c>
    </row>
    <row r="70" spans="1:3" x14ac:dyDescent="0.25">
      <c r="A70" t="s">
        <v>71</v>
      </c>
      <c r="B70">
        <v>1127952</v>
      </c>
      <c r="C70">
        <v>1802.33</v>
      </c>
    </row>
    <row r="71" spans="1:3" x14ac:dyDescent="0.25">
      <c r="A71" t="s">
        <v>72</v>
      </c>
      <c r="B71">
        <v>966248</v>
      </c>
      <c r="C71">
        <v>1681.54</v>
      </c>
    </row>
    <row r="72" spans="1:3" x14ac:dyDescent="0.25">
      <c r="A72" t="s">
        <v>73</v>
      </c>
      <c r="B72">
        <v>666017</v>
      </c>
      <c r="C72">
        <v>1802.1</v>
      </c>
    </row>
    <row r="73" spans="1:3" x14ac:dyDescent="0.25">
      <c r="A73" t="s">
        <v>74</v>
      </c>
      <c r="B73">
        <v>935106</v>
      </c>
      <c r="C73">
        <v>91.62</v>
      </c>
    </row>
    <row r="74" spans="1:3" x14ac:dyDescent="0.25">
      <c r="A74" t="s">
        <v>75</v>
      </c>
      <c r="B74">
        <v>889899</v>
      </c>
      <c r="C74">
        <v>40.31</v>
      </c>
    </row>
    <row r="75" spans="1:3" x14ac:dyDescent="0.25">
      <c r="A75" t="s">
        <v>76</v>
      </c>
      <c r="B75">
        <v>860949</v>
      </c>
      <c r="C75">
        <v>1803.47</v>
      </c>
    </row>
    <row r="76" spans="1:3" x14ac:dyDescent="0.25">
      <c r="A76" t="s">
        <v>77</v>
      </c>
      <c r="B76">
        <v>753977</v>
      </c>
      <c r="C76">
        <v>1801.43</v>
      </c>
    </row>
    <row r="77" spans="1:3" x14ac:dyDescent="0.25">
      <c r="A77" t="s">
        <v>78</v>
      </c>
      <c r="B77">
        <v>1114549</v>
      </c>
      <c r="C77">
        <v>233.38</v>
      </c>
    </row>
    <row r="78" spans="1:3" x14ac:dyDescent="0.25">
      <c r="A78" t="s">
        <v>79</v>
      </c>
      <c r="B78">
        <v>1225532</v>
      </c>
      <c r="C78">
        <v>1801.6</v>
      </c>
    </row>
    <row r="79" spans="1:3" x14ac:dyDescent="0.25">
      <c r="A79" t="s">
        <v>80</v>
      </c>
      <c r="B79">
        <v>774366</v>
      </c>
      <c r="C79">
        <v>536.61</v>
      </c>
    </row>
    <row r="80" spans="1:3" x14ac:dyDescent="0.25">
      <c r="A80" t="s">
        <v>81</v>
      </c>
      <c r="B80">
        <v>1334641</v>
      </c>
      <c r="C80">
        <v>1008.96</v>
      </c>
    </row>
    <row r="81" spans="1:3" x14ac:dyDescent="0.25">
      <c r="A81" t="s">
        <v>82</v>
      </c>
      <c r="B81">
        <v>915068</v>
      </c>
      <c r="C81">
        <v>919.01</v>
      </c>
    </row>
    <row r="82" spans="1:3" x14ac:dyDescent="0.25">
      <c r="A82" t="s">
        <v>83</v>
      </c>
      <c r="B82">
        <v>969380</v>
      </c>
      <c r="C82">
        <v>79.53</v>
      </c>
    </row>
    <row r="83" spans="1:3" x14ac:dyDescent="0.25">
      <c r="A83" t="s">
        <v>84</v>
      </c>
      <c r="B83">
        <v>1113345</v>
      </c>
      <c r="C83">
        <v>1608.75</v>
      </c>
    </row>
    <row r="84" spans="1:3" x14ac:dyDescent="0.25">
      <c r="A84" t="s">
        <v>85</v>
      </c>
      <c r="B84">
        <v>911205</v>
      </c>
      <c r="C84">
        <v>218.87</v>
      </c>
    </row>
    <row r="85" spans="1:3" x14ac:dyDescent="0.25">
      <c r="A85" t="s">
        <v>86</v>
      </c>
      <c r="B85">
        <v>972647</v>
      </c>
      <c r="C85">
        <v>1802.53</v>
      </c>
    </row>
    <row r="86" spans="1:3" x14ac:dyDescent="0.25">
      <c r="A86" t="s">
        <v>87</v>
      </c>
      <c r="B86">
        <v>914947</v>
      </c>
      <c r="C86">
        <v>326.24</v>
      </c>
    </row>
    <row r="87" spans="1:3" x14ac:dyDescent="0.25">
      <c r="A87" t="s">
        <v>88</v>
      </c>
      <c r="B87">
        <v>1188160</v>
      </c>
      <c r="C87">
        <v>1806.73</v>
      </c>
    </row>
    <row r="88" spans="1:3" x14ac:dyDescent="0.25">
      <c r="A88" t="s">
        <v>89</v>
      </c>
      <c r="B88">
        <v>1415317</v>
      </c>
      <c r="C88">
        <v>1806.95</v>
      </c>
    </row>
    <row r="89" spans="1:3" x14ac:dyDescent="0.25">
      <c r="A89" t="s">
        <v>90</v>
      </c>
      <c r="B89">
        <v>1088896</v>
      </c>
      <c r="C89">
        <v>1809.45</v>
      </c>
    </row>
    <row r="90" spans="1:3" x14ac:dyDescent="0.25">
      <c r="A90" t="s">
        <v>91</v>
      </c>
      <c r="B90">
        <v>1305201</v>
      </c>
      <c r="C90">
        <v>155.72</v>
      </c>
    </row>
    <row r="91" spans="1:3" x14ac:dyDescent="0.25">
      <c r="A91" t="s">
        <v>92</v>
      </c>
      <c r="B91">
        <v>998132</v>
      </c>
      <c r="C91">
        <v>1803.51</v>
      </c>
    </row>
    <row r="92" spans="1:3" x14ac:dyDescent="0.25">
      <c r="A92" t="s">
        <v>93</v>
      </c>
      <c r="B92">
        <v>1231432</v>
      </c>
      <c r="C92">
        <v>1007.48</v>
      </c>
    </row>
    <row r="93" spans="1:3" x14ac:dyDescent="0.25">
      <c r="A93" t="s">
        <v>94</v>
      </c>
      <c r="B93">
        <v>1743736</v>
      </c>
      <c r="C93">
        <v>1813.67</v>
      </c>
    </row>
    <row r="94" spans="1:3" x14ac:dyDescent="0.25">
      <c r="A94" t="s">
        <v>95</v>
      </c>
      <c r="B94">
        <v>1274844</v>
      </c>
      <c r="C94">
        <v>1804.36</v>
      </c>
    </row>
    <row r="95" spans="1:3" x14ac:dyDescent="0.25">
      <c r="A95" t="s">
        <v>96</v>
      </c>
      <c r="B95">
        <v>1442880</v>
      </c>
      <c r="C95">
        <v>177.64</v>
      </c>
    </row>
    <row r="96" spans="1:3" x14ac:dyDescent="0.25">
      <c r="A96" t="s">
        <v>97</v>
      </c>
      <c r="B96">
        <v>1201386</v>
      </c>
      <c r="C96">
        <v>245.76</v>
      </c>
    </row>
    <row r="97" spans="1:3" x14ac:dyDescent="0.25">
      <c r="A97" t="s">
        <v>98</v>
      </c>
      <c r="B97">
        <v>1740538</v>
      </c>
      <c r="C97">
        <v>985.83</v>
      </c>
    </row>
    <row r="98" spans="1:3" x14ac:dyDescent="0.25">
      <c r="A98" t="s">
        <v>99</v>
      </c>
      <c r="B98">
        <v>1092411</v>
      </c>
      <c r="C98">
        <v>868.58</v>
      </c>
    </row>
    <row r="99" spans="1:3" x14ac:dyDescent="0.25">
      <c r="A99" t="s">
        <v>100</v>
      </c>
      <c r="B99">
        <v>1305990</v>
      </c>
      <c r="C99">
        <v>1808.32</v>
      </c>
    </row>
    <row r="100" spans="1:3" x14ac:dyDescent="0.25">
      <c r="A100" t="s">
        <v>101</v>
      </c>
      <c r="B100">
        <v>1510037</v>
      </c>
      <c r="C100">
        <v>663.83</v>
      </c>
    </row>
    <row r="101" spans="1:3" x14ac:dyDescent="0.25">
      <c r="A101" t="s">
        <v>102</v>
      </c>
      <c r="B101">
        <v>1408045</v>
      </c>
      <c r="C101">
        <v>1545.01</v>
      </c>
    </row>
    <row r="102" spans="1:3" x14ac:dyDescent="0.25">
      <c r="A102" t="s">
        <v>103</v>
      </c>
      <c r="B102">
        <v>1102621</v>
      </c>
      <c r="C102">
        <v>204.49</v>
      </c>
    </row>
    <row r="103" spans="1:3" x14ac:dyDescent="0.25">
      <c r="A103" t="s">
        <v>104</v>
      </c>
      <c r="B103">
        <v>1531452</v>
      </c>
      <c r="C103">
        <v>1804.89</v>
      </c>
    </row>
    <row r="104" spans="1:3" x14ac:dyDescent="0.25">
      <c r="A104" t="s">
        <v>105</v>
      </c>
      <c r="B104">
        <v>1439883</v>
      </c>
      <c r="C104">
        <v>171.91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I13" sqref="I13"/>
    </sheetView>
  </sheetViews>
  <sheetFormatPr defaultRowHeight="15" x14ac:dyDescent="0.25"/>
  <cols>
    <col min="2" max="2" width="12.5703125" customWidth="1"/>
    <col min="3" max="3" width="11.28515625" customWidth="1"/>
    <col min="7" max="7" width="14" customWidth="1"/>
  </cols>
  <sheetData>
    <row r="1" spans="1:8" x14ac:dyDescent="0.25">
      <c r="A1" s="1"/>
      <c r="B1" s="1"/>
      <c r="C1" s="1"/>
      <c r="D1" s="1"/>
      <c r="F1" s="1"/>
      <c r="G1" s="1"/>
      <c r="H1" s="1"/>
    </row>
    <row r="2" spans="1:8" x14ac:dyDescent="0.25">
      <c r="H2" s="2"/>
    </row>
  </sheetData>
  <mergeCells count="2">
    <mergeCell ref="A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noopt_mip_s1_ams2</vt:lpstr>
      <vt:lpstr>Tab1</vt:lpstr>
      <vt:lpstr>opt_mip_s1_s2</vt:lpstr>
      <vt:lpstr>data</vt:lpstr>
      <vt:lpstr>opt_mip_s1_ams2</vt:lpstr>
      <vt:lpstr>opt_mip</vt:lpstr>
      <vt:lpstr>opt_s1</vt:lpstr>
      <vt:lpstr>opt_ams2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2014-04-15T15:09:56Z</dcterms:modified>
</cp:coreProperties>
</file>