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2" activeTab="3"/>
  </bookViews>
  <sheets>
    <sheet name="季度离职率" sheetId="1" state="hidden" r:id="rId1"/>
    <sheet name="学生流失率" sheetId="2" state="hidden" r:id="rId2"/>
    <sheet name="高中带课绩效工资" sheetId="3" r:id="rId3"/>
    <sheet name="新体系核算说明" sheetId="4" r:id="rId4"/>
  </sheets>
  <calcPr calcId="144525" concurrentCalc="0"/>
</workbook>
</file>

<file path=xl/sharedStrings.xml><?xml version="1.0" encoding="utf-8"?>
<sst xmlns="http://schemas.openxmlformats.org/spreadsheetml/2006/main" count="149">
  <si>
    <t>季度离职率（20181020沟通）</t>
  </si>
  <si>
    <t>校区</t>
  </si>
  <si>
    <t>季初在职人数</t>
  </si>
  <si>
    <t>本季新招人数</t>
  </si>
  <si>
    <t>本季离职人数</t>
  </si>
  <si>
    <t>本季离职人数中                                     试用期离职人数</t>
  </si>
  <si>
    <t>本季集团内调动人数</t>
  </si>
  <si>
    <t>本季集团调入人数</t>
  </si>
  <si>
    <t>本季末在职人数</t>
  </si>
  <si>
    <t>离职率</t>
  </si>
  <si>
    <r>
      <rPr>
        <sz val="11"/>
        <color theme="1"/>
        <rFont val="等线"/>
        <charset val="134"/>
        <scheme val="minor"/>
      </rPr>
      <t xml:space="preserve">离职率                              </t>
    </r>
    <r>
      <rPr>
        <sz val="11"/>
        <color rgb="FFFF0000"/>
        <rFont val="等线"/>
        <charset val="134"/>
        <scheme val="minor"/>
      </rPr>
      <t>去掉试用期离职人数</t>
    </r>
  </si>
  <si>
    <t>莞城</t>
  </si>
  <si>
    <t>东城</t>
  </si>
  <si>
    <t>南城</t>
  </si>
  <si>
    <t>备注</t>
  </si>
  <si>
    <t>按校区统计</t>
  </si>
  <si>
    <t>按按季度统计,季度为新历自然季度：1-3月、4-6月、7-9月、11-12月</t>
  </si>
  <si>
    <t>"本季离职人数中试用期离职人数"试用期为2个月</t>
  </si>
  <si>
    <t>学生流失率（20181020沟通）</t>
  </si>
  <si>
    <t>季初在职学生人数</t>
  </si>
  <si>
    <t>本季新招学生人数</t>
  </si>
  <si>
    <t>本季学生流失人数</t>
  </si>
  <si>
    <t>本季流失学生中试听学生人数</t>
  </si>
  <si>
    <t>本季集团内流出学生人数</t>
  </si>
  <si>
    <t>本季集团流入学生人数</t>
  </si>
  <si>
    <t>本季末学生人数</t>
  </si>
  <si>
    <t>流失率</t>
  </si>
  <si>
    <r>
      <rPr>
        <sz val="11"/>
        <color theme="1"/>
        <rFont val="等线"/>
        <charset val="134"/>
        <scheme val="minor"/>
      </rPr>
      <t xml:space="preserve">流失率                              </t>
    </r>
    <r>
      <rPr>
        <sz val="11"/>
        <color rgb="FFFF0000"/>
        <rFont val="等线"/>
        <charset val="134"/>
        <scheme val="minor"/>
      </rPr>
      <t>去掉试听学生人数</t>
    </r>
  </si>
  <si>
    <t>行业季度为：春季班、秋季班、暑假班、寒假班；</t>
  </si>
  <si>
    <t>本季流失学生中试听学生人数试听为2节课（4个小时）后，不再来上课的学生为试听学生；</t>
  </si>
  <si>
    <t>只要满足于连续3周（3次课、6小时）未来上课的，即为流失学生；</t>
  </si>
  <si>
    <t>季初在职学生人次</t>
  </si>
  <si>
    <t>本季新招学生人次</t>
  </si>
  <si>
    <t>本季学生流失人次</t>
  </si>
  <si>
    <t>本季流失学生中试听学生人次</t>
  </si>
  <si>
    <t>本季集团内流出学生人次</t>
  </si>
  <si>
    <t>本季集团流入学生人次</t>
  </si>
  <si>
    <t>本季末学生人次</t>
  </si>
  <si>
    <r>
      <rPr>
        <sz val="11"/>
        <color theme="1"/>
        <rFont val="等线"/>
        <charset val="134"/>
        <scheme val="minor"/>
      </rPr>
      <t xml:space="preserve">流失率                              </t>
    </r>
    <r>
      <rPr>
        <sz val="11"/>
        <color rgb="FFFF0000"/>
        <rFont val="等线"/>
        <charset val="134"/>
        <scheme val="minor"/>
      </rPr>
      <t>去掉试听学生人次</t>
    </r>
  </si>
  <si>
    <t>高中课程绩效核算公式</t>
  </si>
  <si>
    <t>项目</t>
  </si>
  <si>
    <t>课程名称</t>
  </si>
  <si>
    <t>核算公式</t>
  </si>
  <si>
    <t>说明</t>
  </si>
  <si>
    <t>一对一</t>
  </si>
  <si>
    <t>带课收入*40%</t>
  </si>
  <si>
    <t>与保底对比</t>
  </si>
  <si>
    <t>全日制</t>
  </si>
  <si>
    <t>按120元/节（2个小时）核算给到主教老师（性质与伙食费、工龄一致），多一个人则多10元（即：1人为120元，2人则130元）</t>
  </si>
  <si>
    <t>不与保底对比，额外核算</t>
  </si>
  <si>
    <t>正常课</t>
  </si>
  <si>
    <t>按人事的评级标准：课时*（40-50）+人次*5+收入*（10%-15%）*1.2系数</t>
  </si>
  <si>
    <t>补课班</t>
  </si>
  <si>
    <t>说明： 1、高中课程：不用理会带课老师的校区，只要是带高一至高三的课程，绩效统一方法核算；</t>
  </si>
  <si>
    <t xml:space="preserve">       2、新旧核算方式从2018年10月份开始同时执行，双轨制，差额表（单独一个表）内列明具体每一项的差额数；</t>
  </si>
  <si>
    <t>级别</t>
  </si>
  <si>
    <t>薪级</t>
  </si>
  <si>
    <t>基本要求</t>
  </si>
  <si>
    <t>保底工资</t>
  </si>
  <si>
    <t>工龄工资</t>
  </si>
  <si>
    <t>三项</t>
  </si>
  <si>
    <t>最低课时</t>
  </si>
  <si>
    <t>可带学生人次</t>
  </si>
  <si>
    <t>可带徒弟数</t>
  </si>
  <si>
    <t>总额</t>
  </si>
  <si>
    <t>基本工资</t>
  </si>
  <si>
    <t>绩效工资（每季考评）</t>
  </si>
  <si>
    <t>（2018年按新级别执行工龄工资标准 ）</t>
  </si>
  <si>
    <t>基本岗位工资（参与考核）</t>
  </si>
  <si>
    <t>绩效工资</t>
  </si>
  <si>
    <t>（小初贝米）</t>
  </si>
  <si>
    <t>（高中部）</t>
  </si>
  <si>
    <t>赋能老师</t>
  </si>
  <si>
    <t>T29</t>
  </si>
  <si>
    <t>4课时/周</t>
  </si>
  <si>
    <t>60-80学生</t>
  </si>
  <si>
    <t>5-10名</t>
  </si>
  <si>
    <t>每增加一年加500/月，3000元封顶</t>
  </si>
  <si>
    <r>
      <rPr>
        <sz val="10"/>
        <color rgb="FF000000"/>
        <rFont val="等线"/>
        <charset val="134"/>
      </rPr>
      <t>课时*</t>
    </r>
    <r>
      <rPr>
        <b/>
        <sz val="10"/>
        <color rgb="FF000000"/>
        <rFont val="等线"/>
        <charset val="134"/>
      </rPr>
      <t>50</t>
    </r>
    <r>
      <rPr>
        <sz val="10"/>
        <color rgb="FF000000"/>
        <rFont val="等线"/>
        <charset val="134"/>
      </rPr>
      <t>+人次*5+收入*15%，每带一个徒弟个人绩效收入提成加多0.5个点，系数20%封顶，</t>
    </r>
  </si>
  <si>
    <t>T28</t>
  </si>
  <si>
    <t>T27</t>
  </si>
  <si>
    <t>T26</t>
  </si>
  <si>
    <t>T25</t>
  </si>
  <si>
    <t>超能教师</t>
  </si>
  <si>
    <t>T24</t>
  </si>
  <si>
    <t>5课时/周</t>
  </si>
  <si>
    <t>80--160人</t>
  </si>
  <si>
    <t>4名以内</t>
  </si>
  <si>
    <t>每增加一年加400/月，3000元封顶</t>
  </si>
  <si>
    <r>
      <rPr>
        <sz val="10"/>
        <color rgb="FF000000"/>
        <rFont val="等线"/>
        <charset val="134"/>
      </rPr>
      <t>人次低于最低标准时，按课时*40+人次*2.5+收入*10%计算绩效；当人次大于等于最低人次时则执行岗位奖励系数：课时*50+人次*4+收入*</t>
    </r>
    <r>
      <rPr>
        <b/>
        <sz val="10"/>
        <color rgb="FF000000"/>
        <rFont val="等线"/>
        <charset val="134"/>
      </rPr>
      <t>13%，</t>
    </r>
  </si>
  <si>
    <t>T23</t>
  </si>
  <si>
    <t>T22</t>
  </si>
  <si>
    <t>T21</t>
  </si>
  <si>
    <t>T20</t>
  </si>
  <si>
    <t>王牌教师</t>
  </si>
  <si>
    <t>T19</t>
  </si>
  <si>
    <t>60---100人</t>
  </si>
  <si>
    <t>3名以内</t>
  </si>
  <si>
    <t>每增加一年加300/月，3000元封顶</t>
  </si>
  <si>
    <t>人次低于最低标准时，按课时*40+人次*2.5+收入*10%计算绩效；当人次大于等于最低人次时则执行岗位奖励系数：课时*50+人次*3+收入*13%，</t>
  </si>
  <si>
    <t>T18</t>
  </si>
  <si>
    <t>T17</t>
  </si>
  <si>
    <t>T16</t>
  </si>
  <si>
    <t>T15</t>
  </si>
  <si>
    <t>金牌教师</t>
  </si>
  <si>
    <t>T14</t>
  </si>
  <si>
    <t>50--80人</t>
  </si>
  <si>
    <t>每增加一年加200/月，3000元封顶</t>
  </si>
  <si>
    <r>
      <t>人次低于最低标准时，按课时*40+人次*2.5+收入*10%计算绩效；当人次大于等于最低人次时则执行岗位奖励系数：课时*40+人次*3+收入*</t>
    </r>
    <r>
      <rPr>
        <b/>
        <sz val="10"/>
        <color rgb="FF000000"/>
        <rFont val="等线"/>
        <charset val="134"/>
      </rPr>
      <t>12%，</t>
    </r>
  </si>
  <si>
    <t>T13</t>
  </si>
  <si>
    <t>T12</t>
  </si>
  <si>
    <t>T11</t>
  </si>
  <si>
    <t>T10</t>
  </si>
  <si>
    <t>精英教师</t>
  </si>
  <si>
    <t>T9</t>
  </si>
  <si>
    <t>40--60人</t>
  </si>
  <si>
    <t>每增加一年加100/月，3000元封顶</t>
  </si>
  <si>
    <r>
      <rPr>
        <sz val="10"/>
        <color rgb="FF000000"/>
        <rFont val="等线"/>
        <charset val="134"/>
      </rPr>
      <t>人次低于最低标准时，按课时*40+人次*2.5+收入*10%计算绩效；当人次大于等于最低人次时则执行岗位奖励系数：课时*40+人次*3+收入*</t>
    </r>
    <r>
      <rPr>
        <b/>
        <sz val="10"/>
        <color rgb="FF000000"/>
        <rFont val="等线"/>
        <charset val="134"/>
      </rPr>
      <t>11%</t>
    </r>
  </si>
  <si>
    <t>T8</t>
  </si>
  <si>
    <t>T7</t>
  </si>
  <si>
    <t>T6</t>
  </si>
  <si>
    <t>T5</t>
  </si>
  <si>
    <t>精品教师</t>
  </si>
  <si>
    <t>T4</t>
  </si>
  <si>
    <t>10--40人</t>
  </si>
  <si>
    <t>每增加1年加50元/月</t>
  </si>
  <si>
    <r>
      <rPr>
        <sz val="10"/>
        <color rgb="FF000000"/>
        <rFont val="等线"/>
        <charset val="134"/>
      </rPr>
      <t>人次低于最低标准时，按课时*40+人次*2.5+收入*9%计算绩效；当人次大于等于最低人次时则执行岗位奖励系数：课时*40+人次*2.5+收入*</t>
    </r>
    <r>
      <rPr>
        <b/>
        <sz val="10"/>
        <color rgb="FF000000"/>
        <rFont val="等线"/>
        <charset val="134"/>
      </rPr>
      <t>10%</t>
    </r>
  </si>
  <si>
    <t>T3</t>
  </si>
  <si>
    <t>T2</t>
  </si>
  <si>
    <t>助理/实习教师</t>
  </si>
  <si>
    <t>T1</t>
  </si>
  <si>
    <t>2500-3000</t>
  </si>
  <si>
    <t>3000-3600</t>
  </si>
  <si>
    <t>助教：课时*30+人次*5</t>
  </si>
  <si>
    <t>主教：课时*40+人次*2.5+收入*10%</t>
  </si>
  <si>
    <t>级长奖金:500-2500之间，按年级收入的0.3%，（原200元）。</t>
  </si>
  <si>
    <t>总级长奖金:毕业班体量大的6年级和9年级1000元，其他年级500元。</t>
  </si>
  <si>
    <t>学部主任奖金：按0.4%比例提取，最低为800元（原500元）</t>
  </si>
  <si>
    <t>说明：</t>
  </si>
  <si>
    <t>1、管理职位对应的是：助理、精品教师、精英教师、金牌教师、王牌教师、超能教师、赋能老师、级长、学部主任、中心主任、校长、区域校长、项目校长、资深校长、业务总监、区域分公司负责人、（小学、初中、高中）总校长、总校长、专员、主管、主任、经理、总监、总经理、董事长；目前评级校区有东莞区域+后勤，以人事手工统计表为准；</t>
  </si>
  <si>
    <t>2、总级长、学科带头人的奖金不在管理奖金内显示，单独列（按旧体系）</t>
  </si>
  <si>
    <t>3、管理级别对应的是：T1-T29，L13-L39，M1-M44，未评级人员工资核算方法按旧体系的方式核算（说明还没改革）；</t>
  </si>
  <si>
    <t>4、管理奖金与工龄对应管理级别：管理奖金单独给到计算比率明细，工龄从2018年10月开始核算，之前工龄冻结，之后足一年的，按上表核算、累加，例：张三2016年11月8日入职，校长，201810工资表的工龄为50元/月，201811工资表的工龄为550元/月；</t>
  </si>
  <si>
    <t>5、单独一列OKR系数（人事每季度评估一次），用于人事评估后的手工录入，空格表示不核算</t>
  </si>
  <si>
    <t>6、保底双轨制半年201810-201903，例：张三旧保底8000元/月，新保底7000元，201810工资绩效未超过保底，201810实际工资为8000元，半年后也就是201904张三拿的还是保底工资，则按人数给到的OKR系数，则实际工资为：新保底*OKR系数=实际发放的工资；</t>
  </si>
  <si>
    <t>7、可带学生人次前半年系统不考核（201810-201903），201904工资开始，人次不满足于最低要求的，绩效按旧体系核算（课时*40+人次*2.5+收入*10%）</t>
  </si>
  <si>
    <t>8、补课班绩效按正常课时标准核算。</t>
  </si>
  <si>
    <t xml:space="preserve"> </t>
  </si>
  <si>
    <t>9、增加绩效应发合计，应发合计对比后真正的应发合计。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</si>
</sst>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_ * #,##0_ ;_ * \-#,##0_ ;_ * &quot;-&quot;??_ ;_ @_ "/>
  </numFmts>
  <fonts count="29">
    <font>
      <sz val="11"/>
      <color theme="1"/>
      <name val="等线"/>
      <charset val="134"/>
      <scheme val="minor"/>
    </font>
    <font>
      <b/>
      <sz val="10"/>
      <color rgb="FF000000"/>
      <name val="等线"/>
      <charset val="134"/>
    </font>
    <font>
      <b/>
      <sz val="10"/>
      <color rgb="FF000000"/>
      <name val="宋体"/>
      <charset val="134"/>
    </font>
    <font>
      <b/>
      <sz val="10"/>
      <color rgb="FF000000"/>
      <name val="黑体"/>
      <charset val="134"/>
    </font>
    <font>
      <sz val="10"/>
      <color rgb="FF000000"/>
      <name val="等线"/>
      <charset val="134"/>
    </font>
    <font>
      <sz val="10"/>
      <name val="微软雅黑"/>
      <charset val="134"/>
    </font>
    <font>
      <sz val="11"/>
      <color theme="1"/>
      <name val="Tahoma"/>
      <charset val="134"/>
    </font>
    <font>
      <b/>
      <sz val="12"/>
      <color theme="1"/>
      <name val="等线"/>
      <charset val="134"/>
      <scheme val="minor"/>
    </font>
    <font>
      <b/>
      <sz val="15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rgb="FF9BBB59"/>
      </left>
      <right style="medium">
        <color rgb="FF9BBB59"/>
      </right>
      <top style="medium">
        <color rgb="FF9BBB59"/>
      </top>
      <bottom/>
      <diagonal/>
    </border>
    <border>
      <left style="medium">
        <color rgb="FF9BBB59"/>
      </left>
      <right/>
      <top style="medium">
        <color rgb="FF9BBB59"/>
      </top>
      <bottom style="thick">
        <color rgb="FF9BBB59"/>
      </bottom>
      <diagonal/>
    </border>
    <border>
      <left/>
      <right/>
      <top style="medium">
        <color rgb="FF9BBB59"/>
      </top>
      <bottom style="thick">
        <color rgb="FF9BBB59"/>
      </bottom>
      <diagonal/>
    </border>
    <border>
      <left/>
      <right style="medium">
        <color auto="1"/>
      </right>
      <top style="medium">
        <color rgb="FF9BBB59"/>
      </top>
      <bottom style="thick">
        <color rgb="FF9BBB59"/>
      </bottom>
      <diagonal/>
    </border>
    <border>
      <left style="medium">
        <color auto="1"/>
      </left>
      <right/>
      <top style="medium">
        <color rgb="FF9BBB59"/>
      </top>
      <bottom style="thick">
        <color rgb="FF9BBB59"/>
      </bottom>
      <diagonal/>
    </border>
    <border>
      <left style="medium">
        <color rgb="FF9BBB59"/>
      </left>
      <right style="medium">
        <color rgb="FF9BBB59"/>
      </right>
      <top/>
      <bottom/>
      <diagonal/>
    </border>
    <border>
      <left style="medium">
        <color rgb="FF9BBB59"/>
      </left>
      <right style="medium">
        <color rgb="FF9BBB59"/>
      </right>
      <top style="thick">
        <color rgb="FF9BBB59"/>
      </top>
      <bottom/>
      <diagonal/>
    </border>
    <border>
      <left style="medium">
        <color rgb="FF9BBB59"/>
      </left>
      <right style="medium">
        <color auto="1"/>
      </right>
      <top style="thick">
        <color rgb="FF9BBB59"/>
      </top>
      <bottom/>
      <diagonal/>
    </border>
    <border>
      <left/>
      <right style="medium">
        <color rgb="FF76923C"/>
      </right>
      <top/>
      <bottom/>
      <diagonal/>
    </border>
    <border>
      <left/>
      <right style="medium">
        <color rgb="FF9BBB59"/>
      </right>
      <top/>
      <bottom/>
      <diagonal/>
    </border>
    <border>
      <left style="medium">
        <color rgb="FF9BBB59"/>
      </left>
      <right style="medium">
        <color rgb="FF9BBB59"/>
      </right>
      <top/>
      <bottom style="medium">
        <color rgb="FF9BBB59"/>
      </bottom>
      <diagonal/>
    </border>
    <border>
      <left style="medium">
        <color rgb="FF9BBB59"/>
      </left>
      <right style="medium">
        <color auto="1"/>
      </right>
      <top/>
      <bottom style="medium">
        <color rgb="FF9BBB59"/>
      </bottom>
      <diagonal/>
    </border>
    <border>
      <left/>
      <right style="medium">
        <color rgb="FF76923C"/>
      </right>
      <top/>
      <bottom style="medium">
        <color rgb="FF9BBB59"/>
      </bottom>
      <diagonal/>
    </border>
    <border>
      <left/>
      <right style="medium">
        <color rgb="FF9BBB59"/>
      </right>
      <top/>
      <bottom style="medium">
        <color rgb="FF9BBB59"/>
      </bottom>
      <diagonal/>
    </border>
    <border>
      <left style="medium">
        <color rgb="FF9BBB59"/>
      </left>
      <right style="medium">
        <color auto="1"/>
      </right>
      <top style="medium">
        <color rgb="FF9BBB59"/>
      </top>
      <bottom/>
      <diagonal/>
    </border>
    <border>
      <left style="medium">
        <color rgb="FF9BBB59"/>
      </left>
      <right style="medium">
        <color auto="1"/>
      </right>
      <top/>
      <bottom/>
      <diagonal/>
    </border>
    <border>
      <left style="medium">
        <color rgb="FF9BBB59"/>
      </left>
      <right style="medium">
        <color rgb="FF76923C"/>
      </right>
      <top style="medium">
        <color rgb="FF9BBB59"/>
      </top>
      <bottom/>
      <diagonal/>
    </border>
    <border>
      <left style="medium">
        <color rgb="FF76923C"/>
      </left>
      <right style="medium">
        <color rgb="FF9BBB59"/>
      </right>
      <top style="medium">
        <color rgb="FF9BBB59"/>
      </top>
      <bottom/>
      <diagonal/>
    </border>
    <border>
      <left style="medium">
        <color rgb="FF9BBB59"/>
      </left>
      <right style="medium">
        <color rgb="FF76923C"/>
      </right>
      <top/>
      <bottom style="medium">
        <color rgb="FF9BBB59"/>
      </bottom>
      <diagonal/>
    </border>
    <border>
      <left style="medium">
        <color rgb="FF76923C"/>
      </left>
      <right style="medium">
        <color rgb="FF9BBB59"/>
      </right>
      <top/>
      <bottom style="medium">
        <color rgb="FF9BBB59"/>
      </bottom>
      <diagonal/>
    </border>
    <border>
      <left/>
      <right style="medium">
        <color rgb="FF9BBB59"/>
      </right>
      <top style="medium">
        <color rgb="FF9BBB59"/>
      </top>
      <bottom style="thick">
        <color rgb="FF9BBB59"/>
      </bottom>
      <diagonal/>
    </border>
    <border>
      <left/>
      <right style="medium">
        <color rgb="FF9BBB59"/>
      </right>
      <top style="medium">
        <color rgb="FF9BBB5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19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0" borderId="33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26" borderId="31" applyNumberFormat="0" applyAlignment="0" applyProtection="0">
      <alignment vertical="center"/>
    </xf>
    <xf numFmtId="0" fontId="25" fillId="26" borderId="29" applyNumberFormat="0" applyAlignment="0" applyProtection="0">
      <alignment vertical="center"/>
    </xf>
    <xf numFmtId="0" fontId="27" fillId="36" borderId="34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9" fontId="4" fillId="3" borderId="1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vertical="center" wrapText="1"/>
    </xf>
    <xf numFmtId="0" fontId="4" fillId="6" borderId="13" xfId="0" applyFont="1" applyFill="1" applyBorder="1" applyAlignment="1">
      <alignment horizontal="center" vertical="center" wrapText="1"/>
    </xf>
    <xf numFmtId="9" fontId="4" fillId="6" borderId="1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0" fontId="4" fillId="6" borderId="1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9" fontId="4" fillId="3" borderId="11" xfId="0" applyNumberFormat="1" applyFont="1" applyFill="1" applyBorder="1" applyAlignment="1">
      <alignment horizontal="center" vertical="center" wrapText="1"/>
    </xf>
    <xf numFmtId="0" fontId="5" fillId="7" borderId="0" xfId="0" applyFont="1" applyFill="1" applyBorder="1" applyAlignment="1"/>
    <xf numFmtId="0" fontId="0" fillId="7" borderId="0" xfId="0" applyFill="1">
      <alignment vertical="center"/>
    </xf>
    <xf numFmtId="0" fontId="4" fillId="7" borderId="0" xfId="0" applyFont="1" applyFill="1" applyAlignment="1">
      <alignment horizontal="center" wrapText="1"/>
    </xf>
    <xf numFmtId="0" fontId="4" fillId="4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7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9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wrapText="1"/>
    </xf>
    <xf numFmtId="0" fontId="1" fillId="5" borderId="11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7" fontId="0" fillId="0" borderId="0" xfId="8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8" fillId="0" borderId="26" xfId="0" applyFont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 wrapText="1"/>
    </xf>
    <xf numFmtId="0" fontId="0" fillId="8" borderId="23" xfId="0" applyNumberFormat="1" applyFont="1" applyFill="1" applyBorder="1" applyAlignment="1">
      <alignment horizontal="center" vertical="center" wrapText="1"/>
    </xf>
    <xf numFmtId="10" fontId="0" fillId="8" borderId="23" xfId="0" applyNumberFormat="1" applyFont="1" applyFill="1" applyBorder="1" applyAlignment="1">
      <alignment horizontal="center" vertical="center" wrapText="1"/>
    </xf>
    <xf numFmtId="10" fontId="9" fillId="8" borderId="23" xfId="0" applyNumberFormat="1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3" xfId="0" applyNumberFormat="1" applyBorder="1">
      <alignment vertical="center"/>
    </xf>
    <xf numFmtId="10" fontId="0" fillId="0" borderId="23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176" fontId="0" fillId="0" borderId="23" xfId="11" applyNumberFormat="1" applyFont="1" applyBorder="1">
      <alignment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10" fontId="0" fillId="8" borderId="23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0</xdr:row>
      <xdr:rowOff>9525</xdr:rowOff>
    </xdr:from>
    <xdr:to>
      <xdr:col>30</xdr:col>
      <xdr:colOff>340360</xdr:colOff>
      <xdr:row>38</xdr:row>
      <xdr:rowOff>183515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30025" y="9525"/>
          <a:ext cx="11313160" cy="10448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zoomScale="145" zoomScaleNormal="145" workbookViewId="0">
      <selection activeCell="F10" sqref="F10"/>
    </sheetView>
  </sheetViews>
  <sheetFormatPr defaultColWidth="9" defaultRowHeight="20.25" customHeight="1"/>
  <cols>
    <col min="1" max="1" width="10" style="95" customWidth="1"/>
    <col min="2" max="2" width="13" customWidth="1"/>
    <col min="3" max="3" width="13" style="96" customWidth="1"/>
    <col min="4" max="4" width="13" style="97" customWidth="1"/>
    <col min="5" max="5" width="16.75" style="97" customWidth="1"/>
    <col min="6" max="6" width="19.25" customWidth="1"/>
    <col min="7" max="7" width="17.25" customWidth="1"/>
    <col min="8" max="8" width="15.125" customWidth="1"/>
    <col min="9" max="9" width="7.125" customWidth="1"/>
    <col min="10" max="10" width="19.625" customWidth="1"/>
    <col min="11" max="11" width="8.875" customWidth="1"/>
    <col min="12" max="12" width="9.5" style="97" customWidth="1"/>
    <col min="13" max="13" width="10" style="97" customWidth="1"/>
    <col min="18" max="18" width="9.5" style="97" customWidth="1"/>
    <col min="19" max="19" width="9.75" style="97" customWidth="1"/>
    <col min="20" max="20" width="12.75" customWidth="1"/>
    <col min="21" max="21" width="8.875" style="97" customWidth="1"/>
    <col min="22" max="22" width="10" customWidth="1"/>
    <col min="23" max="23" width="11.25" style="97" customWidth="1"/>
  </cols>
  <sheetData>
    <row r="1" ht="27" customHeight="1" spans="1:10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</row>
    <row r="2" s="95" customFormat="1" ht="27" spans="1:23">
      <c r="A2" s="111" t="s">
        <v>1</v>
      </c>
      <c r="B2" s="111" t="s">
        <v>2</v>
      </c>
      <c r="C2" s="112" t="s">
        <v>3</v>
      </c>
      <c r="D2" s="113" t="s">
        <v>4</v>
      </c>
      <c r="E2" s="102" t="s">
        <v>5</v>
      </c>
      <c r="F2" s="112" t="s">
        <v>6</v>
      </c>
      <c r="G2" s="112" t="s">
        <v>7</v>
      </c>
      <c r="H2" s="112" t="s">
        <v>8</v>
      </c>
      <c r="I2" s="112" t="s">
        <v>9</v>
      </c>
      <c r="J2" s="100" t="s">
        <v>10</v>
      </c>
      <c r="L2" s="114"/>
      <c r="M2" s="114"/>
      <c r="R2" s="114"/>
      <c r="S2" s="114"/>
      <c r="U2" s="114"/>
      <c r="W2" s="114"/>
    </row>
    <row r="3" customHeight="1" spans="1:10">
      <c r="A3" s="103" t="s">
        <v>11</v>
      </c>
      <c r="B3" s="104">
        <v>100</v>
      </c>
      <c r="C3" s="105">
        <v>10</v>
      </c>
      <c r="D3" s="105">
        <v>5</v>
      </c>
      <c r="E3" s="105">
        <v>1</v>
      </c>
      <c r="F3" s="105">
        <v>2</v>
      </c>
      <c r="G3" s="105">
        <v>1</v>
      </c>
      <c r="H3" s="105">
        <f>B3+C3-D3-F3+G3</f>
        <v>104</v>
      </c>
      <c r="I3" s="110">
        <f>D3/B3</f>
        <v>0.05</v>
      </c>
      <c r="J3" s="110">
        <f>(D3-E3)/B3</f>
        <v>0.04</v>
      </c>
    </row>
    <row r="4" customHeight="1" spans="1:10">
      <c r="A4" s="103" t="s">
        <v>12</v>
      </c>
      <c r="B4" s="104"/>
      <c r="C4" s="105"/>
      <c r="D4" s="106"/>
      <c r="E4" s="106"/>
      <c r="F4" s="104"/>
      <c r="G4" s="104"/>
      <c r="H4" s="104"/>
      <c r="I4" s="104"/>
      <c r="J4" s="104"/>
    </row>
    <row r="5" customHeight="1" spans="1:10">
      <c r="A5" s="103" t="s">
        <v>13</v>
      </c>
      <c r="B5" s="104"/>
      <c r="C5" s="105"/>
      <c r="D5" s="106"/>
      <c r="E5" s="106"/>
      <c r="F5" s="104"/>
      <c r="G5" s="104"/>
      <c r="H5" s="104"/>
      <c r="I5" s="104"/>
      <c r="J5" s="104"/>
    </row>
    <row r="7" customHeight="1" spans="1:23">
      <c r="A7" s="107" t="s">
        <v>14</v>
      </c>
      <c r="B7" s="94"/>
      <c r="C7" s="94"/>
      <c r="D7" s="94"/>
      <c r="E7" s="94"/>
      <c r="L7"/>
      <c r="M7"/>
      <c r="R7"/>
      <c r="S7"/>
      <c r="U7"/>
      <c r="W7"/>
    </row>
    <row r="8" customHeight="1" spans="1:23">
      <c r="A8" s="95">
        <v>1</v>
      </c>
      <c r="B8" s="94" t="s">
        <v>15</v>
      </c>
      <c r="C8" s="94"/>
      <c r="D8" s="94"/>
      <c r="E8" s="94"/>
      <c r="L8"/>
      <c r="M8"/>
      <c r="R8"/>
      <c r="S8"/>
      <c r="U8"/>
      <c r="W8"/>
    </row>
    <row r="9" customHeight="1" spans="1:23">
      <c r="A9" s="108">
        <v>2</v>
      </c>
      <c r="B9" s="94" t="s">
        <v>16</v>
      </c>
      <c r="C9" s="94"/>
      <c r="D9" s="94"/>
      <c r="E9" s="94"/>
      <c r="L9"/>
      <c r="M9"/>
      <c r="R9"/>
      <c r="S9"/>
      <c r="U9"/>
      <c r="W9"/>
    </row>
    <row r="10" s="94" customFormat="1" customHeight="1" spans="1:8">
      <c r="A10" s="95">
        <v>3</v>
      </c>
      <c r="B10" s="94" t="s">
        <v>17</v>
      </c>
      <c r="F10"/>
      <c r="G10"/>
      <c r="H10"/>
    </row>
  </sheetData>
  <mergeCells count="1">
    <mergeCell ref="A1:J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"/>
  <sheetViews>
    <sheetView zoomScale="145" zoomScaleNormal="145" workbookViewId="0">
      <selection activeCell="A14" sqref="A14:J14"/>
    </sheetView>
  </sheetViews>
  <sheetFormatPr defaultColWidth="9" defaultRowHeight="20.25" customHeight="1"/>
  <cols>
    <col min="1" max="1" width="10" style="95" customWidth="1"/>
    <col min="2" max="2" width="13" customWidth="1"/>
    <col min="3" max="3" width="13" style="96" customWidth="1"/>
    <col min="4" max="4" width="13" style="97" customWidth="1"/>
    <col min="5" max="5" width="16.75" style="97" customWidth="1"/>
    <col min="6" max="6" width="19.25" customWidth="1"/>
    <col min="7" max="7" width="17.25" customWidth="1"/>
    <col min="8" max="8" width="15.125" customWidth="1"/>
    <col min="9" max="9" width="7.125" customWidth="1"/>
    <col min="10" max="10" width="19.625" customWidth="1"/>
    <col min="11" max="11" width="8.875" customWidth="1"/>
    <col min="12" max="12" width="9.5" style="97" customWidth="1"/>
    <col min="13" max="13" width="10" style="97" customWidth="1"/>
    <col min="18" max="18" width="9.5" style="97" customWidth="1"/>
    <col min="19" max="19" width="9.75" style="97" customWidth="1"/>
    <col min="20" max="20" width="12.75" customWidth="1"/>
    <col min="21" max="21" width="8.875" style="97" customWidth="1"/>
    <col min="22" max="22" width="10" customWidth="1"/>
    <col min="23" max="23" width="11.25" style="97" customWidth="1"/>
  </cols>
  <sheetData>
    <row r="1" ht="27" customHeight="1" spans="1:10">
      <c r="A1" s="98" t="s">
        <v>18</v>
      </c>
      <c r="B1" s="98"/>
      <c r="C1" s="98"/>
      <c r="D1" s="98"/>
      <c r="E1" s="98"/>
      <c r="F1" s="98"/>
      <c r="G1" s="98"/>
      <c r="H1" s="98"/>
      <c r="I1" s="98"/>
      <c r="J1" s="98"/>
    </row>
    <row r="2" s="93" customFormat="1" ht="27" spans="1:23">
      <c r="A2" s="99" t="s">
        <v>1</v>
      </c>
      <c r="B2" s="99" t="s">
        <v>19</v>
      </c>
      <c r="C2" s="100" t="s">
        <v>20</v>
      </c>
      <c r="D2" s="101" t="s">
        <v>21</v>
      </c>
      <c r="E2" s="102" t="s">
        <v>22</v>
      </c>
      <c r="F2" s="100" t="s">
        <v>23</v>
      </c>
      <c r="G2" s="100" t="s">
        <v>24</v>
      </c>
      <c r="H2" s="100" t="s">
        <v>25</v>
      </c>
      <c r="I2" s="100" t="s">
        <v>26</v>
      </c>
      <c r="J2" s="100" t="s">
        <v>27</v>
      </c>
      <c r="L2" s="109"/>
      <c r="M2" s="109"/>
      <c r="R2" s="109"/>
      <c r="S2" s="109"/>
      <c r="U2" s="109"/>
      <c r="W2" s="109"/>
    </row>
    <row r="3" customHeight="1" spans="1:10">
      <c r="A3" s="103" t="s">
        <v>11</v>
      </c>
      <c r="B3" s="104">
        <v>200</v>
      </c>
      <c r="C3" s="105">
        <v>20</v>
      </c>
      <c r="D3" s="105">
        <v>10</v>
      </c>
      <c r="E3" s="105">
        <v>2</v>
      </c>
      <c r="F3" s="105">
        <v>4</v>
      </c>
      <c r="G3" s="105">
        <v>2</v>
      </c>
      <c r="H3" s="105">
        <f>B3+C3-D3-F3+G3</f>
        <v>208</v>
      </c>
      <c r="I3" s="110">
        <f>D3/B3</f>
        <v>0.05</v>
      </c>
      <c r="J3" s="110">
        <f>(D3-E3)/B3</f>
        <v>0.04</v>
      </c>
    </row>
    <row r="4" customHeight="1" spans="1:10">
      <c r="A4" s="103" t="s">
        <v>12</v>
      </c>
      <c r="B4" s="104"/>
      <c r="C4" s="105"/>
      <c r="D4" s="106"/>
      <c r="E4" s="106"/>
      <c r="F4" s="104"/>
      <c r="G4" s="104"/>
      <c r="H4" s="104"/>
      <c r="I4" s="104"/>
      <c r="J4" s="104"/>
    </row>
    <row r="5" customHeight="1" spans="1:10">
      <c r="A5" s="103" t="s">
        <v>13</v>
      </c>
      <c r="B5" s="104"/>
      <c r="C5" s="105"/>
      <c r="D5" s="106"/>
      <c r="E5" s="106"/>
      <c r="F5" s="104"/>
      <c r="G5" s="104"/>
      <c r="H5" s="104"/>
      <c r="I5" s="104"/>
      <c r="J5" s="104"/>
    </row>
    <row r="7" customHeight="1" spans="1:23">
      <c r="A7" s="107" t="s">
        <v>14</v>
      </c>
      <c r="B7" s="94"/>
      <c r="C7" s="94"/>
      <c r="D7" s="94"/>
      <c r="E7" s="94"/>
      <c r="L7"/>
      <c r="M7"/>
      <c r="R7"/>
      <c r="S7"/>
      <c r="U7"/>
      <c r="W7"/>
    </row>
    <row r="8" customHeight="1" spans="1:23">
      <c r="A8" s="95">
        <v>1</v>
      </c>
      <c r="B8" s="94" t="s">
        <v>15</v>
      </c>
      <c r="C8" s="94"/>
      <c r="D8" s="94"/>
      <c r="E8" s="94"/>
      <c r="L8"/>
      <c r="M8"/>
      <c r="R8"/>
      <c r="S8"/>
      <c r="U8"/>
      <c r="W8"/>
    </row>
    <row r="9" customHeight="1" spans="1:23">
      <c r="A9" s="108">
        <v>2</v>
      </c>
      <c r="B9" s="94" t="s">
        <v>16</v>
      </c>
      <c r="C9" s="94"/>
      <c r="D9" s="94"/>
      <c r="E9" s="94"/>
      <c r="L9"/>
      <c r="M9"/>
      <c r="R9"/>
      <c r="S9"/>
      <c r="U9"/>
      <c r="W9"/>
    </row>
    <row r="10" s="94" customFormat="1" customHeight="1" spans="1:8">
      <c r="A10" s="95">
        <v>3</v>
      </c>
      <c r="B10" s="94" t="s">
        <v>28</v>
      </c>
      <c r="F10"/>
      <c r="G10"/>
      <c r="H10"/>
    </row>
    <row r="11" customHeight="1" spans="1:2">
      <c r="A11" s="95">
        <v>4</v>
      </c>
      <c r="B11" t="s">
        <v>29</v>
      </c>
    </row>
    <row r="12" customHeight="1" spans="1:2">
      <c r="A12" s="95">
        <v>5</v>
      </c>
      <c r="B12" t="s">
        <v>30</v>
      </c>
    </row>
    <row r="14" ht="27" customHeight="1" spans="1:10">
      <c r="A14" s="98" t="s">
        <v>18</v>
      </c>
      <c r="B14" s="98"/>
      <c r="C14" s="98"/>
      <c r="D14" s="98"/>
      <c r="E14" s="98"/>
      <c r="F14" s="98"/>
      <c r="G14" s="98"/>
      <c r="H14" s="98"/>
      <c r="I14" s="98"/>
      <c r="J14" s="98"/>
    </row>
    <row r="15" s="93" customFormat="1" ht="27" spans="1:23">
      <c r="A15" s="99" t="s">
        <v>1</v>
      </c>
      <c r="B15" s="99" t="s">
        <v>31</v>
      </c>
      <c r="C15" s="100" t="s">
        <v>32</v>
      </c>
      <c r="D15" s="101" t="s">
        <v>33</v>
      </c>
      <c r="E15" s="102" t="s">
        <v>34</v>
      </c>
      <c r="F15" s="100" t="s">
        <v>35</v>
      </c>
      <c r="G15" s="100" t="s">
        <v>36</v>
      </c>
      <c r="H15" s="100" t="s">
        <v>37</v>
      </c>
      <c r="I15" s="100" t="s">
        <v>26</v>
      </c>
      <c r="J15" s="100" t="s">
        <v>38</v>
      </c>
      <c r="L15" s="109"/>
      <c r="M15" s="109"/>
      <c r="R15" s="109"/>
      <c r="S15" s="109"/>
      <c r="U15" s="109"/>
      <c r="W15" s="109"/>
    </row>
    <row r="16" customHeight="1" spans="1:10">
      <c r="A16" s="103" t="s">
        <v>11</v>
      </c>
      <c r="B16" s="104">
        <v>200</v>
      </c>
      <c r="C16" s="105">
        <v>20</v>
      </c>
      <c r="D16" s="105">
        <v>10</v>
      </c>
      <c r="E16" s="105">
        <v>2</v>
      </c>
      <c r="F16" s="105">
        <v>4</v>
      </c>
      <c r="G16" s="105">
        <v>2</v>
      </c>
      <c r="H16" s="105">
        <f>B16+C16-D16-F16+G16</f>
        <v>208</v>
      </c>
      <c r="I16" s="110">
        <f>D16/B16</f>
        <v>0.05</v>
      </c>
      <c r="J16" s="110">
        <f>(D16-E16)/B16</f>
        <v>0.04</v>
      </c>
    </row>
    <row r="17" customHeight="1" spans="1:10">
      <c r="A17" s="103" t="s">
        <v>12</v>
      </c>
      <c r="B17" s="104"/>
      <c r="C17" s="105"/>
      <c r="D17" s="106"/>
      <c r="E17" s="106"/>
      <c r="F17" s="104"/>
      <c r="G17" s="104"/>
      <c r="H17" s="104"/>
      <c r="I17" s="104"/>
      <c r="J17" s="104"/>
    </row>
    <row r="18" customHeight="1" spans="1:10">
      <c r="A18" s="103" t="s">
        <v>13</v>
      </c>
      <c r="B18" s="104"/>
      <c r="C18" s="105"/>
      <c r="D18" s="106"/>
      <c r="E18" s="106"/>
      <c r="F18" s="104"/>
      <c r="G18" s="104"/>
      <c r="H18" s="104"/>
      <c r="I18" s="104"/>
      <c r="J18" s="104"/>
    </row>
    <row r="20" customHeight="1" spans="1:23">
      <c r="A20" s="107" t="s">
        <v>14</v>
      </c>
      <c r="B20" s="94"/>
      <c r="C20" s="94"/>
      <c r="D20" s="94"/>
      <c r="E20" s="94"/>
      <c r="L20"/>
      <c r="M20"/>
      <c r="R20"/>
      <c r="S20"/>
      <c r="U20"/>
      <c r="W20"/>
    </row>
    <row r="21" customHeight="1" spans="1:23">
      <c r="A21" s="95">
        <v>1</v>
      </c>
      <c r="B21" s="94" t="s">
        <v>15</v>
      </c>
      <c r="C21" s="94"/>
      <c r="D21" s="94"/>
      <c r="E21" s="94"/>
      <c r="L21"/>
      <c r="M21"/>
      <c r="R21"/>
      <c r="S21"/>
      <c r="U21"/>
      <c r="W21"/>
    </row>
    <row r="22" customHeight="1" spans="1:23">
      <c r="A22" s="108">
        <v>2</v>
      </c>
      <c r="B22" s="94" t="s">
        <v>16</v>
      </c>
      <c r="C22" s="94"/>
      <c r="D22" s="94"/>
      <c r="E22" s="94"/>
      <c r="L22"/>
      <c r="M22"/>
      <c r="R22"/>
      <c r="S22"/>
      <c r="U22"/>
      <c r="W22"/>
    </row>
    <row r="23" s="94" customFormat="1" customHeight="1" spans="1:8">
      <c r="A23" s="95">
        <v>3</v>
      </c>
      <c r="B23" s="94" t="s">
        <v>28</v>
      </c>
      <c r="F23"/>
      <c r="G23"/>
      <c r="H23"/>
    </row>
    <row r="24" customHeight="1" spans="1:2">
      <c r="A24" s="95">
        <v>4</v>
      </c>
      <c r="B24" t="s">
        <v>29</v>
      </c>
    </row>
    <row r="25" customHeight="1" spans="1:2">
      <c r="A25" s="95">
        <v>5</v>
      </c>
      <c r="B25" t="s">
        <v>30</v>
      </c>
    </row>
  </sheetData>
  <mergeCells count="2">
    <mergeCell ref="A1:J1"/>
    <mergeCell ref="A14:J1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20" sqref="C20"/>
    </sheetView>
  </sheetViews>
  <sheetFormatPr defaultColWidth="9" defaultRowHeight="21" customHeight="1" outlineLevelCol="3"/>
  <cols>
    <col min="1" max="1" width="6.25" style="87" customWidth="1"/>
    <col min="2" max="2" width="13.75" style="87" customWidth="1"/>
    <col min="3" max="3" width="107.125" style="87" customWidth="1"/>
    <col min="4" max="4" width="27" style="87" customWidth="1"/>
    <col min="5" max="16384" width="28.5" style="87"/>
  </cols>
  <sheetData>
    <row r="1" customHeight="1" spans="1:1">
      <c r="A1" s="87" t="s">
        <v>39</v>
      </c>
    </row>
    <row r="2" customHeight="1" spans="1:4">
      <c r="A2" s="88" t="s">
        <v>40</v>
      </c>
      <c r="B2" s="88" t="s">
        <v>41</v>
      </c>
      <c r="C2" s="88" t="s">
        <v>42</v>
      </c>
      <c r="D2" s="88" t="s">
        <v>43</v>
      </c>
    </row>
    <row r="3" customHeight="1" spans="1:4">
      <c r="A3" s="88">
        <v>1</v>
      </c>
      <c r="B3" s="88" t="s">
        <v>44</v>
      </c>
      <c r="C3" s="88" t="s">
        <v>45</v>
      </c>
      <c r="D3" s="88" t="s">
        <v>46</v>
      </c>
    </row>
    <row r="4" ht="39" customHeight="1" spans="1:4">
      <c r="A4" s="88">
        <v>2</v>
      </c>
      <c r="B4" s="88" t="s">
        <v>47</v>
      </c>
      <c r="C4" s="89" t="s">
        <v>48</v>
      </c>
      <c r="D4" s="88" t="s">
        <v>49</v>
      </c>
    </row>
    <row r="5" customHeight="1" spans="1:4">
      <c r="A5" s="88">
        <v>3</v>
      </c>
      <c r="B5" s="88" t="s">
        <v>50</v>
      </c>
      <c r="C5" s="88" t="s">
        <v>51</v>
      </c>
      <c r="D5" s="90" t="s">
        <v>46</v>
      </c>
    </row>
    <row r="6" customHeight="1" spans="1:4">
      <c r="A6" s="88">
        <v>4</v>
      </c>
      <c r="B6" s="88" t="s">
        <v>52</v>
      </c>
      <c r="C6" s="88" t="s">
        <v>51</v>
      </c>
      <c r="D6" s="91"/>
    </row>
    <row r="8" customHeight="1" spans="1:4">
      <c r="A8" s="92" t="s">
        <v>53</v>
      </c>
      <c r="B8" s="92"/>
      <c r="C8" s="92"/>
      <c r="D8" s="92"/>
    </row>
    <row r="9" customHeight="1" spans="1:4">
      <c r="A9" s="92" t="s">
        <v>54</v>
      </c>
      <c r="B9" s="92"/>
      <c r="C9" s="92"/>
      <c r="D9" s="92"/>
    </row>
    <row r="10" customHeight="1" spans="1:4">
      <c r="A10" s="92"/>
      <c r="B10" s="92"/>
      <c r="C10" s="92"/>
      <c r="D10" s="92"/>
    </row>
    <row r="11" customHeight="1" spans="1:4">
      <c r="A11" s="92"/>
      <c r="B11" s="92"/>
      <c r="C11" s="92"/>
      <c r="D11" s="92"/>
    </row>
  </sheetData>
  <mergeCells count="6">
    <mergeCell ref="A1:D1"/>
    <mergeCell ref="A8:D8"/>
    <mergeCell ref="A9:D9"/>
    <mergeCell ref="A10:D10"/>
    <mergeCell ref="A11:D11"/>
    <mergeCell ref="D5:D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topLeftCell="A28" workbookViewId="0">
      <selection activeCell="A47" sqref="$A47:$XFD49"/>
    </sheetView>
  </sheetViews>
  <sheetFormatPr defaultColWidth="9" defaultRowHeight="21" customHeight="1"/>
  <cols>
    <col min="2" max="2" width="4.125" customWidth="1"/>
    <col min="4" max="4" width="9" style="3"/>
    <col min="13" max="13" width="40.5" customWidth="1"/>
  </cols>
  <sheetData>
    <row r="1" customHeight="1" spans="1:13">
      <c r="A1" s="4" t="s">
        <v>55</v>
      </c>
      <c r="B1" s="4" t="s">
        <v>56</v>
      </c>
      <c r="C1" s="5" t="s">
        <v>57</v>
      </c>
      <c r="D1" s="6"/>
      <c r="E1" s="7"/>
      <c r="F1" s="8" t="s">
        <v>58</v>
      </c>
      <c r="G1" s="9"/>
      <c r="H1" s="9"/>
      <c r="I1" s="76"/>
      <c r="J1" s="77" t="s">
        <v>59</v>
      </c>
      <c r="K1" s="5" t="s">
        <v>60</v>
      </c>
      <c r="L1" s="78"/>
      <c r="M1" s="79"/>
    </row>
    <row r="2" customHeight="1" spans="1:13">
      <c r="A2" s="10"/>
      <c r="B2" s="10"/>
      <c r="C2" s="11" t="s">
        <v>61</v>
      </c>
      <c r="D2" s="12" t="s">
        <v>62</v>
      </c>
      <c r="E2" s="13" t="s">
        <v>63</v>
      </c>
      <c r="F2" s="14" t="s">
        <v>64</v>
      </c>
      <c r="G2" s="15" t="s">
        <v>64</v>
      </c>
      <c r="H2" s="16" t="s">
        <v>65</v>
      </c>
      <c r="I2" s="16" t="s">
        <v>66</v>
      </c>
      <c r="J2" s="80" t="s">
        <v>67</v>
      </c>
      <c r="K2" s="81" t="s">
        <v>65</v>
      </c>
      <c r="L2" s="11" t="s">
        <v>68</v>
      </c>
      <c r="M2" s="11" t="s">
        <v>69</v>
      </c>
    </row>
    <row r="3" customHeight="1" spans="1:13">
      <c r="A3" s="17"/>
      <c r="B3" s="17"/>
      <c r="C3" s="18"/>
      <c r="D3" s="19"/>
      <c r="E3" s="20"/>
      <c r="F3" s="21" t="s">
        <v>70</v>
      </c>
      <c r="G3" s="22" t="s">
        <v>71</v>
      </c>
      <c r="H3" s="23"/>
      <c r="I3" s="23"/>
      <c r="J3" s="82"/>
      <c r="K3" s="83"/>
      <c r="L3" s="18"/>
      <c r="M3" s="18"/>
    </row>
    <row r="4" customHeight="1" spans="1:13">
      <c r="A4" s="24" t="s">
        <v>72</v>
      </c>
      <c r="B4" s="25" t="s">
        <v>73</v>
      </c>
      <c r="C4" s="24" t="s">
        <v>74</v>
      </c>
      <c r="D4" s="26" t="s">
        <v>75</v>
      </c>
      <c r="E4" s="27" t="s">
        <v>76</v>
      </c>
      <c r="F4" s="28">
        <v>13000</v>
      </c>
      <c r="G4" s="25">
        <v>15000</v>
      </c>
      <c r="H4" s="29">
        <v>0.9</v>
      </c>
      <c r="I4" s="29">
        <v>0.1</v>
      </c>
      <c r="J4" s="24" t="s">
        <v>77</v>
      </c>
      <c r="K4" s="25">
        <v>1000</v>
      </c>
      <c r="L4" s="25">
        <v>1000</v>
      </c>
      <c r="M4" s="45" t="s">
        <v>78</v>
      </c>
    </row>
    <row r="5" customHeight="1" spans="1:13">
      <c r="A5" s="30"/>
      <c r="B5" s="31" t="s">
        <v>79</v>
      </c>
      <c r="C5" s="30"/>
      <c r="D5" s="32"/>
      <c r="E5" s="33"/>
      <c r="F5" s="34">
        <v>12000</v>
      </c>
      <c r="G5" s="31">
        <v>14000</v>
      </c>
      <c r="H5" s="35">
        <v>0.9</v>
      </c>
      <c r="I5" s="35">
        <v>0.1</v>
      </c>
      <c r="J5" s="30"/>
      <c r="K5" s="31">
        <v>1000</v>
      </c>
      <c r="L5" s="31">
        <v>1000</v>
      </c>
      <c r="M5" s="46"/>
    </row>
    <row r="6" customHeight="1" spans="1:13">
      <c r="A6" s="30"/>
      <c r="B6" s="25" t="s">
        <v>80</v>
      </c>
      <c r="C6" s="30"/>
      <c r="D6" s="32"/>
      <c r="E6" s="33"/>
      <c r="F6" s="28">
        <v>11000</v>
      </c>
      <c r="G6" s="25">
        <v>13000</v>
      </c>
      <c r="H6" s="29">
        <v>0.9</v>
      </c>
      <c r="I6" s="29">
        <v>0.1</v>
      </c>
      <c r="J6" s="30"/>
      <c r="K6" s="25">
        <v>1000</v>
      </c>
      <c r="L6" s="25">
        <v>1000</v>
      </c>
      <c r="M6" s="46"/>
    </row>
    <row r="7" customHeight="1" spans="1:13">
      <c r="A7" s="30"/>
      <c r="B7" s="31" t="s">
        <v>81</v>
      </c>
      <c r="C7" s="30"/>
      <c r="D7" s="32"/>
      <c r="E7" s="33"/>
      <c r="F7" s="34">
        <v>10000</v>
      </c>
      <c r="G7" s="31">
        <v>12000</v>
      </c>
      <c r="H7" s="35">
        <v>0.9</v>
      </c>
      <c r="I7" s="35">
        <v>0.1</v>
      </c>
      <c r="J7" s="30"/>
      <c r="K7" s="31">
        <v>1000</v>
      </c>
      <c r="L7" s="31">
        <v>1000</v>
      </c>
      <c r="M7" s="46"/>
    </row>
    <row r="8" customHeight="1" spans="1:13">
      <c r="A8" s="36"/>
      <c r="B8" s="25" t="s">
        <v>82</v>
      </c>
      <c r="C8" s="36"/>
      <c r="D8" s="37"/>
      <c r="E8" s="38"/>
      <c r="F8" s="28">
        <v>9500</v>
      </c>
      <c r="G8" s="25">
        <v>11000</v>
      </c>
      <c r="H8" s="29">
        <v>0.9</v>
      </c>
      <c r="I8" s="29">
        <v>0.1</v>
      </c>
      <c r="J8" s="36"/>
      <c r="K8" s="25">
        <v>1000</v>
      </c>
      <c r="L8" s="25">
        <v>1000</v>
      </c>
      <c r="M8" s="47"/>
    </row>
    <row r="9" customHeight="1" spans="1:13">
      <c r="A9" s="39" t="s">
        <v>83</v>
      </c>
      <c r="B9" s="31" t="s">
        <v>84</v>
      </c>
      <c r="C9" s="39" t="s">
        <v>85</v>
      </c>
      <c r="D9" s="26" t="s">
        <v>86</v>
      </c>
      <c r="E9" s="40" t="s">
        <v>87</v>
      </c>
      <c r="F9" s="34">
        <v>9000</v>
      </c>
      <c r="G9" s="31">
        <v>10500</v>
      </c>
      <c r="H9" s="35">
        <v>0.9</v>
      </c>
      <c r="I9" s="35">
        <v>0.1</v>
      </c>
      <c r="J9" s="39" t="s">
        <v>88</v>
      </c>
      <c r="K9" s="31">
        <v>1000</v>
      </c>
      <c r="L9" s="31">
        <v>800</v>
      </c>
      <c r="M9" s="40" t="s">
        <v>89</v>
      </c>
    </row>
    <row r="10" customHeight="1" spans="1:13">
      <c r="A10" s="41"/>
      <c r="B10" s="25" t="s">
        <v>90</v>
      </c>
      <c r="C10" s="41"/>
      <c r="D10" s="32"/>
      <c r="E10" s="42"/>
      <c r="F10" s="28">
        <v>8500</v>
      </c>
      <c r="G10" s="25">
        <v>10000</v>
      </c>
      <c r="H10" s="29">
        <v>0.9</v>
      </c>
      <c r="I10" s="29">
        <v>0.1</v>
      </c>
      <c r="J10" s="41"/>
      <c r="K10" s="25">
        <v>1000</v>
      </c>
      <c r="L10" s="25">
        <v>800</v>
      </c>
      <c r="M10" s="42"/>
    </row>
    <row r="11" customHeight="1" spans="1:13">
      <c r="A11" s="41"/>
      <c r="B11" s="31" t="s">
        <v>91</v>
      </c>
      <c r="C11" s="41"/>
      <c r="D11" s="32"/>
      <c r="E11" s="42"/>
      <c r="F11" s="34">
        <v>8000</v>
      </c>
      <c r="G11" s="31">
        <v>9500</v>
      </c>
      <c r="H11" s="35">
        <v>0.9</v>
      </c>
      <c r="I11" s="35">
        <v>0.1</v>
      </c>
      <c r="J11" s="41"/>
      <c r="K11" s="31">
        <v>1000</v>
      </c>
      <c r="L11" s="31">
        <v>800</v>
      </c>
      <c r="M11" s="42"/>
    </row>
    <row r="12" customHeight="1" spans="1:13">
      <c r="A12" s="41"/>
      <c r="B12" s="25" t="s">
        <v>92</v>
      </c>
      <c r="C12" s="41"/>
      <c r="D12" s="32"/>
      <c r="E12" s="42"/>
      <c r="F12" s="28">
        <v>7500</v>
      </c>
      <c r="G12" s="25">
        <v>9000</v>
      </c>
      <c r="H12" s="29">
        <v>0.9</v>
      </c>
      <c r="I12" s="29">
        <v>0.1</v>
      </c>
      <c r="J12" s="41"/>
      <c r="K12" s="25">
        <v>1000</v>
      </c>
      <c r="L12" s="25">
        <v>800</v>
      </c>
      <c r="M12" s="42"/>
    </row>
    <row r="13" customHeight="1" spans="1:13">
      <c r="A13" s="43"/>
      <c r="B13" s="31" t="s">
        <v>93</v>
      </c>
      <c r="C13" s="43"/>
      <c r="D13" s="37"/>
      <c r="E13" s="44"/>
      <c r="F13" s="34">
        <v>7000</v>
      </c>
      <c r="G13" s="31">
        <v>8500</v>
      </c>
      <c r="H13" s="35">
        <v>0.9</v>
      </c>
      <c r="I13" s="35">
        <v>0.1</v>
      </c>
      <c r="J13" s="43"/>
      <c r="K13" s="31">
        <v>1000</v>
      </c>
      <c r="L13" s="31">
        <v>800</v>
      </c>
      <c r="M13" s="44"/>
    </row>
    <row r="14" customHeight="1" spans="1:13">
      <c r="A14" s="24" t="s">
        <v>94</v>
      </c>
      <c r="B14" s="25" t="s">
        <v>95</v>
      </c>
      <c r="C14" s="24" t="s">
        <v>74</v>
      </c>
      <c r="D14" s="26" t="s">
        <v>96</v>
      </c>
      <c r="E14" s="45" t="s">
        <v>97</v>
      </c>
      <c r="F14" s="28">
        <v>6700</v>
      </c>
      <c r="G14" s="25">
        <v>8000</v>
      </c>
      <c r="H14" s="29">
        <v>0.9</v>
      </c>
      <c r="I14" s="29">
        <v>0.1</v>
      </c>
      <c r="J14" s="24" t="s">
        <v>98</v>
      </c>
      <c r="K14" s="25">
        <v>1000</v>
      </c>
      <c r="L14" s="25">
        <v>600</v>
      </c>
      <c r="M14" s="45" t="s">
        <v>99</v>
      </c>
    </row>
    <row r="15" customHeight="1" spans="1:13">
      <c r="A15" s="30"/>
      <c r="B15" s="31" t="s">
        <v>100</v>
      </c>
      <c r="C15" s="30"/>
      <c r="D15" s="32"/>
      <c r="E15" s="46"/>
      <c r="F15" s="34">
        <v>6400</v>
      </c>
      <c r="G15" s="31">
        <v>7600</v>
      </c>
      <c r="H15" s="35">
        <v>0.9</v>
      </c>
      <c r="I15" s="35">
        <v>0.1</v>
      </c>
      <c r="J15" s="30"/>
      <c r="K15" s="31">
        <v>1000</v>
      </c>
      <c r="L15" s="31">
        <v>600</v>
      </c>
      <c r="M15" s="46"/>
    </row>
    <row r="16" customHeight="1" spans="1:13">
      <c r="A16" s="30"/>
      <c r="B16" s="25" t="s">
        <v>101</v>
      </c>
      <c r="C16" s="30"/>
      <c r="D16" s="32"/>
      <c r="E16" s="46"/>
      <c r="F16" s="28">
        <v>6100</v>
      </c>
      <c r="G16" s="25">
        <v>7300</v>
      </c>
      <c r="H16" s="29">
        <v>0.9</v>
      </c>
      <c r="I16" s="29">
        <v>0.1</v>
      </c>
      <c r="J16" s="30"/>
      <c r="K16" s="25">
        <v>1000</v>
      </c>
      <c r="L16" s="25">
        <v>600</v>
      </c>
      <c r="M16" s="46"/>
    </row>
    <row r="17" customHeight="1" spans="1:13">
      <c r="A17" s="30"/>
      <c r="B17" s="31" t="s">
        <v>102</v>
      </c>
      <c r="C17" s="30"/>
      <c r="D17" s="32"/>
      <c r="E17" s="46"/>
      <c r="F17" s="34">
        <v>5800</v>
      </c>
      <c r="G17" s="31">
        <v>6900</v>
      </c>
      <c r="H17" s="35">
        <v>0.9</v>
      </c>
      <c r="I17" s="35">
        <v>0.1</v>
      </c>
      <c r="J17" s="30"/>
      <c r="K17" s="31">
        <v>1000</v>
      </c>
      <c r="L17" s="31">
        <v>600</v>
      </c>
      <c r="M17" s="46"/>
    </row>
    <row r="18" customHeight="1" spans="1:13">
      <c r="A18" s="36"/>
      <c r="B18" s="25" t="s">
        <v>103</v>
      </c>
      <c r="C18" s="36"/>
      <c r="D18" s="37"/>
      <c r="E18" s="47"/>
      <c r="F18" s="28">
        <v>5500</v>
      </c>
      <c r="G18" s="25">
        <v>6600</v>
      </c>
      <c r="H18" s="29">
        <v>0.9</v>
      </c>
      <c r="I18" s="29">
        <v>0.1</v>
      </c>
      <c r="J18" s="36"/>
      <c r="K18" s="25">
        <v>1000</v>
      </c>
      <c r="L18" s="25">
        <v>600</v>
      </c>
      <c r="M18" s="47"/>
    </row>
    <row r="19" customHeight="1" spans="1:13">
      <c r="A19" s="39" t="s">
        <v>104</v>
      </c>
      <c r="B19" s="31" t="s">
        <v>105</v>
      </c>
      <c r="C19" s="39" t="s">
        <v>74</v>
      </c>
      <c r="D19" s="26" t="s">
        <v>106</v>
      </c>
      <c r="E19" s="40" t="s">
        <v>97</v>
      </c>
      <c r="F19" s="34">
        <v>5200</v>
      </c>
      <c r="G19" s="31">
        <v>6200</v>
      </c>
      <c r="H19" s="35">
        <v>0.9</v>
      </c>
      <c r="I19" s="35">
        <v>0.1</v>
      </c>
      <c r="J19" s="39" t="s">
        <v>107</v>
      </c>
      <c r="K19" s="31">
        <v>1000</v>
      </c>
      <c r="L19" s="31">
        <v>500</v>
      </c>
      <c r="M19" s="40" t="s">
        <v>108</v>
      </c>
    </row>
    <row r="20" customHeight="1" spans="1:13">
      <c r="A20" s="41"/>
      <c r="B20" s="25" t="s">
        <v>109</v>
      </c>
      <c r="C20" s="41"/>
      <c r="D20" s="32"/>
      <c r="E20" s="42"/>
      <c r="F20" s="28">
        <v>5000</v>
      </c>
      <c r="G20" s="25">
        <v>6000</v>
      </c>
      <c r="H20" s="29">
        <v>0.9</v>
      </c>
      <c r="I20" s="29">
        <v>0.1</v>
      </c>
      <c r="J20" s="41"/>
      <c r="K20" s="25">
        <v>1000</v>
      </c>
      <c r="L20" s="25">
        <v>500</v>
      </c>
      <c r="M20" s="42"/>
    </row>
    <row r="21" customHeight="1" spans="1:13">
      <c r="A21" s="41"/>
      <c r="B21" s="31" t="s">
        <v>110</v>
      </c>
      <c r="C21" s="41"/>
      <c r="D21" s="32"/>
      <c r="E21" s="42"/>
      <c r="F21" s="34">
        <v>4800</v>
      </c>
      <c r="G21" s="31">
        <v>5700</v>
      </c>
      <c r="H21" s="35">
        <v>0.9</v>
      </c>
      <c r="I21" s="35">
        <v>0.1</v>
      </c>
      <c r="J21" s="41"/>
      <c r="K21" s="31">
        <v>1000</v>
      </c>
      <c r="L21" s="31">
        <v>500</v>
      </c>
      <c r="M21" s="42"/>
    </row>
    <row r="22" customHeight="1" spans="1:13">
      <c r="A22" s="41"/>
      <c r="B22" s="25" t="s">
        <v>111</v>
      </c>
      <c r="C22" s="41"/>
      <c r="D22" s="32"/>
      <c r="E22" s="42"/>
      <c r="F22" s="28">
        <v>4600</v>
      </c>
      <c r="G22" s="25">
        <v>5500</v>
      </c>
      <c r="H22" s="29">
        <v>0.9</v>
      </c>
      <c r="I22" s="29">
        <v>0.1</v>
      </c>
      <c r="J22" s="41"/>
      <c r="K22" s="25">
        <v>1000</v>
      </c>
      <c r="L22" s="25">
        <v>500</v>
      </c>
      <c r="M22" s="42"/>
    </row>
    <row r="23" customHeight="1" spans="1:13">
      <c r="A23" s="43"/>
      <c r="B23" s="31" t="s">
        <v>112</v>
      </c>
      <c r="C23" s="43"/>
      <c r="D23" s="37"/>
      <c r="E23" s="44"/>
      <c r="F23" s="34">
        <v>4400</v>
      </c>
      <c r="G23" s="31">
        <v>5200</v>
      </c>
      <c r="H23" s="35">
        <v>0.9</v>
      </c>
      <c r="I23" s="35">
        <v>0.1</v>
      </c>
      <c r="J23" s="43"/>
      <c r="K23" s="31">
        <v>1000</v>
      </c>
      <c r="L23" s="31">
        <v>500</v>
      </c>
      <c r="M23" s="44"/>
    </row>
    <row r="24" customHeight="1" spans="1:13">
      <c r="A24" s="24" t="s">
        <v>113</v>
      </c>
      <c r="B24" s="25" t="s">
        <v>114</v>
      </c>
      <c r="C24" s="24" t="s">
        <v>74</v>
      </c>
      <c r="D24" s="26" t="s">
        <v>115</v>
      </c>
      <c r="E24" s="48"/>
      <c r="F24" s="28">
        <v>4200</v>
      </c>
      <c r="G24" s="25">
        <v>5000</v>
      </c>
      <c r="H24" s="29">
        <v>0.9</v>
      </c>
      <c r="I24" s="29">
        <v>0.1</v>
      </c>
      <c r="J24" s="24" t="s">
        <v>116</v>
      </c>
      <c r="K24" s="25">
        <v>1000</v>
      </c>
      <c r="L24" s="25">
        <v>400</v>
      </c>
      <c r="M24" s="45" t="s">
        <v>117</v>
      </c>
    </row>
    <row r="25" customHeight="1" spans="1:13">
      <c r="A25" s="30"/>
      <c r="B25" s="31" t="s">
        <v>118</v>
      </c>
      <c r="C25" s="30"/>
      <c r="D25" s="32"/>
      <c r="E25" s="49"/>
      <c r="F25" s="34">
        <v>4000</v>
      </c>
      <c r="G25" s="31">
        <v>4800</v>
      </c>
      <c r="H25" s="35">
        <v>0.9</v>
      </c>
      <c r="I25" s="35">
        <v>0.1</v>
      </c>
      <c r="J25" s="30"/>
      <c r="K25" s="31">
        <v>1000</v>
      </c>
      <c r="L25" s="31">
        <v>400</v>
      </c>
      <c r="M25" s="46"/>
    </row>
    <row r="26" customHeight="1" spans="1:13">
      <c r="A26" s="30"/>
      <c r="B26" s="25" t="s">
        <v>119</v>
      </c>
      <c r="C26" s="30"/>
      <c r="D26" s="32"/>
      <c r="E26" s="49"/>
      <c r="F26" s="28">
        <v>3800</v>
      </c>
      <c r="G26" s="25">
        <v>4500</v>
      </c>
      <c r="H26" s="29">
        <v>0.9</v>
      </c>
      <c r="I26" s="29">
        <v>0.1</v>
      </c>
      <c r="J26" s="30"/>
      <c r="K26" s="25">
        <v>1000</v>
      </c>
      <c r="L26" s="25">
        <v>400</v>
      </c>
      <c r="M26" s="46"/>
    </row>
    <row r="27" customHeight="1" spans="1:13">
      <c r="A27" s="30"/>
      <c r="B27" s="31" t="s">
        <v>120</v>
      </c>
      <c r="C27" s="30"/>
      <c r="D27" s="32"/>
      <c r="E27" s="49"/>
      <c r="F27" s="34">
        <v>3600</v>
      </c>
      <c r="G27" s="31">
        <v>4300</v>
      </c>
      <c r="H27" s="35">
        <v>0.9</v>
      </c>
      <c r="I27" s="35">
        <v>0.1</v>
      </c>
      <c r="J27" s="30"/>
      <c r="K27" s="31">
        <v>1000</v>
      </c>
      <c r="L27" s="31">
        <v>400</v>
      </c>
      <c r="M27" s="46"/>
    </row>
    <row r="28" customHeight="1" spans="1:13">
      <c r="A28" s="36"/>
      <c r="B28" s="25" t="s">
        <v>121</v>
      </c>
      <c r="C28" s="36"/>
      <c r="D28" s="37"/>
      <c r="E28" s="50"/>
      <c r="F28" s="28">
        <v>3400</v>
      </c>
      <c r="G28" s="25">
        <v>4000</v>
      </c>
      <c r="H28" s="29">
        <v>0.9</v>
      </c>
      <c r="I28" s="29">
        <v>0.1</v>
      </c>
      <c r="J28" s="36"/>
      <c r="K28" s="25">
        <v>1000</v>
      </c>
      <c r="L28" s="25">
        <v>400</v>
      </c>
      <c r="M28" s="47"/>
    </row>
    <row r="29" customHeight="1" spans="1:13">
      <c r="A29" s="39" t="s">
        <v>122</v>
      </c>
      <c r="B29" s="31" t="s">
        <v>123</v>
      </c>
      <c r="C29" s="39" t="s">
        <v>74</v>
      </c>
      <c r="D29" s="26" t="s">
        <v>124</v>
      </c>
      <c r="E29" s="51"/>
      <c r="F29" s="34">
        <v>3300</v>
      </c>
      <c r="G29" s="31">
        <v>3900</v>
      </c>
      <c r="H29" s="35">
        <v>0.9</v>
      </c>
      <c r="I29" s="35">
        <v>0.1</v>
      </c>
      <c r="J29" s="39" t="s">
        <v>125</v>
      </c>
      <c r="K29" s="31">
        <v>1000</v>
      </c>
      <c r="L29" s="31">
        <v>400</v>
      </c>
      <c r="M29" s="40" t="s">
        <v>126</v>
      </c>
    </row>
    <row r="30" customHeight="1" spans="1:13">
      <c r="A30" s="41"/>
      <c r="B30" s="25" t="s">
        <v>127</v>
      </c>
      <c r="C30" s="41"/>
      <c r="D30" s="32"/>
      <c r="E30" s="52"/>
      <c r="F30" s="28">
        <v>3200</v>
      </c>
      <c r="G30" s="25">
        <v>3800</v>
      </c>
      <c r="H30" s="29">
        <v>0.9</v>
      </c>
      <c r="I30" s="29">
        <v>0.1</v>
      </c>
      <c r="J30" s="41"/>
      <c r="K30" s="25">
        <v>1000</v>
      </c>
      <c r="L30" s="25">
        <v>400</v>
      </c>
      <c r="M30" s="42"/>
    </row>
    <row r="31" customHeight="1" spans="1:13">
      <c r="A31" s="43"/>
      <c r="B31" s="31" t="s">
        <v>128</v>
      </c>
      <c r="C31" s="43"/>
      <c r="D31" s="37"/>
      <c r="E31" s="53"/>
      <c r="F31" s="34">
        <v>3100</v>
      </c>
      <c r="G31" s="31">
        <v>3700</v>
      </c>
      <c r="H31" s="35">
        <v>0.9</v>
      </c>
      <c r="I31" s="35">
        <v>0.1</v>
      </c>
      <c r="J31" s="43"/>
      <c r="K31" s="31">
        <v>1000</v>
      </c>
      <c r="L31" s="31">
        <v>400</v>
      </c>
      <c r="M31" s="44"/>
    </row>
    <row r="32" customHeight="1" spans="1:13">
      <c r="A32" s="24" t="s">
        <v>129</v>
      </c>
      <c r="B32" s="24" t="s">
        <v>130</v>
      </c>
      <c r="C32" s="54"/>
      <c r="D32" s="55"/>
      <c r="E32" s="48"/>
      <c r="F32" s="56" t="s">
        <v>131</v>
      </c>
      <c r="G32" s="57" t="s">
        <v>132</v>
      </c>
      <c r="H32" s="58">
        <v>0.9</v>
      </c>
      <c r="I32" s="58">
        <v>0.1</v>
      </c>
      <c r="J32" s="54"/>
      <c r="K32" s="24">
        <v>1000</v>
      </c>
      <c r="L32" s="24">
        <v>300</v>
      </c>
      <c r="M32" s="84" t="s">
        <v>133</v>
      </c>
    </row>
    <row r="33" customHeight="1" spans="1:13">
      <c r="A33" s="36"/>
      <c r="B33" s="36"/>
      <c r="C33" s="59"/>
      <c r="D33" s="60"/>
      <c r="E33" s="50"/>
      <c r="F33" s="61"/>
      <c r="G33" s="62"/>
      <c r="H33" s="63"/>
      <c r="I33" s="63"/>
      <c r="J33" s="59"/>
      <c r="K33" s="36"/>
      <c r="L33" s="36"/>
      <c r="M33" s="85" t="s">
        <v>134</v>
      </c>
    </row>
    <row r="34" customHeight="1" spans="1:13">
      <c r="A34" s="64" t="s">
        <v>135</v>
      </c>
      <c r="B34" s="65"/>
      <c r="C34" s="66"/>
      <c r="D34" s="67"/>
      <c r="E34" s="68"/>
      <c r="F34" s="69"/>
      <c r="G34" s="70"/>
      <c r="H34" s="71"/>
      <c r="I34" s="71"/>
      <c r="J34" s="72"/>
      <c r="K34" s="70"/>
      <c r="L34" s="70"/>
      <c r="M34" s="86"/>
    </row>
    <row r="35" customHeight="1" spans="1:13">
      <c r="A35" s="64" t="s">
        <v>136</v>
      </c>
      <c r="B35" s="65"/>
      <c r="C35" s="66"/>
      <c r="D35" s="67"/>
      <c r="E35" s="68"/>
      <c r="F35" s="69"/>
      <c r="G35" s="70"/>
      <c r="H35" s="71"/>
      <c r="I35" s="71"/>
      <c r="J35" s="72"/>
      <c r="K35" s="70"/>
      <c r="L35" s="70"/>
      <c r="M35" s="86"/>
    </row>
    <row r="36" customHeight="1" spans="1:13">
      <c r="A36" s="64" t="s">
        <v>137</v>
      </c>
      <c r="B36" s="65"/>
      <c r="C36" s="66"/>
      <c r="D36" s="67"/>
      <c r="E36" s="68"/>
      <c r="F36" s="69"/>
      <c r="G36" s="70"/>
      <c r="H36" s="71"/>
      <c r="I36" s="71"/>
      <c r="J36" s="72"/>
      <c r="K36" s="70"/>
      <c r="L36" s="70"/>
      <c r="M36" s="86"/>
    </row>
    <row r="37" customHeight="1" spans="1:13">
      <c r="A37" t="s">
        <v>138</v>
      </c>
      <c r="B37" s="70"/>
      <c r="C37" s="72"/>
      <c r="D37" s="67"/>
      <c r="E37" s="73"/>
      <c r="F37" s="70"/>
      <c r="G37" s="70"/>
      <c r="H37" s="71"/>
      <c r="I37" s="71"/>
      <c r="J37" s="72"/>
      <c r="K37" s="70"/>
      <c r="L37" s="70"/>
      <c r="M37" s="86"/>
    </row>
    <row r="38" ht="32" customHeight="1" spans="1:14">
      <c r="A38" s="74" t="s">
        <v>139</v>
      </c>
      <c r="B38" s="74"/>
      <c r="C38" s="74"/>
      <c r="D38" s="75"/>
      <c r="E38" s="74"/>
      <c r="F38" s="74"/>
      <c r="G38" s="74"/>
      <c r="H38" s="74"/>
      <c r="I38" s="74"/>
      <c r="J38" s="74"/>
      <c r="K38" s="74"/>
      <c r="L38" s="74"/>
      <c r="M38" s="74"/>
      <c r="N38" s="74"/>
    </row>
    <row r="39" customHeight="1" spans="1:14">
      <c r="A39" s="74" t="s">
        <v>140</v>
      </c>
      <c r="B39" s="74"/>
      <c r="C39" s="74"/>
      <c r="D39" s="75"/>
      <c r="E39" s="74"/>
      <c r="F39" s="74"/>
      <c r="G39" s="74"/>
      <c r="H39" s="74"/>
      <c r="I39" s="74"/>
      <c r="J39" s="74"/>
      <c r="K39" s="74"/>
      <c r="L39" s="74"/>
      <c r="M39" s="74"/>
      <c r="N39" s="74"/>
    </row>
    <row r="40" s="1" customFormat="1" ht="36" customHeight="1" spans="1:14">
      <c r="A40" s="74" t="s">
        <v>141</v>
      </c>
      <c r="B40" s="74"/>
      <c r="C40" s="74"/>
      <c r="D40" s="75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 ht="30" customHeight="1" spans="1:14">
      <c r="A41" s="74" t="s">
        <v>142</v>
      </c>
      <c r="B41" s="74"/>
      <c r="C41" s="74"/>
      <c r="D41" s="75"/>
      <c r="E41" s="74"/>
      <c r="F41" s="74"/>
      <c r="G41" s="74"/>
      <c r="H41" s="74"/>
      <c r="I41" s="74"/>
      <c r="J41" s="74"/>
      <c r="K41" s="74"/>
      <c r="L41" s="74"/>
      <c r="M41" s="74"/>
      <c r="N41" s="74"/>
    </row>
    <row r="42" ht="23" customHeight="1" spans="1:14">
      <c r="A42" s="74" t="s">
        <v>143</v>
      </c>
      <c r="B42" s="74"/>
      <c r="C42" s="74"/>
      <c r="D42" s="75"/>
      <c r="E42" s="74"/>
      <c r="F42" s="74"/>
      <c r="G42" s="74"/>
      <c r="H42" s="74"/>
      <c r="I42" s="74"/>
      <c r="J42" s="74"/>
      <c r="K42" s="74"/>
      <c r="L42" s="74"/>
      <c r="M42" s="74"/>
      <c r="N42" s="74"/>
    </row>
    <row r="43" ht="29" customHeight="1" spans="1:14">
      <c r="A43" s="74" t="s">
        <v>144</v>
      </c>
      <c r="B43" s="74"/>
      <c r="C43" s="74"/>
      <c r="D43" s="75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ht="32" customHeight="1" spans="1:14">
      <c r="A44" s="74" t="s">
        <v>145</v>
      </c>
      <c r="B44" s="74"/>
      <c r="C44" s="74"/>
      <c r="D44" s="75"/>
      <c r="E44" s="74"/>
      <c r="F44" s="74"/>
      <c r="G44" s="74"/>
      <c r="H44" s="74"/>
      <c r="I44" s="74"/>
      <c r="J44" s="74"/>
      <c r="K44" s="74"/>
      <c r="L44" s="74"/>
      <c r="M44" s="74"/>
      <c r="N44" s="74"/>
    </row>
    <row r="45" ht="32" customHeight="1" spans="1:15">
      <c r="A45" s="74" t="s">
        <v>146</v>
      </c>
      <c r="B45" s="74"/>
      <c r="C45" s="74"/>
      <c r="D45" s="75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t="s">
        <v>147</v>
      </c>
    </row>
    <row r="46" ht="32" customHeight="1" spans="1:14">
      <c r="A46" s="74" t="s">
        <v>148</v>
      </c>
      <c r="B46" s="74"/>
      <c r="C46" s="74"/>
      <c r="D46" s="75"/>
      <c r="E46" s="74"/>
      <c r="F46" s="74"/>
      <c r="G46" s="74"/>
      <c r="H46" s="74"/>
      <c r="I46" s="74"/>
      <c r="J46" s="74"/>
      <c r="K46" s="74"/>
      <c r="L46" s="74"/>
      <c r="M46" s="74"/>
      <c r="N46" s="74"/>
    </row>
    <row r="47" customHeight="1" spans="1:14">
      <c r="A47" s="74"/>
      <c r="B47" s="74"/>
      <c r="C47" s="74"/>
      <c r="D47" s="75"/>
      <c r="E47" s="74"/>
      <c r="F47" s="74"/>
      <c r="G47" s="74"/>
      <c r="H47" s="74"/>
      <c r="I47" s="74"/>
      <c r="J47" s="74"/>
      <c r="K47" s="74"/>
      <c r="L47" s="74"/>
      <c r="M47" s="74"/>
      <c r="N47" s="74"/>
    </row>
    <row r="48" s="2" customFormat="1" customHeight="1" spans="1:14">
      <c r="A48" s="74"/>
      <c r="B48" s="74"/>
      <c r="C48" s="74"/>
      <c r="D48" s="75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 s="2" customFormat="1" customHeight="1" spans="1:14">
      <c r="A49" s="74"/>
      <c r="B49" s="74"/>
      <c r="C49" s="74"/>
      <c r="D49" s="75"/>
      <c r="E49" s="74"/>
      <c r="F49" s="74"/>
      <c r="G49" s="74"/>
      <c r="H49" s="74"/>
      <c r="I49" s="74"/>
      <c r="J49" s="74"/>
      <c r="K49" s="74"/>
      <c r="L49" s="74"/>
      <c r="M49" s="74"/>
      <c r="N49" s="74"/>
    </row>
    <row r="50" s="2" customFormat="1" customHeight="1" spans="1:14">
      <c r="A50" s="74"/>
      <c r="B50" s="74"/>
      <c r="C50" s="74"/>
      <c r="D50" s="75"/>
      <c r="E50" s="74"/>
      <c r="F50" s="74"/>
      <c r="G50" s="74"/>
      <c r="H50" s="74"/>
      <c r="I50" s="74"/>
      <c r="J50" s="74"/>
      <c r="K50" s="74"/>
      <c r="L50" s="74"/>
      <c r="M50" s="74"/>
      <c r="N50" s="74"/>
    </row>
    <row r="51" s="2" customFormat="1" customHeight="1" spans="1:14">
      <c r="A51" s="74"/>
      <c r="B51" s="74"/>
      <c r="C51" s="74"/>
      <c r="D51" s="75"/>
      <c r="E51" s="74"/>
      <c r="F51" s="74"/>
      <c r="G51" s="74"/>
      <c r="H51" s="74"/>
      <c r="I51" s="74"/>
      <c r="J51" s="74"/>
      <c r="K51" s="74"/>
      <c r="L51" s="74"/>
      <c r="M51" s="74"/>
      <c r="N51" s="74"/>
    </row>
  </sheetData>
  <mergeCells count="75">
    <mergeCell ref="C1:E1"/>
    <mergeCell ref="F1:I1"/>
    <mergeCell ref="K1:M1"/>
    <mergeCell ref="A38:N38"/>
    <mergeCell ref="A39:N39"/>
    <mergeCell ref="A40:N40"/>
    <mergeCell ref="A41:N41"/>
    <mergeCell ref="A42:N42"/>
    <mergeCell ref="A43:N43"/>
    <mergeCell ref="A44:N44"/>
    <mergeCell ref="A45:N45"/>
    <mergeCell ref="A46:N46"/>
    <mergeCell ref="A47:N47"/>
    <mergeCell ref="A48:N48"/>
    <mergeCell ref="A49:N49"/>
    <mergeCell ref="A50:N50"/>
    <mergeCell ref="A51:N51"/>
    <mergeCell ref="A1:A3"/>
    <mergeCell ref="A4:A8"/>
    <mergeCell ref="A9:A13"/>
    <mergeCell ref="A14:A18"/>
    <mergeCell ref="A19:A23"/>
    <mergeCell ref="A24:A28"/>
    <mergeCell ref="A29:A31"/>
    <mergeCell ref="A32:A33"/>
    <mergeCell ref="B1:B3"/>
    <mergeCell ref="B32:B33"/>
    <mergeCell ref="C2:C3"/>
    <mergeCell ref="C4:C8"/>
    <mergeCell ref="C9:C13"/>
    <mergeCell ref="C14:C18"/>
    <mergeCell ref="C19:C23"/>
    <mergeCell ref="C24:C28"/>
    <mergeCell ref="C29:C31"/>
    <mergeCell ref="C32:C33"/>
    <mergeCell ref="D2:D3"/>
    <mergeCell ref="D4:D8"/>
    <mergeCell ref="D9:D13"/>
    <mergeCell ref="D14:D18"/>
    <mergeCell ref="D19:D23"/>
    <mergeCell ref="D24:D28"/>
    <mergeCell ref="D29:D31"/>
    <mergeCell ref="D32:D33"/>
    <mergeCell ref="E2:E3"/>
    <mergeCell ref="E4:E8"/>
    <mergeCell ref="E9:E13"/>
    <mergeCell ref="E14:E18"/>
    <mergeCell ref="E19:E23"/>
    <mergeCell ref="E24:E28"/>
    <mergeCell ref="E29:E31"/>
    <mergeCell ref="E32:E33"/>
    <mergeCell ref="F32:F33"/>
    <mergeCell ref="G32:G33"/>
    <mergeCell ref="H2:H3"/>
    <mergeCell ref="H32:H33"/>
    <mergeCell ref="I2:I3"/>
    <mergeCell ref="I32:I33"/>
    <mergeCell ref="J4:J8"/>
    <mergeCell ref="J9:J13"/>
    <mergeCell ref="J14:J18"/>
    <mergeCell ref="J19:J23"/>
    <mergeCell ref="J24:J28"/>
    <mergeCell ref="J29:J31"/>
    <mergeCell ref="J32:J33"/>
    <mergeCell ref="K2:K3"/>
    <mergeCell ref="K32:K33"/>
    <mergeCell ref="L2:L3"/>
    <mergeCell ref="L32:L33"/>
    <mergeCell ref="M2:M3"/>
    <mergeCell ref="M4:M8"/>
    <mergeCell ref="M9:M13"/>
    <mergeCell ref="M14:M18"/>
    <mergeCell ref="M19:M23"/>
    <mergeCell ref="M24:M28"/>
    <mergeCell ref="M29:M3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季度离职率</vt:lpstr>
      <vt:lpstr>学生流失率</vt:lpstr>
      <vt:lpstr>高中带课绩效工资</vt:lpstr>
      <vt:lpstr>新体系核算说明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陈春芳</cp:lastModifiedBy>
  <dcterms:created xsi:type="dcterms:W3CDTF">2018-10-18T06:19:00Z</dcterms:created>
  <dcterms:modified xsi:type="dcterms:W3CDTF">2018-11-03T03:03:35Z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  <property fmtid="{D5CDD505-2E9C-101B-9397-08002B2CF9AE}" pid="3" name="KSORubyTemplateID" linkTarget="0">
    <vt:lpwstr>14</vt:lpwstr>
  </property>
</Properties>
</file>