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0385" windowHeight="8370" tabRatio="631" activeTab="1"/>
  </bookViews>
  <sheets>
    <sheet name="校区管理职级薪级表" sheetId="4" r:id="rId1"/>
    <sheet name="Sheet1" sheetId="5" r:id="rId2"/>
  </sheets>
  <definedNames>
    <definedName name="_xlnm._FilterDatabase" localSheetId="1" hidden="1">Sheet1!$A$1:$B$98</definedName>
  </definedNames>
  <calcPr calcId="144525"/>
</workbook>
</file>

<file path=xl/sharedStrings.xml><?xml version="1.0" encoding="utf-8"?>
<sst xmlns="http://schemas.openxmlformats.org/spreadsheetml/2006/main" count="139">
  <si>
    <t>校区管理类L序列</t>
  </si>
  <si>
    <t>岗位</t>
  </si>
  <si>
    <t>级别</t>
  </si>
  <si>
    <t>薪级</t>
  </si>
  <si>
    <t>月保底工资</t>
  </si>
  <si>
    <t>业务管理奖金</t>
  </si>
  <si>
    <t>管理奖金</t>
  </si>
  <si>
    <t>工龄工资</t>
  </si>
  <si>
    <t>岗位工资35%</t>
  </si>
  <si>
    <t>基本工资25%</t>
  </si>
  <si>
    <t>绩效工资40%</t>
  </si>
  <si>
    <t>绩效工资</t>
  </si>
  <si>
    <t>合计</t>
  </si>
  <si>
    <t>比例</t>
  </si>
  <si>
    <t>事业部总校长、区分执行董事/区域分公司总校长、</t>
  </si>
  <si>
    <t>成熟</t>
  </si>
  <si>
    <t>L41</t>
  </si>
  <si>
    <t>课时*50+人次*5+收入*15%</t>
  </si>
  <si>
    <t xml:space="preserve">事业部上月收入*提成比例 (区域校长不按此比例)  </t>
  </si>
  <si>
    <t>每增加一年加500/月，3000元封顶</t>
  </si>
  <si>
    <t>L40</t>
  </si>
  <si>
    <t>成长</t>
  </si>
  <si>
    <t>L39</t>
  </si>
  <si>
    <t>L38</t>
  </si>
  <si>
    <t>新晋</t>
  </si>
  <si>
    <t>L37</t>
  </si>
  <si>
    <t>L36</t>
  </si>
  <si>
    <t>学部总校长/区域校长/区域分公司总经理/区域分公司运营总监</t>
  </si>
  <si>
    <t xml:space="preserve">成熟 </t>
  </si>
  <si>
    <t>L35</t>
  </si>
  <si>
    <r>
      <t>管辖区域校区</t>
    </r>
    <r>
      <rPr>
        <sz val="10"/>
        <color indexed="8"/>
        <rFont val="黑体"/>
        <family val="3"/>
        <charset val="134"/>
      </rPr>
      <t>上月收入*提成比例</t>
    </r>
  </si>
  <si>
    <t>L34</t>
  </si>
  <si>
    <t>L33</t>
  </si>
  <si>
    <t>L32</t>
  </si>
  <si>
    <t>L31</t>
  </si>
  <si>
    <t>钻石校长、项目校长</t>
  </si>
  <si>
    <t>L30</t>
  </si>
  <si>
    <r>
      <t>管辖校区</t>
    </r>
    <r>
      <rPr>
        <sz val="10"/>
        <color indexed="8"/>
        <rFont val="黑体"/>
        <family val="3"/>
        <charset val="134"/>
      </rPr>
      <t>上月收入*提成比例</t>
    </r>
  </si>
  <si>
    <t>L29</t>
  </si>
  <si>
    <t>金星校长、</t>
  </si>
  <si>
    <t>L28</t>
  </si>
  <si>
    <t>项目校长</t>
  </si>
  <si>
    <t>L27</t>
  </si>
  <si>
    <t>银星校长</t>
  </si>
  <si>
    <t>L26</t>
  </si>
  <si>
    <t>L25</t>
  </si>
  <si>
    <t>新星校长</t>
  </si>
  <si>
    <t>L24</t>
  </si>
  <si>
    <t>每增加一年加500/月，3000元封顶系数</t>
  </si>
  <si>
    <t>L23</t>
  </si>
  <si>
    <t>中心主任</t>
  </si>
  <si>
    <t>L22</t>
  </si>
  <si>
    <t>课时*50+人次*4+收入*15%</t>
  </si>
  <si>
    <t>L21</t>
  </si>
  <si>
    <t>学部主任、学科带头人、总级长</t>
  </si>
  <si>
    <t>L20</t>
  </si>
  <si>
    <t>人次低于最低标准时，按课时*40+人次*2.5+收入*10%计算绩效；当人次大于等于最低人次时则执行岗位奖励系数：课时*50+人次*3+收入*13%</t>
  </si>
  <si>
    <t>主任以所管学部上月收入*提成比例0.4%</t>
  </si>
  <si>
    <t>每增加一年加400/月，3000元封顶</t>
  </si>
  <si>
    <t>L19</t>
  </si>
  <si>
    <t>L18</t>
  </si>
  <si>
    <t>级长</t>
  </si>
  <si>
    <t>L17</t>
  </si>
  <si>
    <r>
      <t>人次低于最低标准时，按课时*40+人次*2.5+收入*10%计算绩效；当人次大于等于最低人次时则执行岗位奖励系数：课时*40+人次*3+收入*</t>
    </r>
    <r>
      <rPr>
        <b/>
        <sz val="10"/>
        <color indexed="0"/>
        <rFont val="等线"/>
        <charset val="134"/>
      </rPr>
      <t>12%</t>
    </r>
  </si>
  <si>
    <t>级长所管级别上月收入*提成比例0.3%*上季度考核系数</t>
  </si>
  <si>
    <t>每增加一年加300/月，3000元封顶</t>
  </si>
  <si>
    <t>L16</t>
  </si>
  <si>
    <t>L15</t>
  </si>
  <si>
    <t>L14</t>
  </si>
  <si>
    <t>L13</t>
  </si>
  <si>
    <t>标准保底</t>
  </si>
  <si>
    <t>M44</t>
  </si>
  <si>
    <t>M43</t>
  </si>
  <si>
    <t>M42</t>
  </si>
  <si>
    <t>M41</t>
  </si>
  <si>
    <t>M40</t>
  </si>
  <si>
    <t>M39</t>
  </si>
  <si>
    <t>M38</t>
  </si>
  <si>
    <t>M37</t>
  </si>
  <si>
    <t>M36</t>
  </si>
  <si>
    <t>M35</t>
  </si>
  <si>
    <t>M34</t>
  </si>
  <si>
    <t>M33</t>
  </si>
  <si>
    <t>M32</t>
  </si>
  <si>
    <t>M31</t>
  </si>
  <si>
    <t>M30</t>
  </si>
  <si>
    <t>M29</t>
  </si>
  <si>
    <t>M28</t>
  </si>
  <si>
    <t>M27</t>
  </si>
  <si>
    <t>M26</t>
  </si>
  <si>
    <t>M25</t>
  </si>
  <si>
    <t>M24</t>
  </si>
  <si>
    <t>M23</t>
  </si>
  <si>
    <t>M22</t>
  </si>
  <si>
    <t>M21</t>
  </si>
  <si>
    <t>M20</t>
  </si>
  <si>
    <t>M19</t>
  </si>
  <si>
    <t>M18</t>
  </si>
  <si>
    <t>M17</t>
  </si>
  <si>
    <t>M16</t>
  </si>
  <si>
    <t>M15</t>
  </si>
  <si>
    <t>M14</t>
  </si>
  <si>
    <t>M13</t>
  </si>
  <si>
    <t>M12</t>
  </si>
  <si>
    <t>M11</t>
  </si>
  <si>
    <t>M10</t>
  </si>
  <si>
    <t>M09</t>
  </si>
  <si>
    <t>M08</t>
  </si>
  <si>
    <t>M07</t>
  </si>
  <si>
    <t>M06</t>
  </si>
  <si>
    <t>M05</t>
  </si>
  <si>
    <t>M04</t>
  </si>
  <si>
    <t>M03</t>
  </si>
  <si>
    <t>M02</t>
  </si>
  <si>
    <t>M01</t>
  </si>
  <si>
    <t>S24</t>
  </si>
  <si>
    <t>S23</t>
  </si>
  <si>
    <t>S22</t>
  </si>
  <si>
    <t>S21</t>
  </si>
  <si>
    <t>S20</t>
  </si>
  <si>
    <t>S19</t>
  </si>
  <si>
    <t>S18</t>
  </si>
  <si>
    <t>S17</t>
  </si>
  <si>
    <t>S16</t>
  </si>
  <si>
    <t>S15</t>
  </si>
  <si>
    <t>S14</t>
  </si>
  <si>
    <t>S13</t>
  </si>
  <si>
    <t>S12</t>
  </si>
  <si>
    <t>S11</t>
  </si>
  <si>
    <t>S10</t>
  </si>
  <si>
    <t>S09</t>
  </si>
  <si>
    <t>S08</t>
  </si>
  <si>
    <t>S07</t>
  </si>
  <si>
    <t>S06</t>
  </si>
  <si>
    <t>S05</t>
  </si>
  <si>
    <t>S04</t>
  </si>
  <si>
    <t>S03</t>
  </si>
  <si>
    <t>S02</t>
  </si>
  <si>
    <t>S01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</si>
</sst>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%"/>
  </numFmts>
  <fonts count="38">
    <font>
      <sz val="10"/>
      <name val="Arial"/>
      <family val="2"/>
      <charset val="0"/>
    </font>
    <font>
      <sz val="10"/>
      <name val="宋体"/>
      <family val="2"/>
      <charset val="0"/>
    </font>
    <font>
      <sz val="10"/>
      <color rgb="FFFF0000"/>
      <name val="Arial"/>
      <family val="2"/>
      <charset val="0"/>
    </font>
    <font>
      <b/>
      <sz val="14"/>
      <color indexed="0"/>
      <name val="黑体"/>
      <family val="3"/>
      <charset val="134"/>
    </font>
    <font>
      <b/>
      <sz val="9"/>
      <color indexed="0"/>
      <name val="黑体"/>
      <family val="3"/>
      <charset val="134"/>
    </font>
    <font>
      <b/>
      <sz val="9"/>
      <color rgb="FFFF0000"/>
      <name val="黑体"/>
      <family val="3"/>
      <charset val="134"/>
    </font>
    <font>
      <sz val="9"/>
      <color indexed="0"/>
      <name val="黑体"/>
      <family val="3"/>
      <charset val="134"/>
    </font>
    <font>
      <sz val="9"/>
      <color rgb="FFFF0000"/>
      <name val="黑体"/>
      <family val="3"/>
      <charset val="134"/>
    </font>
    <font>
      <sz val="10"/>
      <color indexed="0"/>
      <name val="等线"/>
      <charset val="134"/>
    </font>
    <font>
      <sz val="10"/>
      <color rgb="FF000000"/>
      <name val="黑体"/>
      <family val="3"/>
      <charset val="134"/>
    </font>
    <font>
      <sz val="10"/>
      <color theme="1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3"/>
      <color indexed="54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b/>
      <sz val="15"/>
      <color indexed="62"/>
      <name val="宋体"/>
      <charset val="134"/>
    </font>
    <font>
      <b/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8"/>
      <name val="Tahoma"/>
      <family val="2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5"/>
      <color indexed="54"/>
      <name val="宋体"/>
      <charset val="134"/>
    </font>
    <font>
      <sz val="11"/>
      <color indexed="10"/>
      <name val="宋体"/>
      <charset val="134"/>
    </font>
    <font>
      <u/>
      <sz val="11"/>
      <color indexed="20"/>
      <name val="宋体"/>
      <charset val="134"/>
    </font>
    <font>
      <b/>
      <sz val="13"/>
      <color indexed="62"/>
      <name val="宋体"/>
      <charset val="134"/>
    </font>
    <font>
      <b/>
      <sz val="18"/>
      <color indexed="54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黑体"/>
      <family val="3"/>
      <charset val="134"/>
    </font>
    <font>
      <b/>
      <sz val="10"/>
      <color indexed="0"/>
      <name val="等线"/>
      <charset val="134"/>
    </font>
  </fonts>
  <fills count="2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medium">
        <color rgb="FF969696"/>
      </left>
      <right style="medium">
        <color rgb="FF969696"/>
      </right>
      <top style="thin">
        <color indexed="55"/>
      </top>
      <bottom/>
      <diagonal/>
    </border>
    <border>
      <left style="medium">
        <color rgb="FF969696"/>
      </left>
      <right style="medium">
        <color rgb="FF969696"/>
      </right>
      <top/>
      <bottom/>
      <diagonal/>
    </border>
    <border>
      <left style="medium">
        <color rgb="FF969696"/>
      </left>
      <right style="medium">
        <color rgb="FF969696"/>
      </right>
      <top/>
      <bottom style="medium">
        <color rgb="FF969696"/>
      </bottom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/>
      <diagonal/>
    </border>
    <border>
      <left style="thin">
        <color indexed="55"/>
      </left>
      <right style="thin">
        <color indexed="55"/>
      </right>
      <top style="medium">
        <color rgb="FF969696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44">
    <xf numFmtId="0" fontId="0" fillId="0" borderId="0"/>
    <xf numFmtId="0" fontId="0" fillId="0" borderId="0" applyNumberForma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26" fillId="14" borderId="1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  <xf numFmtId="0" fontId="17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/>
    <xf numFmtId="0" fontId="0" fillId="3" borderId="19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10" borderId="18" applyNumberFormat="0" applyAlignment="0" applyProtection="0">
      <alignment vertical="center"/>
    </xf>
    <xf numFmtId="0" fontId="26" fillId="10" borderId="1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9" borderId="1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/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9" borderId="1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/>
    <xf numFmtId="0" fontId="17" fillId="0" borderId="0">
      <alignment vertical="center"/>
    </xf>
    <xf numFmtId="0" fontId="19" fillId="0" borderId="0"/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1" fillId="9" borderId="1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43" fontId="0" fillId="0" borderId="0" applyNumberForma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0" fillId="3" borderId="19" applyNumberFormat="0" applyFont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9" fillId="0" borderId="8" xfId="0" applyFont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0" fontId="6" fillId="0" borderId="6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</cellXfs>
  <cellStyles count="14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计算 2" xfId="7"/>
    <cellStyle name="40% - 强调文字颜色 3" xfId="8" builtinId="39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常规 6" xfId="18"/>
    <cellStyle name="注释" xfId="19" builtinId="10"/>
    <cellStyle name="60% - 强调文字颜色 2" xfId="20" builtinId="36"/>
    <cellStyle name="解释性文本 2 2" xfId="21"/>
    <cellStyle name="标题 4" xfId="22" builtinId="19"/>
    <cellStyle name="警告文本" xfId="23" builtinId="11"/>
    <cellStyle name="60% - 强调文字颜色 2 2 2" xfId="24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40% - 强调文字颜色 4 2" xfId="34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40% - 强调文字颜色 1 2" xfId="39"/>
    <cellStyle name="汇总" xfId="40" builtinId="25"/>
    <cellStyle name="好" xfId="41" builtinId="26"/>
    <cellStyle name="40% - 强调文字颜色 2 2" xfId="42"/>
    <cellStyle name="适中" xfId="43" builtinId="28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输出 2" xfId="48"/>
    <cellStyle name="20% - 强调文字颜色 2" xfId="49" builtinId="34"/>
    <cellStyle name="40% - 强调文字颜色 2" xfId="50" builtinId="35"/>
    <cellStyle name="强调文字颜色 3" xfId="51" builtinId="37"/>
    <cellStyle name="20% - 强调文字颜色 4 2 2" xfId="52"/>
    <cellStyle name="强调文字颜色 4" xfId="53" builtinId="41"/>
    <cellStyle name="20% - 强调文字颜色 4" xfId="54" builtinId="42"/>
    <cellStyle name="40% - 强调文字颜色 4" xfId="55" builtinId="43"/>
    <cellStyle name="强调文字颜色 5" xfId="56" builtinId="45"/>
    <cellStyle name="40% - 强调文字颜色 5" xfId="57" builtinId="47"/>
    <cellStyle name="60% - 强调文字颜色 5" xfId="58" builtinId="48"/>
    <cellStyle name="强调文字颜色 6" xfId="59" builtinId="49"/>
    <cellStyle name="40% - 强调文字颜色 2 2 2" xfId="60"/>
    <cellStyle name="适中 2" xfId="61"/>
    <cellStyle name="40% - 强调文字颜色 6" xfId="62" builtinId="51"/>
    <cellStyle name="60% - 强调文字颜色 6" xfId="63" builtinId="52"/>
    <cellStyle name="20% - 强调文字颜色 3 2" xfId="64"/>
    <cellStyle name="20% - 强调文字颜色 1 2 2" xfId="65"/>
    <cellStyle name="输出 2 2" xfId="66"/>
    <cellStyle name="20% - 强调文字颜色 2 2" xfId="67"/>
    <cellStyle name="常规 3" xfId="68"/>
    <cellStyle name="20% - 强调文字颜色 4 2" xfId="69"/>
    <cellStyle name="20% - 强调文字颜色 5 2" xfId="70"/>
    <cellStyle name="20% - 强调文字颜色 5 2 2" xfId="71"/>
    <cellStyle name="20% - 强调文字颜色 6 2" xfId="72"/>
    <cellStyle name="20% - 强调文字颜色 6 2 2" xfId="73"/>
    <cellStyle name="计算 2 2" xfId="74"/>
    <cellStyle name="40% - 强调文字颜色 3 2" xfId="75"/>
    <cellStyle name="40% - 强调文字颜色 3 2 2" xfId="76"/>
    <cellStyle name="检查单元格 2" xfId="77"/>
    <cellStyle name="40% - 强调文字颜色 4 2 2" xfId="78"/>
    <cellStyle name="40% - 强调文字颜色 5 2" xfId="79"/>
    <cellStyle name="40% - 强调文字颜色 5 2 2" xfId="80"/>
    <cellStyle name="适中 2 2" xfId="81"/>
    <cellStyle name="40% - 强调文字颜色 6 2" xfId="82"/>
    <cellStyle name="40% - 强调文字颜色 6 2 2" xfId="83"/>
    <cellStyle name="60% - 强调文字颜色 1 2" xfId="84"/>
    <cellStyle name="60% - 强调文字颜色 1 2 2" xfId="85"/>
    <cellStyle name="常规 5" xfId="86"/>
    <cellStyle name="60% - 强调文字颜色 2 2" xfId="87"/>
    <cellStyle name="60% - 强调文字颜色 3 2" xfId="88"/>
    <cellStyle name="60% - 强调文字颜色 3 2 2" xfId="89"/>
    <cellStyle name="60% - 强调文字颜色 4 2" xfId="90"/>
    <cellStyle name="60% - 强调文字颜色 4 2 2" xfId="91"/>
    <cellStyle name="60% - 强调文字颜色 5 2" xfId="92"/>
    <cellStyle name="60% - 强调文字颜色 5 2 2" xfId="93"/>
    <cellStyle name="60% - 强调文字颜色 6 2" xfId="94"/>
    <cellStyle name="60% - 强调文字颜色 6 2 2" xfId="95"/>
    <cellStyle name="标题 1 2" xfId="96"/>
    <cellStyle name="标题 1 2 2" xfId="97"/>
    <cellStyle name="标题 2 2" xfId="98"/>
    <cellStyle name="标题 2 2 2" xfId="99"/>
    <cellStyle name="标题 3 2" xfId="100"/>
    <cellStyle name="标题 3 2 2" xfId="101"/>
    <cellStyle name="标题 4 2" xfId="102"/>
    <cellStyle name="标题 4 2 2" xfId="103"/>
    <cellStyle name="标题 5" xfId="104"/>
    <cellStyle name="标题 5 2" xfId="105"/>
    <cellStyle name="差 2" xfId="106"/>
    <cellStyle name="差 2 2" xfId="107"/>
    <cellStyle name="常规 10" xfId="108"/>
    <cellStyle name="常规 11" xfId="109"/>
    <cellStyle name="常规 15" xfId="110"/>
    <cellStyle name="常规 2" xfId="111"/>
    <cellStyle name="常规 2 2" xfId="112"/>
    <cellStyle name="常规 3 8" xfId="113"/>
    <cellStyle name="常规 4" xfId="114"/>
    <cellStyle name="常规 7" xfId="115"/>
    <cellStyle name="常规 8" xfId="116"/>
    <cellStyle name="常规 9" xfId="117"/>
    <cellStyle name="好 2" xfId="118"/>
    <cellStyle name="好 2 2" xfId="119"/>
    <cellStyle name="汇总 2" xfId="120"/>
    <cellStyle name="汇总 2 2" xfId="121"/>
    <cellStyle name="检查单元格 2 2" xfId="122"/>
    <cellStyle name="解释性文本 2" xfId="123"/>
    <cellStyle name="警告文本 2" xfId="124"/>
    <cellStyle name="警告文本 2 2" xfId="125"/>
    <cellStyle name="链接单元格 2" xfId="126"/>
    <cellStyle name="链接单元格 2 2" xfId="127"/>
    <cellStyle name="千位分隔 2" xfId="128"/>
    <cellStyle name="强调文字颜色 1 2" xfId="129"/>
    <cellStyle name="强调文字颜色 1 2 2" xfId="130"/>
    <cellStyle name="强调文字颜色 2 2" xfId="131"/>
    <cellStyle name="强调文字颜色 2 2 2" xfId="132"/>
    <cellStyle name="强调文字颜色 3 2" xfId="133"/>
    <cellStyle name="强调文字颜色 3 2 2" xfId="134"/>
    <cellStyle name="强调文字颜色 4 2" xfId="135"/>
    <cellStyle name="强调文字颜色 4 2 2" xfId="136"/>
    <cellStyle name="强调文字颜色 5 2" xfId="137"/>
    <cellStyle name="强调文字颜色 5 2 2" xfId="138"/>
    <cellStyle name="强调文字颜色 6 2" xfId="139"/>
    <cellStyle name="强调文字颜色 6 2 2" xfId="140"/>
    <cellStyle name="输入 2" xfId="141"/>
    <cellStyle name="输入 2 2" xfId="142"/>
    <cellStyle name="注释 2" xfId="143"/>
  </cellStyles>
  <tableStyles count="0" defaultTableStyle="TableStyleMedium2" defaultPivotStyle="PivotStyleLight16"/>
  <colors>
    <mruColors>
      <color rgb="00B8CCE4"/>
      <color rgb="00FF0000"/>
      <color rgb="00FF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zoomScale="160" zoomScaleNormal="160" workbookViewId="0">
      <pane xSplit="3" ySplit="3" topLeftCell="D21" activePane="bottomRight" state="frozen"/>
      <selection/>
      <selection pane="topRight"/>
      <selection pane="bottomLeft"/>
      <selection pane="bottomRight" activeCell="C4" sqref="C4:H32"/>
    </sheetView>
  </sheetViews>
  <sheetFormatPr defaultColWidth="9.14285714285714" defaultRowHeight="12.75"/>
  <cols>
    <col min="1" max="2" width="9.14285714285714" style="2"/>
    <col min="7" max="7" width="14.1428571428571" style="2" customWidth="1"/>
    <col min="8" max="8" width="9.14285714285714" style="3"/>
    <col min="9" max="9" width="16.4285714285714" style="2" customWidth="1"/>
    <col min="10" max="11" width="9.14285714285714" style="2"/>
    <col min="12" max="12" width="17.4285714285714" style="2" customWidth="1"/>
  </cols>
  <sheetData>
    <row r="1" ht="18.75" spans="1:1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27"/>
    </row>
    <row r="2" spans="1:12">
      <c r="A2" s="6" t="s">
        <v>1</v>
      </c>
      <c r="B2" s="6" t="s">
        <v>2</v>
      </c>
      <c r="C2" s="6" t="s">
        <v>3</v>
      </c>
      <c r="D2" s="7" t="s">
        <v>4</v>
      </c>
      <c r="E2" s="8"/>
      <c r="F2" s="8"/>
      <c r="G2" s="8"/>
      <c r="H2" s="9"/>
      <c r="I2" s="7" t="s">
        <v>5</v>
      </c>
      <c r="J2" s="9"/>
      <c r="K2" s="6" t="s">
        <v>6</v>
      </c>
      <c r="L2" s="6" t="s">
        <v>7</v>
      </c>
    </row>
    <row r="3" ht="22.5" spans="1:12">
      <c r="A3" s="10"/>
      <c r="B3" s="10"/>
      <c r="C3" s="10"/>
      <c r="D3" s="11" t="s">
        <v>8</v>
      </c>
      <c r="E3" s="11" t="s">
        <v>9</v>
      </c>
      <c r="F3" s="11" t="s">
        <v>10</v>
      </c>
      <c r="G3" s="11" t="s">
        <v>11</v>
      </c>
      <c r="H3" s="12" t="s">
        <v>12</v>
      </c>
      <c r="I3" s="28"/>
      <c r="J3" s="28" t="s">
        <v>13</v>
      </c>
      <c r="K3" s="10"/>
      <c r="L3" s="10"/>
    </row>
    <row r="4" spans="1:12">
      <c r="A4" s="13" t="s">
        <v>14</v>
      </c>
      <c r="B4" s="13" t="s">
        <v>15</v>
      </c>
      <c r="C4" s="14" t="s">
        <v>16</v>
      </c>
      <c r="D4" s="14">
        <f>H4*0.35</f>
        <v>11900</v>
      </c>
      <c r="E4" s="14">
        <f>H4*0.25</f>
        <v>8500</v>
      </c>
      <c r="F4" s="14">
        <f>H4*0.4</f>
        <v>13600</v>
      </c>
      <c r="G4" s="13" t="s">
        <v>17</v>
      </c>
      <c r="H4" s="15">
        <v>34000</v>
      </c>
      <c r="I4" s="29" t="s">
        <v>18</v>
      </c>
      <c r="J4" s="30">
        <v>0.005</v>
      </c>
      <c r="K4" s="20"/>
      <c r="L4" s="13" t="s">
        <v>19</v>
      </c>
    </row>
    <row r="5" spans="1:12">
      <c r="A5" s="16"/>
      <c r="B5" s="17"/>
      <c r="C5" s="18" t="s">
        <v>20</v>
      </c>
      <c r="D5" s="18">
        <f t="shared" ref="D5:D32" si="0">H5*0.35</f>
        <v>11200</v>
      </c>
      <c r="E5" s="18">
        <f t="shared" ref="E5:E32" si="1">H5*0.25</f>
        <v>8000</v>
      </c>
      <c r="F5" s="18">
        <f t="shared" ref="F5:F32" si="2">H5*0.4</f>
        <v>12800</v>
      </c>
      <c r="G5" s="16"/>
      <c r="H5" s="19">
        <v>32000</v>
      </c>
      <c r="I5" s="31"/>
      <c r="J5" s="30">
        <v>0.005</v>
      </c>
      <c r="K5" s="32"/>
      <c r="L5" s="16"/>
    </row>
    <row r="6" spans="1:12">
      <c r="A6" s="16"/>
      <c r="B6" s="13" t="s">
        <v>21</v>
      </c>
      <c r="C6" s="14" t="s">
        <v>22</v>
      </c>
      <c r="D6" s="14">
        <f t="shared" si="0"/>
        <v>10500</v>
      </c>
      <c r="E6" s="14">
        <f t="shared" si="1"/>
        <v>7500</v>
      </c>
      <c r="F6" s="14">
        <f t="shared" si="2"/>
        <v>12000</v>
      </c>
      <c r="G6" s="16"/>
      <c r="H6" s="15">
        <v>30000</v>
      </c>
      <c r="I6" s="31"/>
      <c r="J6" s="30">
        <v>0.005</v>
      </c>
      <c r="K6" s="32"/>
      <c r="L6" s="16"/>
    </row>
    <row r="7" spans="1:12">
      <c r="A7" s="16"/>
      <c r="B7" s="17"/>
      <c r="C7" s="18" t="s">
        <v>23</v>
      </c>
      <c r="D7" s="18">
        <f t="shared" si="0"/>
        <v>9800</v>
      </c>
      <c r="E7" s="18">
        <f t="shared" si="1"/>
        <v>7000</v>
      </c>
      <c r="F7" s="18">
        <f t="shared" si="2"/>
        <v>11200</v>
      </c>
      <c r="G7" s="16"/>
      <c r="H7" s="19">
        <v>28000</v>
      </c>
      <c r="I7" s="31"/>
      <c r="J7" s="30">
        <v>0.005</v>
      </c>
      <c r="K7" s="32"/>
      <c r="L7" s="16"/>
    </row>
    <row r="8" spans="1:12">
      <c r="A8" s="16"/>
      <c r="B8" s="13" t="s">
        <v>24</v>
      </c>
      <c r="C8" s="14" t="s">
        <v>25</v>
      </c>
      <c r="D8" s="14">
        <f t="shared" si="0"/>
        <v>9100</v>
      </c>
      <c r="E8" s="14">
        <f t="shared" si="1"/>
        <v>6500</v>
      </c>
      <c r="F8" s="14">
        <f t="shared" si="2"/>
        <v>10400</v>
      </c>
      <c r="G8" s="16"/>
      <c r="H8" s="15">
        <v>26000</v>
      </c>
      <c r="I8" s="31"/>
      <c r="J8" s="30">
        <v>0.005</v>
      </c>
      <c r="K8" s="32"/>
      <c r="L8" s="16"/>
    </row>
    <row r="9" ht="13.5" spans="1:12">
      <c r="A9" s="17"/>
      <c r="B9" s="17"/>
      <c r="C9" s="18" t="s">
        <v>26</v>
      </c>
      <c r="D9" s="18">
        <f t="shared" si="0"/>
        <v>8400</v>
      </c>
      <c r="E9" s="18">
        <f t="shared" si="1"/>
        <v>6000</v>
      </c>
      <c r="F9" s="18">
        <f t="shared" si="2"/>
        <v>9600</v>
      </c>
      <c r="G9" s="17"/>
      <c r="H9" s="19">
        <v>24000</v>
      </c>
      <c r="I9" s="33"/>
      <c r="J9" s="30">
        <v>0.005</v>
      </c>
      <c r="K9" s="32"/>
      <c r="L9" s="17"/>
    </row>
    <row r="10" spans="1:12">
      <c r="A10" s="13" t="s">
        <v>27</v>
      </c>
      <c r="B10" s="20" t="s">
        <v>28</v>
      </c>
      <c r="C10" s="14" t="s">
        <v>29</v>
      </c>
      <c r="D10" s="14">
        <f t="shared" si="0"/>
        <v>7700</v>
      </c>
      <c r="E10" s="14">
        <f t="shared" si="1"/>
        <v>5500</v>
      </c>
      <c r="F10" s="14">
        <f t="shared" si="2"/>
        <v>8800</v>
      </c>
      <c r="G10" s="13" t="s">
        <v>17</v>
      </c>
      <c r="H10" s="15">
        <v>22000</v>
      </c>
      <c r="I10" s="34" t="s">
        <v>30</v>
      </c>
      <c r="J10" s="35">
        <v>0.004</v>
      </c>
      <c r="K10" s="20"/>
      <c r="L10" s="13" t="s">
        <v>19</v>
      </c>
    </row>
    <row r="11" spans="1:12">
      <c r="A11" s="16"/>
      <c r="B11" s="13" t="s">
        <v>21</v>
      </c>
      <c r="C11" s="18" t="s">
        <v>31</v>
      </c>
      <c r="D11" s="18">
        <f t="shared" si="0"/>
        <v>7000</v>
      </c>
      <c r="E11" s="18">
        <f t="shared" si="1"/>
        <v>5000</v>
      </c>
      <c r="F11" s="18">
        <f t="shared" si="2"/>
        <v>8000</v>
      </c>
      <c r="G11" s="16"/>
      <c r="H11" s="19">
        <v>20000</v>
      </c>
      <c r="I11" s="36"/>
      <c r="J11" s="35">
        <v>0.004</v>
      </c>
      <c r="K11" s="20"/>
      <c r="L11" s="16"/>
    </row>
    <row r="12" spans="1:12">
      <c r="A12" s="16"/>
      <c r="B12" s="17"/>
      <c r="C12" s="14" t="s">
        <v>32</v>
      </c>
      <c r="D12" s="14">
        <f t="shared" si="0"/>
        <v>6300</v>
      </c>
      <c r="E12" s="14">
        <f t="shared" si="1"/>
        <v>4500</v>
      </c>
      <c r="F12" s="14">
        <f t="shared" si="2"/>
        <v>7200</v>
      </c>
      <c r="G12" s="16"/>
      <c r="H12" s="15">
        <v>18000</v>
      </c>
      <c r="I12" s="36"/>
      <c r="J12" s="35">
        <v>0.004</v>
      </c>
      <c r="K12" s="20"/>
      <c r="L12" s="16"/>
    </row>
    <row r="13" spans="1:12">
      <c r="A13" s="16"/>
      <c r="B13" s="13" t="s">
        <v>24</v>
      </c>
      <c r="C13" s="18" t="s">
        <v>33</v>
      </c>
      <c r="D13" s="18">
        <f t="shared" si="0"/>
        <v>5950</v>
      </c>
      <c r="E13" s="18">
        <f t="shared" si="1"/>
        <v>4250</v>
      </c>
      <c r="F13" s="18">
        <f t="shared" si="2"/>
        <v>6800</v>
      </c>
      <c r="G13" s="16"/>
      <c r="H13" s="19">
        <v>17000</v>
      </c>
      <c r="I13" s="36"/>
      <c r="J13" s="35">
        <v>0.004</v>
      </c>
      <c r="K13" s="20"/>
      <c r="L13" s="16"/>
    </row>
    <row r="14" ht="13.5" spans="1:12">
      <c r="A14" s="17"/>
      <c r="B14" s="17"/>
      <c r="C14" s="14" t="s">
        <v>34</v>
      </c>
      <c r="D14" s="14">
        <f t="shared" si="0"/>
        <v>5600</v>
      </c>
      <c r="E14" s="14">
        <f t="shared" si="1"/>
        <v>4000</v>
      </c>
      <c r="F14" s="14">
        <f t="shared" si="2"/>
        <v>6400</v>
      </c>
      <c r="G14" s="17"/>
      <c r="H14" s="15">
        <v>16000</v>
      </c>
      <c r="I14" s="37"/>
      <c r="J14" s="35">
        <v>0.004</v>
      </c>
      <c r="K14" s="20"/>
      <c r="L14" s="17"/>
    </row>
    <row r="15" spans="1:12">
      <c r="A15" s="13" t="s">
        <v>35</v>
      </c>
      <c r="B15" s="20" t="s">
        <v>21</v>
      </c>
      <c r="C15" s="18" t="s">
        <v>36</v>
      </c>
      <c r="D15" s="18">
        <f t="shared" si="0"/>
        <v>5250</v>
      </c>
      <c r="E15" s="18">
        <f t="shared" si="1"/>
        <v>3750</v>
      </c>
      <c r="F15" s="18">
        <f t="shared" si="2"/>
        <v>6000</v>
      </c>
      <c r="G15" s="13" t="s">
        <v>17</v>
      </c>
      <c r="H15" s="19">
        <v>15000</v>
      </c>
      <c r="I15" s="34" t="s">
        <v>37</v>
      </c>
      <c r="J15" s="35">
        <v>0.008</v>
      </c>
      <c r="K15" s="20"/>
      <c r="L15" s="13" t="s">
        <v>19</v>
      </c>
    </row>
    <row r="16" spans="1:12">
      <c r="A16" s="17"/>
      <c r="B16" s="20" t="s">
        <v>24</v>
      </c>
      <c r="C16" s="14" t="s">
        <v>38</v>
      </c>
      <c r="D16" s="14">
        <f t="shared" si="0"/>
        <v>4550</v>
      </c>
      <c r="E16" s="14">
        <f t="shared" si="1"/>
        <v>3250</v>
      </c>
      <c r="F16" s="14">
        <f t="shared" si="2"/>
        <v>5200</v>
      </c>
      <c r="G16" s="16"/>
      <c r="H16" s="15">
        <v>13000</v>
      </c>
      <c r="I16" s="36"/>
      <c r="J16" s="35">
        <v>0.008</v>
      </c>
      <c r="K16" s="20"/>
      <c r="L16" s="16"/>
    </row>
    <row r="17" ht="22.5" spans="1:12">
      <c r="A17" s="20" t="s">
        <v>39</v>
      </c>
      <c r="B17" s="20" t="s">
        <v>21</v>
      </c>
      <c r="C17" s="18" t="s">
        <v>40</v>
      </c>
      <c r="D17" s="18">
        <f t="shared" si="0"/>
        <v>4200</v>
      </c>
      <c r="E17" s="18">
        <f t="shared" si="1"/>
        <v>3000</v>
      </c>
      <c r="F17" s="18">
        <f t="shared" si="2"/>
        <v>4800</v>
      </c>
      <c r="G17" s="16"/>
      <c r="H17" s="19">
        <v>12000</v>
      </c>
      <c r="I17" s="36"/>
      <c r="J17" s="35">
        <v>0.008</v>
      </c>
      <c r="K17" s="20"/>
      <c r="L17" s="16"/>
    </row>
    <row r="18" spans="1:12">
      <c r="A18" s="20" t="s">
        <v>41</v>
      </c>
      <c r="B18" s="20" t="s">
        <v>24</v>
      </c>
      <c r="C18" s="14" t="s">
        <v>42</v>
      </c>
      <c r="D18" s="14">
        <f t="shared" si="0"/>
        <v>3850</v>
      </c>
      <c r="E18" s="14">
        <f t="shared" si="1"/>
        <v>2750</v>
      </c>
      <c r="F18" s="14">
        <f t="shared" si="2"/>
        <v>4400</v>
      </c>
      <c r="G18" s="16"/>
      <c r="H18" s="15">
        <v>11000</v>
      </c>
      <c r="I18" s="36"/>
      <c r="J18" s="35">
        <v>0.008</v>
      </c>
      <c r="K18" s="20"/>
      <c r="L18" s="16"/>
    </row>
    <row r="19" spans="1:12">
      <c r="A19" s="13" t="s">
        <v>43</v>
      </c>
      <c r="B19" s="20" t="s">
        <v>21</v>
      </c>
      <c r="C19" s="18" t="s">
        <v>44</v>
      </c>
      <c r="D19" s="18">
        <f t="shared" si="0"/>
        <v>3500</v>
      </c>
      <c r="E19" s="18">
        <f t="shared" si="1"/>
        <v>2500</v>
      </c>
      <c r="F19" s="18">
        <f t="shared" si="2"/>
        <v>4000</v>
      </c>
      <c r="G19" s="16"/>
      <c r="H19" s="19">
        <v>10000</v>
      </c>
      <c r="I19" s="36"/>
      <c r="J19" s="35">
        <v>0.006</v>
      </c>
      <c r="K19" s="20"/>
      <c r="L19" s="16"/>
    </row>
    <row r="20" ht="13.5" spans="1:12">
      <c r="A20" s="17"/>
      <c r="B20" s="20" t="s">
        <v>24</v>
      </c>
      <c r="C20" s="14" t="s">
        <v>45</v>
      </c>
      <c r="D20" s="14">
        <f t="shared" si="0"/>
        <v>3325</v>
      </c>
      <c r="E20" s="14">
        <f t="shared" si="1"/>
        <v>2375</v>
      </c>
      <c r="F20" s="14">
        <f t="shared" si="2"/>
        <v>3800</v>
      </c>
      <c r="G20" s="16"/>
      <c r="H20" s="15">
        <v>9500</v>
      </c>
      <c r="I20" s="37"/>
      <c r="J20" s="35">
        <v>0.006</v>
      </c>
      <c r="K20" s="20"/>
      <c r="L20" s="17"/>
    </row>
    <row r="21" spans="1:12">
      <c r="A21" s="13" t="s">
        <v>46</v>
      </c>
      <c r="B21" s="20" t="s">
        <v>21</v>
      </c>
      <c r="C21" s="18" t="s">
        <v>47</v>
      </c>
      <c r="D21" s="18">
        <f t="shared" si="0"/>
        <v>3150</v>
      </c>
      <c r="E21" s="18">
        <f t="shared" si="1"/>
        <v>2250</v>
      </c>
      <c r="F21" s="18">
        <f t="shared" si="2"/>
        <v>3600</v>
      </c>
      <c r="G21" s="16"/>
      <c r="H21" s="19">
        <v>9000</v>
      </c>
      <c r="I21" s="34" t="s">
        <v>37</v>
      </c>
      <c r="J21" s="35">
        <v>0.006</v>
      </c>
      <c r="K21" s="20"/>
      <c r="L21" s="13" t="s">
        <v>48</v>
      </c>
    </row>
    <row r="22" ht="13.5" spans="1:12">
      <c r="A22" s="17"/>
      <c r="B22" s="20" t="s">
        <v>24</v>
      </c>
      <c r="C22" s="14" t="s">
        <v>49</v>
      </c>
      <c r="D22" s="14">
        <f t="shared" si="0"/>
        <v>2975</v>
      </c>
      <c r="E22" s="14">
        <f t="shared" si="1"/>
        <v>2125</v>
      </c>
      <c r="F22" s="14">
        <f t="shared" si="2"/>
        <v>3400</v>
      </c>
      <c r="G22" s="17"/>
      <c r="H22" s="15">
        <v>8500</v>
      </c>
      <c r="I22" s="37"/>
      <c r="J22" s="35">
        <v>0.006</v>
      </c>
      <c r="K22" s="20"/>
      <c r="L22" s="17"/>
    </row>
    <row r="23" spans="1:12">
      <c r="A23" s="13" t="s">
        <v>50</v>
      </c>
      <c r="B23" s="20" t="s">
        <v>21</v>
      </c>
      <c r="C23" s="18" t="s">
        <v>51</v>
      </c>
      <c r="D23" s="18">
        <f t="shared" si="0"/>
        <v>2800</v>
      </c>
      <c r="E23" s="18">
        <f t="shared" si="1"/>
        <v>2000</v>
      </c>
      <c r="F23" s="18">
        <f t="shared" si="2"/>
        <v>3200</v>
      </c>
      <c r="G23" s="13" t="s">
        <v>52</v>
      </c>
      <c r="H23" s="19">
        <v>8000</v>
      </c>
      <c r="I23" s="34" t="s">
        <v>37</v>
      </c>
      <c r="J23" s="35">
        <v>0.005</v>
      </c>
      <c r="K23" s="20"/>
      <c r="L23" s="13" t="s">
        <v>48</v>
      </c>
    </row>
    <row r="24" ht="13.5" spans="1:12">
      <c r="A24" s="17"/>
      <c r="B24" s="20" t="s">
        <v>24</v>
      </c>
      <c r="C24" s="14" t="s">
        <v>53</v>
      </c>
      <c r="D24" s="14">
        <f t="shared" si="0"/>
        <v>2625</v>
      </c>
      <c r="E24" s="14">
        <f t="shared" si="1"/>
        <v>1875</v>
      </c>
      <c r="F24" s="14">
        <f t="shared" si="2"/>
        <v>3000</v>
      </c>
      <c r="G24" s="17"/>
      <c r="H24" s="15">
        <v>7500</v>
      </c>
      <c r="I24" s="37"/>
      <c r="J24" s="35">
        <v>0.005</v>
      </c>
      <c r="K24" s="20"/>
      <c r="L24" s="17"/>
    </row>
    <row r="25" spans="1:12">
      <c r="A25" s="13" t="s">
        <v>54</v>
      </c>
      <c r="B25" s="20" t="s">
        <v>15</v>
      </c>
      <c r="C25" s="18" t="s">
        <v>55</v>
      </c>
      <c r="D25" s="18">
        <f t="shared" si="0"/>
        <v>2450</v>
      </c>
      <c r="E25" s="18">
        <f t="shared" si="1"/>
        <v>1750</v>
      </c>
      <c r="F25" s="18">
        <f t="shared" si="2"/>
        <v>2800</v>
      </c>
      <c r="G25" s="21" t="s">
        <v>56</v>
      </c>
      <c r="H25" s="19">
        <v>7000</v>
      </c>
      <c r="I25" s="38" t="s">
        <v>57</v>
      </c>
      <c r="J25" s="35">
        <v>0.004</v>
      </c>
      <c r="K25" s="20"/>
      <c r="L25" s="13" t="s">
        <v>58</v>
      </c>
    </row>
    <row r="26" spans="1:12">
      <c r="A26" s="16"/>
      <c r="B26" s="20" t="s">
        <v>21</v>
      </c>
      <c r="C26" s="14" t="s">
        <v>59</v>
      </c>
      <c r="D26" s="14">
        <f t="shared" si="0"/>
        <v>2345</v>
      </c>
      <c r="E26" s="14">
        <f t="shared" si="1"/>
        <v>1675</v>
      </c>
      <c r="F26" s="14">
        <f t="shared" si="2"/>
        <v>2680</v>
      </c>
      <c r="G26" s="22"/>
      <c r="H26" s="15">
        <v>6700</v>
      </c>
      <c r="I26" s="16"/>
      <c r="J26" s="35">
        <v>0.004</v>
      </c>
      <c r="K26" s="20"/>
      <c r="L26" s="16"/>
    </row>
    <row r="27" spans="1:12">
      <c r="A27" s="17"/>
      <c r="B27" s="20" t="s">
        <v>24</v>
      </c>
      <c r="C27" s="18" t="s">
        <v>60</v>
      </c>
      <c r="D27" s="18">
        <f t="shared" si="0"/>
        <v>2240</v>
      </c>
      <c r="E27" s="18">
        <f t="shared" si="1"/>
        <v>1600</v>
      </c>
      <c r="F27" s="18">
        <f t="shared" si="2"/>
        <v>2560</v>
      </c>
      <c r="G27" s="23"/>
      <c r="H27" s="19">
        <v>6400</v>
      </c>
      <c r="I27" s="17"/>
      <c r="J27" s="35">
        <v>0.004</v>
      </c>
      <c r="K27" s="32"/>
      <c r="L27" s="17"/>
    </row>
    <row r="28" spans="1:12">
      <c r="A28" s="13" t="s">
        <v>61</v>
      </c>
      <c r="B28" s="20" t="s">
        <v>28</v>
      </c>
      <c r="C28" s="14" t="s">
        <v>62</v>
      </c>
      <c r="D28" s="14">
        <f t="shared" si="0"/>
        <v>2135</v>
      </c>
      <c r="E28" s="14">
        <f t="shared" si="1"/>
        <v>1525</v>
      </c>
      <c r="F28" s="14">
        <f t="shared" si="2"/>
        <v>2440</v>
      </c>
      <c r="G28" s="24" t="s">
        <v>63</v>
      </c>
      <c r="H28" s="15">
        <v>6100</v>
      </c>
      <c r="I28" s="13" t="s">
        <v>64</v>
      </c>
      <c r="J28" s="35">
        <v>0.003</v>
      </c>
      <c r="K28" s="20"/>
      <c r="L28" s="13" t="s">
        <v>65</v>
      </c>
    </row>
    <row r="29" spans="1:12">
      <c r="A29" s="16"/>
      <c r="B29" s="13" t="s">
        <v>21</v>
      </c>
      <c r="C29" s="18" t="s">
        <v>66</v>
      </c>
      <c r="D29" s="18">
        <f t="shared" si="0"/>
        <v>2030</v>
      </c>
      <c r="E29" s="18">
        <f t="shared" si="1"/>
        <v>1450</v>
      </c>
      <c r="F29" s="18">
        <f t="shared" si="2"/>
        <v>2320</v>
      </c>
      <c r="G29" s="25"/>
      <c r="H29" s="19">
        <v>5800</v>
      </c>
      <c r="I29" s="16"/>
      <c r="J29" s="35">
        <v>0.003</v>
      </c>
      <c r="K29" s="20"/>
      <c r="L29" s="16"/>
    </row>
    <row r="30" spans="1:12">
      <c r="A30" s="16"/>
      <c r="B30" s="17"/>
      <c r="C30" s="14" t="s">
        <v>67</v>
      </c>
      <c r="D30" s="14">
        <f t="shared" si="0"/>
        <v>1925</v>
      </c>
      <c r="E30" s="14">
        <f t="shared" si="1"/>
        <v>1375</v>
      </c>
      <c r="F30" s="14">
        <f t="shared" si="2"/>
        <v>2200</v>
      </c>
      <c r="G30" s="25"/>
      <c r="H30" s="15">
        <v>5500</v>
      </c>
      <c r="I30" s="16"/>
      <c r="J30" s="35">
        <v>0.003</v>
      </c>
      <c r="K30" s="20"/>
      <c r="L30" s="16"/>
    </row>
    <row r="31" spans="1:12">
      <c r="A31" s="16"/>
      <c r="B31" s="13" t="s">
        <v>24</v>
      </c>
      <c r="C31" s="18" t="s">
        <v>68</v>
      </c>
      <c r="D31" s="18">
        <f t="shared" si="0"/>
        <v>1820</v>
      </c>
      <c r="E31" s="18">
        <f t="shared" si="1"/>
        <v>1300</v>
      </c>
      <c r="F31" s="18">
        <f t="shared" si="2"/>
        <v>2080</v>
      </c>
      <c r="G31" s="25"/>
      <c r="H31" s="19">
        <v>5200</v>
      </c>
      <c r="I31" s="16"/>
      <c r="J31" s="35">
        <v>0.003</v>
      </c>
      <c r="K31" s="20"/>
      <c r="L31" s="16"/>
    </row>
    <row r="32" spans="1:12">
      <c r="A32" s="17"/>
      <c r="B32" s="17"/>
      <c r="C32" s="14" t="s">
        <v>69</v>
      </c>
      <c r="D32" s="14">
        <f t="shared" si="0"/>
        <v>1750</v>
      </c>
      <c r="E32" s="14">
        <f t="shared" si="1"/>
        <v>1250</v>
      </c>
      <c r="F32" s="14">
        <f t="shared" si="2"/>
        <v>2000</v>
      </c>
      <c r="G32" s="26"/>
      <c r="H32" s="15">
        <v>5000</v>
      </c>
      <c r="I32" s="17"/>
      <c r="J32" s="35">
        <v>0.003</v>
      </c>
      <c r="K32" s="20"/>
      <c r="L32" s="17"/>
    </row>
    <row r="33" spans="8:8">
      <c r="H33"/>
    </row>
    <row r="34" spans="8:8">
      <c r="H34"/>
    </row>
    <row r="35" spans="8:8">
      <c r="H35"/>
    </row>
    <row r="36" spans="8:8">
      <c r="H36"/>
    </row>
    <row r="37" spans="8:8">
      <c r="H37"/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  <row r="44" spans="8:8">
      <c r="H44"/>
    </row>
    <row r="45" spans="8:8">
      <c r="H45"/>
    </row>
  </sheetData>
  <mergeCells count="43">
    <mergeCell ref="A1:L1"/>
    <mergeCell ref="D2:H2"/>
    <mergeCell ref="I2:J2"/>
    <mergeCell ref="A2:A3"/>
    <mergeCell ref="A4:A9"/>
    <mergeCell ref="A10:A14"/>
    <mergeCell ref="A15:A16"/>
    <mergeCell ref="A19:A20"/>
    <mergeCell ref="A21:A22"/>
    <mergeCell ref="A23:A24"/>
    <mergeCell ref="A25:A27"/>
    <mergeCell ref="A28:A32"/>
    <mergeCell ref="B2:B3"/>
    <mergeCell ref="B4:B5"/>
    <mergeCell ref="B6:B7"/>
    <mergeCell ref="B8:B9"/>
    <mergeCell ref="B11:B12"/>
    <mergeCell ref="B13:B14"/>
    <mergeCell ref="B29:B30"/>
    <mergeCell ref="B31:B32"/>
    <mergeCell ref="C2:C3"/>
    <mergeCell ref="G4:G9"/>
    <mergeCell ref="G10:G14"/>
    <mergeCell ref="G15:G22"/>
    <mergeCell ref="G23:G24"/>
    <mergeCell ref="G25:G27"/>
    <mergeCell ref="G28:G32"/>
    <mergeCell ref="I4:I9"/>
    <mergeCell ref="I10:I14"/>
    <mergeCell ref="I15:I20"/>
    <mergeCell ref="I21:I22"/>
    <mergeCell ref="I23:I24"/>
    <mergeCell ref="I25:I27"/>
    <mergeCell ref="I28:I32"/>
    <mergeCell ref="K2:K3"/>
    <mergeCell ref="L2:L3"/>
    <mergeCell ref="L4:L9"/>
    <mergeCell ref="L10:L14"/>
    <mergeCell ref="L15:L20"/>
    <mergeCell ref="L21:L22"/>
    <mergeCell ref="L23:L24"/>
    <mergeCell ref="L25:L27"/>
    <mergeCell ref="L28:L32"/>
  </mergeCells>
  <pageMargins left="0.698611111111111" right="0.698611111111111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workbookViewId="0">
      <selection activeCell="B95" sqref="B95"/>
    </sheetView>
  </sheetViews>
  <sheetFormatPr defaultColWidth="9.14285714285714" defaultRowHeight="12.75" outlineLevelCol="1"/>
  <sheetData>
    <row r="1" spans="1:2">
      <c r="A1" s="1" t="s">
        <v>2</v>
      </c>
      <c r="B1" s="1" t="s">
        <v>70</v>
      </c>
    </row>
    <row r="2" spans="1:2">
      <c r="A2" t="s">
        <v>16</v>
      </c>
      <c r="B2">
        <v>34000</v>
      </c>
    </row>
    <row r="3" spans="1:2">
      <c r="A3" t="s">
        <v>20</v>
      </c>
      <c r="B3">
        <v>32000</v>
      </c>
    </row>
    <row r="4" spans="1:2">
      <c r="A4" t="s">
        <v>22</v>
      </c>
      <c r="B4">
        <v>30000</v>
      </c>
    </row>
    <row r="5" spans="1:2">
      <c r="A5" t="s">
        <v>23</v>
      </c>
      <c r="B5">
        <v>28000</v>
      </c>
    </row>
    <row r="6" spans="1:2">
      <c r="A6" t="s">
        <v>25</v>
      </c>
      <c r="B6">
        <v>26000</v>
      </c>
    </row>
    <row r="7" spans="1:2">
      <c r="A7" t="s">
        <v>26</v>
      </c>
      <c r="B7">
        <v>24000</v>
      </c>
    </row>
    <row r="8" spans="1:2">
      <c r="A8" t="s">
        <v>29</v>
      </c>
      <c r="B8">
        <v>22000</v>
      </c>
    </row>
    <row r="9" spans="1:2">
      <c r="A9" t="s">
        <v>31</v>
      </c>
      <c r="B9">
        <v>20000</v>
      </c>
    </row>
    <row r="10" spans="1:2">
      <c r="A10" t="s">
        <v>32</v>
      </c>
      <c r="B10">
        <v>18000</v>
      </c>
    </row>
    <row r="11" spans="1:2">
      <c r="A11" t="s">
        <v>33</v>
      </c>
      <c r="B11">
        <v>17000</v>
      </c>
    </row>
    <row r="12" spans="1:2">
      <c r="A12" t="s">
        <v>34</v>
      </c>
      <c r="B12">
        <v>16000</v>
      </c>
    </row>
    <row r="13" spans="1:2">
      <c r="A13" t="s">
        <v>36</v>
      </c>
      <c r="B13">
        <v>15000</v>
      </c>
    </row>
    <row r="14" spans="1:2">
      <c r="A14" t="s">
        <v>38</v>
      </c>
      <c r="B14">
        <v>13000</v>
      </c>
    </row>
    <row r="15" spans="1:2">
      <c r="A15" t="s">
        <v>40</v>
      </c>
      <c r="B15">
        <v>12000</v>
      </c>
    </row>
    <row r="16" spans="1:2">
      <c r="A16" t="s">
        <v>42</v>
      </c>
      <c r="B16">
        <v>11000</v>
      </c>
    </row>
    <row r="17" spans="1:2">
      <c r="A17" t="s">
        <v>44</v>
      </c>
      <c r="B17">
        <v>10000</v>
      </c>
    </row>
    <row r="18" spans="1:2">
      <c r="A18" t="s">
        <v>45</v>
      </c>
      <c r="B18">
        <v>9500</v>
      </c>
    </row>
    <row r="19" spans="1:2">
      <c r="A19" t="s">
        <v>47</v>
      </c>
      <c r="B19">
        <v>9000</v>
      </c>
    </row>
    <row r="20" spans="1:2">
      <c r="A20" t="s">
        <v>49</v>
      </c>
      <c r="B20">
        <v>8500</v>
      </c>
    </row>
    <row r="21" spans="1:2">
      <c r="A21" t="s">
        <v>51</v>
      </c>
      <c r="B21">
        <v>8000</v>
      </c>
    </row>
    <row r="22" spans="1:2">
      <c r="A22" t="s">
        <v>53</v>
      </c>
      <c r="B22">
        <v>7500</v>
      </c>
    </row>
    <row r="23" spans="1:2">
      <c r="A23" t="s">
        <v>55</v>
      </c>
      <c r="B23">
        <v>7000</v>
      </c>
    </row>
    <row r="24" spans="1:2">
      <c r="A24" t="s">
        <v>59</v>
      </c>
      <c r="B24">
        <v>6700</v>
      </c>
    </row>
    <row r="25" spans="1:2">
      <c r="A25" t="s">
        <v>60</v>
      </c>
      <c r="B25">
        <v>6400</v>
      </c>
    </row>
    <row r="26" spans="1:2">
      <c r="A26" t="s">
        <v>62</v>
      </c>
      <c r="B26">
        <v>6100</v>
      </c>
    </row>
    <row r="27" spans="1:2">
      <c r="A27" t="s">
        <v>66</v>
      </c>
      <c r="B27">
        <v>5800</v>
      </c>
    </row>
    <row r="28" spans="1:2">
      <c r="A28" t="s">
        <v>67</v>
      </c>
      <c r="B28">
        <v>5500</v>
      </c>
    </row>
    <row r="29" spans="1:2">
      <c r="A29" t="s">
        <v>68</v>
      </c>
      <c r="B29">
        <v>5200</v>
      </c>
    </row>
    <row r="30" spans="1:2">
      <c r="A30" t="s">
        <v>69</v>
      </c>
      <c r="B30">
        <v>5000</v>
      </c>
    </row>
    <row r="31" spans="1:2">
      <c r="A31" t="s">
        <v>71</v>
      </c>
      <c r="B31">
        <v>40000</v>
      </c>
    </row>
    <row r="32" spans="1:2">
      <c r="A32" t="s">
        <v>72</v>
      </c>
      <c r="B32">
        <v>38000</v>
      </c>
    </row>
    <row r="33" spans="1:2">
      <c r="A33" t="s">
        <v>73</v>
      </c>
      <c r="B33">
        <v>36000</v>
      </c>
    </row>
    <row r="34" spans="1:2">
      <c r="A34" t="s">
        <v>74</v>
      </c>
      <c r="B34">
        <v>34000</v>
      </c>
    </row>
    <row r="35" spans="1:2">
      <c r="A35" t="s">
        <v>75</v>
      </c>
      <c r="B35">
        <v>32000</v>
      </c>
    </row>
    <row r="36" spans="1:2">
      <c r="A36" t="s">
        <v>76</v>
      </c>
      <c r="B36">
        <v>30000</v>
      </c>
    </row>
    <row r="37" spans="1:2">
      <c r="A37" t="s">
        <v>77</v>
      </c>
      <c r="B37">
        <v>28000</v>
      </c>
    </row>
    <row r="38" spans="1:2">
      <c r="A38" t="s">
        <v>78</v>
      </c>
      <c r="B38">
        <v>26000</v>
      </c>
    </row>
    <row r="39" spans="1:2">
      <c r="A39" t="s">
        <v>79</v>
      </c>
      <c r="B39">
        <v>24000</v>
      </c>
    </row>
    <row r="40" spans="1:2">
      <c r="A40" t="s">
        <v>80</v>
      </c>
      <c r="B40">
        <v>22000</v>
      </c>
    </row>
    <row r="41" spans="1:2">
      <c r="A41" t="s">
        <v>81</v>
      </c>
      <c r="B41">
        <v>20000</v>
      </c>
    </row>
    <row r="42" spans="1:2">
      <c r="A42" t="s">
        <v>82</v>
      </c>
      <c r="B42">
        <v>18000</v>
      </c>
    </row>
    <row r="43" spans="1:2">
      <c r="A43" t="s">
        <v>83</v>
      </c>
      <c r="B43">
        <v>17000</v>
      </c>
    </row>
    <row r="44" spans="1:2">
      <c r="A44" t="s">
        <v>84</v>
      </c>
      <c r="B44">
        <v>16000</v>
      </c>
    </row>
    <row r="45" spans="1:2">
      <c r="A45" t="s">
        <v>85</v>
      </c>
      <c r="B45">
        <v>14000</v>
      </c>
    </row>
    <row r="46" spans="1:2">
      <c r="A46" t="s">
        <v>86</v>
      </c>
      <c r="B46">
        <v>13000</v>
      </c>
    </row>
    <row r="47" spans="1:2">
      <c r="A47" t="s">
        <v>87</v>
      </c>
      <c r="B47">
        <v>12000</v>
      </c>
    </row>
    <row r="48" spans="1:2">
      <c r="A48" t="s">
        <v>88</v>
      </c>
      <c r="B48">
        <v>11000</v>
      </c>
    </row>
    <row r="49" spans="1:2">
      <c r="A49" t="s">
        <v>89</v>
      </c>
      <c r="B49">
        <v>10000</v>
      </c>
    </row>
    <row r="50" spans="1:2">
      <c r="A50" t="s">
        <v>90</v>
      </c>
      <c r="B50">
        <v>9500</v>
      </c>
    </row>
    <row r="51" spans="1:2">
      <c r="A51" t="s">
        <v>91</v>
      </c>
      <c r="B51">
        <v>9000</v>
      </c>
    </row>
    <row r="52" spans="1:2">
      <c r="A52" t="s">
        <v>92</v>
      </c>
      <c r="B52">
        <v>8500</v>
      </c>
    </row>
    <row r="53" spans="1:2">
      <c r="A53" t="s">
        <v>93</v>
      </c>
      <c r="B53">
        <v>8000</v>
      </c>
    </row>
    <row r="54" spans="1:2">
      <c r="A54" t="s">
        <v>94</v>
      </c>
      <c r="B54">
        <v>7500</v>
      </c>
    </row>
    <row r="55" spans="1:2">
      <c r="A55" t="s">
        <v>95</v>
      </c>
      <c r="B55">
        <v>7000</v>
      </c>
    </row>
    <row r="56" spans="1:2">
      <c r="A56" t="s">
        <v>96</v>
      </c>
      <c r="B56">
        <v>6700</v>
      </c>
    </row>
    <row r="57" spans="1:2">
      <c r="A57" t="s">
        <v>97</v>
      </c>
      <c r="B57">
        <v>6400</v>
      </c>
    </row>
    <row r="58" spans="1:2">
      <c r="A58" t="s">
        <v>98</v>
      </c>
      <c r="B58">
        <v>6100</v>
      </c>
    </row>
    <row r="59" spans="1:2">
      <c r="A59" t="s">
        <v>99</v>
      </c>
      <c r="B59">
        <v>5800</v>
      </c>
    </row>
    <row r="60" spans="1:2">
      <c r="A60" t="s">
        <v>100</v>
      </c>
      <c r="B60">
        <v>5500</v>
      </c>
    </row>
    <row r="61" spans="1:2">
      <c r="A61" t="s">
        <v>101</v>
      </c>
      <c r="B61">
        <v>5200</v>
      </c>
    </row>
    <row r="62" spans="1:2">
      <c r="A62" t="s">
        <v>102</v>
      </c>
      <c r="B62">
        <v>5000</v>
      </c>
    </row>
    <row r="63" spans="1:2">
      <c r="A63" t="s">
        <v>103</v>
      </c>
      <c r="B63">
        <v>4800</v>
      </c>
    </row>
    <row r="64" spans="1:2">
      <c r="A64" t="s">
        <v>104</v>
      </c>
      <c r="B64">
        <v>4600</v>
      </c>
    </row>
    <row r="65" spans="1:2">
      <c r="A65" t="s">
        <v>105</v>
      </c>
      <c r="B65">
        <v>4400</v>
      </c>
    </row>
    <row r="66" spans="1:2">
      <c r="A66" t="s">
        <v>106</v>
      </c>
      <c r="B66">
        <v>4200</v>
      </c>
    </row>
    <row r="67" spans="1:2">
      <c r="A67" t="s">
        <v>107</v>
      </c>
      <c r="B67">
        <v>4000</v>
      </c>
    </row>
    <row r="68" spans="1:2">
      <c r="A68" t="s">
        <v>108</v>
      </c>
      <c r="B68">
        <v>3800</v>
      </c>
    </row>
    <row r="69" spans="1:2">
      <c r="A69" t="s">
        <v>109</v>
      </c>
      <c r="B69">
        <v>3600</v>
      </c>
    </row>
    <row r="70" spans="1:2">
      <c r="A70" t="s">
        <v>110</v>
      </c>
      <c r="B70">
        <v>3400</v>
      </c>
    </row>
    <row r="71" spans="1:2">
      <c r="A71" t="s">
        <v>111</v>
      </c>
      <c r="B71">
        <v>3200</v>
      </c>
    </row>
    <row r="72" spans="1:2">
      <c r="A72" t="s">
        <v>112</v>
      </c>
      <c r="B72">
        <v>3000</v>
      </c>
    </row>
    <row r="73" spans="1:2">
      <c r="A73" t="s">
        <v>113</v>
      </c>
      <c r="B73">
        <v>2800</v>
      </c>
    </row>
    <row r="74" spans="1:2">
      <c r="A74" t="s">
        <v>114</v>
      </c>
      <c r="B74">
        <v>2500</v>
      </c>
    </row>
    <row r="75" spans="1:2">
      <c r="A75" t="s">
        <v>115</v>
      </c>
      <c r="B75">
        <v>9000</v>
      </c>
    </row>
    <row r="76" spans="1:2">
      <c r="A76" t="s">
        <v>116</v>
      </c>
      <c r="B76">
        <v>8500</v>
      </c>
    </row>
    <row r="77" spans="1:2">
      <c r="A77" t="s">
        <v>117</v>
      </c>
      <c r="B77">
        <v>8000</v>
      </c>
    </row>
    <row r="78" spans="1:2">
      <c r="A78" t="s">
        <v>118</v>
      </c>
      <c r="B78">
        <v>7500</v>
      </c>
    </row>
    <row r="79" spans="1:2">
      <c r="A79" t="s">
        <v>119</v>
      </c>
      <c r="B79">
        <v>7000</v>
      </c>
    </row>
    <row r="80" spans="1:2">
      <c r="A80" t="s">
        <v>120</v>
      </c>
      <c r="B80">
        <v>6700</v>
      </c>
    </row>
    <row r="81" spans="1:2">
      <c r="A81" t="s">
        <v>121</v>
      </c>
      <c r="B81">
        <v>6400</v>
      </c>
    </row>
    <row r="82" spans="1:2">
      <c r="A82" t="s">
        <v>122</v>
      </c>
      <c r="B82">
        <v>6100</v>
      </c>
    </row>
    <row r="83" spans="1:2">
      <c r="A83" t="s">
        <v>123</v>
      </c>
      <c r="B83">
        <v>5800</v>
      </c>
    </row>
    <row r="84" spans="1:2">
      <c r="A84" t="s">
        <v>124</v>
      </c>
      <c r="B84">
        <v>5500</v>
      </c>
    </row>
    <row r="85" spans="1:2">
      <c r="A85" t="s">
        <v>125</v>
      </c>
      <c r="B85">
        <v>5200</v>
      </c>
    </row>
    <row r="86" spans="1:2">
      <c r="A86" t="s">
        <v>126</v>
      </c>
      <c r="B86">
        <v>5000</v>
      </c>
    </row>
    <row r="87" spans="1:2">
      <c r="A87" t="s">
        <v>127</v>
      </c>
      <c r="B87">
        <v>4800</v>
      </c>
    </row>
    <row r="88" spans="1:2">
      <c r="A88" t="s">
        <v>128</v>
      </c>
      <c r="B88">
        <v>4600</v>
      </c>
    </row>
    <row r="89" spans="1:2">
      <c r="A89" t="s">
        <v>129</v>
      </c>
      <c r="B89">
        <v>4400</v>
      </c>
    </row>
    <row r="90" spans="1:2">
      <c r="A90" t="s">
        <v>130</v>
      </c>
      <c r="B90">
        <v>4200</v>
      </c>
    </row>
    <row r="91" spans="1:2">
      <c r="A91" t="s">
        <v>131</v>
      </c>
      <c r="B91">
        <v>4000</v>
      </c>
    </row>
    <row r="92" spans="1:2">
      <c r="A92" t="s">
        <v>132</v>
      </c>
      <c r="B92">
        <v>3800</v>
      </c>
    </row>
    <row r="93" spans="1:2">
      <c r="A93" t="s">
        <v>133</v>
      </c>
      <c r="B93">
        <v>3600</v>
      </c>
    </row>
    <row r="94" spans="1:2">
      <c r="A94" t="s">
        <v>134</v>
      </c>
      <c r="B94">
        <v>3400</v>
      </c>
    </row>
    <row r="95" spans="1:2">
      <c r="A95" t="s">
        <v>135</v>
      </c>
      <c r="B95">
        <v>3200</v>
      </c>
    </row>
    <row r="96" spans="1:2">
      <c r="A96" t="s">
        <v>136</v>
      </c>
      <c r="B96">
        <v>3000</v>
      </c>
    </row>
    <row r="97" spans="1:2">
      <c r="A97" t="s">
        <v>137</v>
      </c>
      <c r="B97">
        <v>2800</v>
      </c>
    </row>
    <row r="98" spans="1:2">
      <c r="A98" t="s">
        <v>138</v>
      </c>
      <c r="B98">
        <v>2500</v>
      </c>
    </row>
  </sheetData>
  <autoFilter ref="A1:B98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校区管理职级薪级表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黄静</dc:creator>
  <cp:lastModifiedBy>Administrator</cp:lastModifiedBy>
  <cp:revision>1</cp:revision>
  <dcterms:created xsi:type="dcterms:W3CDTF">2018-10-14T06:19:35Z</dcterms:created>
  <dcterms:modified xsi:type="dcterms:W3CDTF">2018-11-13T13:49:03Z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