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28800" windowHeight="12060"/>
  </bookViews>
  <sheets>
    <sheet name="Sheet1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2" l="1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I12" i="2" l="1"/>
  <c r="I22" i="2"/>
  <c r="I21" i="2"/>
  <c r="I20" i="2"/>
  <c r="I19" i="2"/>
  <c r="I18" i="2"/>
  <c r="I17" i="2"/>
  <c r="I16" i="2"/>
  <c r="I15" i="2"/>
  <c r="I14" i="2"/>
  <c r="I13" i="2"/>
  <c r="I23" i="2"/>
</calcChain>
</file>

<file path=xl/sharedStrings.xml><?xml version="1.0" encoding="utf-8"?>
<sst xmlns="http://schemas.openxmlformats.org/spreadsheetml/2006/main" count="83" uniqueCount="56">
  <si>
    <t>校区行政服务类S序列</t>
    <phoneticPr fontId="3" type="noConversion"/>
  </si>
  <si>
    <t>岗位</t>
  </si>
  <si>
    <t>薪级</t>
  </si>
  <si>
    <t>月保底工资</t>
  </si>
  <si>
    <t>合计</t>
  </si>
  <si>
    <t>资深行政主任</t>
    <phoneticPr fontId="3" type="noConversion"/>
  </si>
  <si>
    <t>按校区收入的0.15%</t>
    <phoneticPr fontId="3" type="noConversion"/>
  </si>
  <si>
    <t>每增加一年加400/月，3000元封顶</t>
  </si>
  <si>
    <t>成熟行政主任</t>
    <phoneticPr fontId="3" type="noConversion"/>
  </si>
  <si>
    <t>每增加一年加300/月，3000元封顶</t>
    <phoneticPr fontId="3" type="noConversion"/>
  </si>
  <si>
    <t>成长行政主任</t>
    <phoneticPr fontId="3" type="noConversion"/>
  </si>
  <si>
    <t>新晋行政主任</t>
    <phoneticPr fontId="3" type="noConversion"/>
  </si>
  <si>
    <t>行政专员</t>
    <phoneticPr fontId="3" type="noConversion"/>
  </si>
  <si>
    <t>无</t>
    <phoneticPr fontId="3" type="noConversion"/>
  </si>
  <si>
    <t>每增加一年加200/月，3000元封顶</t>
    <phoneticPr fontId="3" type="noConversion"/>
  </si>
  <si>
    <t>助理/实习</t>
  </si>
  <si>
    <t>绩效比例</t>
    <phoneticPr fontId="7" type="noConversion"/>
  </si>
  <si>
    <t>按校区收入的0.1%</t>
    <phoneticPr fontId="7" type="noConversion"/>
  </si>
  <si>
    <t>S23</t>
    <phoneticPr fontId="2" type="noConversion"/>
  </si>
  <si>
    <t>S24</t>
    <phoneticPr fontId="2" type="noConversion"/>
  </si>
  <si>
    <t>月管理奖金=所在校区总收入*绩效比例，最底为500元</t>
    <phoneticPr fontId="2" type="noConversion"/>
  </si>
  <si>
    <t>年底奖金=近一年平均工资*考核系数</t>
    <phoneticPr fontId="2" type="noConversion"/>
  </si>
  <si>
    <t>工龄工资</t>
    <phoneticPr fontId="2" type="noConversion"/>
  </si>
  <si>
    <t>OKR考核</t>
    <phoneticPr fontId="2" type="noConversion"/>
  </si>
  <si>
    <t>备注：</t>
    <phoneticPr fontId="7" type="noConversion"/>
  </si>
  <si>
    <t>岗位工资40%</t>
    <phoneticPr fontId="2" type="noConversion"/>
  </si>
  <si>
    <t>基本工资30%</t>
    <phoneticPr fontId="2" type="noConversion"/>
  </si>
  <si>
    <t>绩效工资30%</t>
    <phoneticPr fontId="2" type="noConversion"/>
  </si>
  <si>
    <t>S22</t>
    <phoneticPr fontId="2" type="noConversion"/>
  </si>
  <si>
    <t>S21</t>
    <phoneticPr fontId="2" type="noConversion"/>
  </si>
  <si>
    <t>S20</t>
    <phoneticPr fontId="2" type="noConversion"/>
  </si>
  <si>
    <t>S19</t>
    <phoneticPr fontId="2" type="noConversion"/>
  </si>
  <si>
    <t>S18</t>
    <phoneticPr fontId="2" type="noConversion"/>
  </si>
  <si>
    <t>S17</t>
    <phoneticPr fontId="2" type="noConversion"/>
  </si>
  <si>
    <t>S16</t>
    <phoneticPr fontId="2" type="noConversion"/>
  </si>
  <si>
    <t>S15</t>
    <phoneticPr fontId="2" type="noConversion"/>
  </si>
  <si>
    <t>S14</t>
    <phoneticPr fontId="2" type="noConversion"/>
  </si>
  <si>
    <t>S13</t>
    <phoneticPr fontId="2" type="noConversion"/>
  </si>
  <si>
    <t>S12</t>
    <phoneticPr fontId="2" type="noConversion"/>
  </si>
  <si>
    <t>S11</t>
    <phoneticPr fontId="2" type="noConversion"/>
  </si>
  <si>
    <t>S10</t>
    <phoneticPr fontId="2" type="noConversion"/>
  </si>
  <si>
    <t>S9</t>
    <phoneticPr fontId="2" type="noConversion"/>
  </si>
  <si>
    <t>S8</t>
    <phoneticPr fontId="2" type="noConversion"/>
  </si>
  <si>
    <t>S7</t>
    <phoneticPr fontId="2" type="noConversion"/>
  </si>
  <si>
    <t>S6</t>
    <phoneticPr fontId="2" type="noConversion"/>
  </si>
  <si>
    <t>S5</t>
    <phoneticPr fontId="2" type="noConversion"/>
  </si>
  <si>
    <t>S4</t>
    <phoneticPr fontId="2" type="noConversion"/>
  </si>
  <si>
    <t>S3</t>
    <phoneticPr fontId="2" type="noConversion"/>
  </si>
  <si>
    <t>S2</t>
    <phoneticPr fontId="2" type="noConversion"/>
  </si>
  <si>
    <t>S1</t>
    <phoneticPr fontId="2" type="noConversion"/>
  </si>
  <si>
    <t>资深行政主任、成熟行政主任分季度OKR考核</t>
    <phoneticPr fontId="2" type="noConversion"/>
  </si>
  <si>
    <t>月管理奖金</t>
    <phoneticPr fontId="2" type="noConversion"/>
  </si>
  <si>
    <t>主任级别以上月管理奖金最底500元,行政专员加300元管理奖金</t>
    <phoneticPr fontId="2" type="noConversion"/>
  </si>
  <si>
    <t>工资组成=基本工资+岗位工资+绩效工资*系数+月管理奖金（300）*系数+伙食300+工龄+福利+年底奖金</t>
    <phoneticPr fontId="2" type="noConversion"/>
  </si>
  <si>
    <t>季度考核</t>
    <phoneticPr fontId="2" type="noConversion"/>
  </si>
  <si>
    <t>月考核0.8-1.2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</si>
</sst>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charset val="134"/>
      <scheme val="minor"/>
    </font>
    <font>
      <b/>
      <sz val="14"/>
      <color indexed="0"/>
      <name val="黑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0"/>
      <name val="黑体"/>
      <family val="3"/>
      <charset val="134"/>
    </font>
    <font>
      <sz val="9"/>
      <color indexed="0"/>
      <name val="黑体"/>
      <family val="3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  <font>
      <b/>
      <sz val="9"/>
      <name val="黑体"/>
      <family val="3"/>
      <charset val="134"/>
    </font>
    <font>
      <sz val="9"/>
      <name val="黑体"/>
      <family val="3"/>
      <charset val="134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/>
    <xf numFmtId="0" fontId="8" fillId="0" borderId="0" xfId="0" applyFont="1" applyAlignment="1"/>
    <xf numFmtId="0" fontId="5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>
      <alignment vertical="center"/>
    </xf>
    <xf numFmtId="10" fontId="10" fillId="2" borderId="4" xfId="0" applyNumberFormat="1" applyFont="1" applyFill="1" applyBorder="1" applyAlignment="1">
      <alignment horizontal="center" vertical="center" wrapText="1"/>
    </xf>
    <xf numFmtId="10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4.25" x14ac:dyDescent="0.2"/>
  <cols>
    <col min="6" max="6" width="11.375" bestFit="1" customWidth="1"/>
    <col min="7" max="7" width="9" style="7"/>
    <col min="9" max="9" width="12.125" bestFit="1" customWidth="1"/>
    <col min="10" max="10" width="9" style="7"/>
  </cols>
  <sheetData>
    <row r="1" spans="1:11" ht="18.75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1" x14ac:dyDescent="0.2">
      <c r="A2" s="22" t="s">
        <v>1</v>
      </c>
      <c r="B2" s="22" t="s">
        <v>2</v>
      </c>
      <c r="C2" s="22" t="s">
        <v>3</v>
      </c>
      <c r="D2" s="22"/>
      <c r="E2" s="22"/>
      <c r="F2" s="22"/>
      <c r="G2" s="22"/>
      <c r="H2" s="22" t="s">
        <v>51</v>
      </c>
      <c r="I2" s="22"/>
      <c r="J2" s="22"/>
      <c r="K2" s="23" t="s">
        <v>22</v>
      </c>
    </row>
    <row r="3" spans="1:11" ht="22.5" x14ac:dyDescent="0.15">
      <c r="A3" s="22"/>
      <c r="B3" s="22"/>
      <c r="C3" s="14" t="s">
        <v>25</v>
      </c>
      <c r="D3" s="14" t="s">
        <v>26</v>
      </c>
      <c r="E3" s="14" t="s">
        <v>27</v>
      </c>
      <c r="F3" s="14" t="s">
        <v>23</v>
      </c>
      <c r="G3" s="11" t="s">
        <v>4</v>
      </c>
      <c r="H3" s="12"/>
      <c r="I3" s="14" t="s">
        <v>23</v>
      </c>
      <c r="J3" s="11" t="s">
        <v>16</v>
      </c>
      <c r="K3" s="24"/>
    </row>
    <row r="4" spans="1:11" ht="14.25" customHeight="1" x14ac:dyDescent="0.2">
      <c r="A4" s="25" t="s">
        <v>5</v>
      </c>
      <c r="B4" s="3" t="s">
        <v>19</v>
      </c>
      <c r="C4" s="3">
        <f>G4*0.4</f>
        <v>3600</v>
      </c>
      <c r="D4" s="3">
        <f>G4*0.3</f>
        <v>2700</v>
      </c>
      <c r="E4" s="3">
        <f>G4*0.3</f>
        <v>2700</v>
      </c>
      <c r="F4" s="3" t="s">
        <v>54</v>
      </c>
      <c r="G4" s="4">
        <v>9000</v>
      </c>
      <c r="H4" s="25" t="s">
        <v>6</v>
      </c>
      <c r="I4" s="3" t="s">
        <v>54</v>
      </c>
      <c r="J4" s="8">
        <v>1.5E-3</v>
      </c>
      <c r="K4" s="25" t="s">
        <v>7</v>
      </c>
    </row>
    <row r="5" spans="1:11" x14ac:dyDescent="0.2">
      <c r="A5" s="25"/>
      <c r="B5" s="13" t="s">
        <v>18</v>
      </c>
      <c r="C5" s="17">
        <f t="shared" ref="C5:C27" si="0">G5*0.4</f>
        <v>3400</v>
      </c>
      <c r="D5" s="17">
        <f t="shared" ref="D5:D27" si="1">G5*0.3</f>
        <v>2550</v>
      </c>
      <c r="E5" s="17">
        <f t="shared" ref="E5:E27" si="2">G5*0.3</f>
        <v>2550</v>
      </c>
      <c r="F5" s="17" t="s">
        <v>54</v>
      </c>
      <c r="G5" s="5">
        <v>8500</v>
      </c>
      <c r="H5" s="25"/>
      <c r="I5" s="17" t="s">
        <v>54</v>
      </c>
      <c r="J5" s="9">
        <v>1.5E-3</v>
      </c>
      <c r="K5" s="25"/>
    </row>
    <row r="6" spans="1:11" x14ac:dyDescent="0.2">
      <c r="A6" s="25"/>
      <c r="B6" s="3" t="s">
        <v>28</v>
      </c>
      <c r="C6" s="3">
        <f t="shared" si="0"/>
        <v>3200</v>
      </c>
      <c r="D6" s="3">
        <f t="shared" si="1"/>
        <v>2400</v>
      </c>
      <c r="E6" s="3">
        <f t="shared" si="2"/>
        <v>2400</v>
      </c>
      <c r="F6" s="3" t="s">
        <v>54</v>
      </c>
      <c r="G6" s="4">
        <v>8000</v>
      </c>
      <c r="H6" s="25"/>
      <c r="I6" s="3" t="s">
        <v>54</v>
      </c>
      <c r="J6" s="8">
        <v>1.5E-3</v>
      </c>
      <c r="K6" s="25"/>
    </row>
    <row r="7" spans="1:11" x14ac:dyDescent="0.2">
      <c r="A7" s="25"/>
      <c r="B7" s="18" t="s">
        <v>29</v>
      </c>
      <c r="C7" s="17">
        <f t="shared" si="0"/>
        <v>3000</v>
      </c>
      <c r="D7" s="17">
        <f t="shared" si="1"/>
        <v>2250</v>
      </c>
      <c r="E7" s="17">
        <f t="shared" si="2"/>
        <v>2250</v>
      </c>
      <c r="F7" s="17" t="s">
        <v>54</v>
      </c>
      <c r="G7" s="5">
        <v>7500</v>
      </c>
      <c r="H7" s="25"/>
      <c r="I7" s="17" t="s">
        <v>54</v>
      </c>
      <c r="J7" s="9">
        <v>1.5E-3</v>
      </c>
      <c r="K7" s="25"/>
    </row>
    <row r="8" spans="1:11" x14ac:dyDescent="0.2">
      <c r="A8" s="27" t="s">
        <v>8</v>
      </c>
      <c r="B8" s="3" t="s">
        <v>30</v>
      </c>
      <c r="C8" s="3">
        <f t="shared" si="0"/>
        <v>2800</v>
      </c>
      <c r="D8" s="3">
        <f t="shared" si="1"/>
        <v>2100</v>
      </c>
      <c r="E8" s="3">
        <f t="shared" si="2"/>
        <v>2100</v>
      </c>
      <c r="F8" s="3" t="s">
        <v>54</v>
      </c>
      <c r="G8" s="4">
        <v>7000</v>
      </c>
      <c r="H8" s="25"/>
      <c r="I8" s="3" t="s">
        <v>54</v>
      </c>
      <c r="J8" s="8">
        <v>1.5E-3</v>
      </c>
      <c r="K8" s="25"/>
    </row>
    <row r="9" spans="1:11" x14ac:dyDescent="0.2">
      <c r="A9" s="27"/>
      <c r="B9" s="18" t="s">
        <v>31</v>
      </c>
      <c r="C9" s="17">
        <f t="shared" si="0"/>
        <v>2680</v>
      </c>
      <c r="D9" s="17">
        <f t="shared" si="1"/>
        <v>2010</v>
      </c>
      <c r="E9" s="17">
        <f t="shared" si="2"/>
        <v>2010</v>
      </c>
      <c r="F9" s="17" t="s">
        <v>54</v>
      </c>
      <c r="G9" s="5">
        <v>6700</v>
      </c>
      <c r="H9" s="25"/>
      <c r="I9" s="17" t="s">
        <v>54</v>
      </c>
      <c r="J9" s="9">
        <v>1.5E-3</v>
      </c>
      <c r="K9" s="25"/>
    </row>
    <row r="10" spans="1:11" x14ac:dyDescent="0.2">
      <c r="A10" s="27"/>
      <c r="B10" s="3" t="s">
        <v>32</v>
      </c>
      <c r="C10" s="3">
        <f t="shared" si="0"/>
        <v>2560</v>
      </c>
      <c r="D10" s="3">
        <f t="shared" si="1"/>
        <v>1920</v>
      </c>
      <c r="E10" s="3">
        <f t="shared" si="2"/>
        <v>1920</v>
      </c>
      <c r="F10" s="3" t="s">
        <v>54</v>
      </c>
      <c r="G10" s="4">
        <v>6400</v>
      </c>
      <c r="H10" s="25"/>
      <c r="I10" s="3" t="s">
        <v>54</v>
      </c>
      <c r="J10" s="8">
        <v>1.5E-3</v>
      </c>
      <c r="K10" s="25"/>
    </row>
    <row r="11" spans="1:11" x14ac:dyDescent="0.2">
      <c r="A11" s="27"/>
      <c r="B11" s="18" t="s">
        <v>33</v>
      </c>
      <c r="C11" s="17">
        <f t="shared" si="0"/>
        <v>2440</v>
      </c>
      <c r="D11" s="17">
        <f t="shared" si="1"/>
        <v>1830</v>
      </c>
      <c r="E11" s="17">
        <f t="shared" si="2"/>
        <v>1830</v>
      </c>
      <c r="F11" s="17" t="s">
        <v>54</v>
      </c>
      <c r="G11" s="5">
        <v>6100</v>
      </c>
      <c r="H11" s="25"/>
      <c r="I11" s="17" t="s">
        <v>54</v>
      </c>
      <c r="J11" s="9">
        <v>1.5E-3</v>
      </c>
      <c r="K11" s="25"/>
    </row>
    <row r="12" spans="1:11" ht="14.25" customHeight="1" x14ac:dyDescent="0.2">
      <c r="A12" s="25" t="s">
        <v>10</v>
      </c>
      <c r="B12" s="3" t="s">
        <v>34</v>
      </c>
      <c r="C12" s="3">
        <f t="shared" si="0"/>
        <v>2320</v>
      </c>
      <c r="D12" s="3">
        <f t="shared" si="1"/>
        <v>1740</v>
      </c>
      <c r="E12" s="3">
        <f t="shared" si="2"/>
        <v>1740</v>
      </c>
      <c r="F12" s="3" t="s">
        <v>55</v>
      </c>
      <c r="G12" s="4">
        <v>5800</v>
      </c>
      <c r="H12" s="27" t="s">
        <v>17</v>
      </c>
      <c r="I12" s="3" t="str">
        <f t="shared" ref="I12:I23" si="3">F12</f>
        <v>月考核0.8-1.2</v>
      </c>
      <c r="J12" s="8">
        <v>1E-3</v>
      </c>
      <c r="K12" s="27" t="s">
        <v>9</v>
      </c>
    </row>
    <row r="13" spans="1:11" x14ac:dyDescent="0.2">
      <c r="A13" s="25"/>
      <c r="B13" s="18" t="s">
        <v>35</v>
      </c>
      <c r="C13" s="17">
        <f t="shared" si="0"/>
        <v>2200</v>
      </c>
      <c r="D13" s="17">
        <f t="shared" si="1"/>
        <v>1650</v>
      </c>
      <c r="E13" s="17">
        <f t="shared" si="2"/>
        <v>1650</v>
      </c>
      <c r="F13" s="17" t="s">
        <v>55</v>
      </c>
      <c r="G13" s="5">
        <v>5500</v>
      </c>
      <c r="H13" s="27"/>
      <c r="I13" s="17" t="str">
        <f t="shared" si="3"/>
        <v>月考核0.8-1.2</v>
      </c>
      <c r="J13" s="9">
        <v>1E-3</v>
      </c>
      <c r="K13" s="27"/>
    </row>
    <row r="14" spans="1:11" x14ac:dyDescent="0.2">
      <c r="A14" s="25"/>
      <c r="B14" s="3" t="s">
        <v>36</v>
      </c>
      <c r="C14" s="3">
        <f t="shared" si="0"/>
        <v>2080</v>
      </c>
      <c r="D14" s="3">
        <f t="shared" si="1"/>
        <v>1560</v>
      </c>
      <c r="E14" s="3">
        <f t="shared" si="2"/>
        <v>1560</v>
      </c>
      <c r="F14" s="3" t="s">
        <v>55</v>
      </c>
      <c r="G14" s="4">
        <v>5200</v>
      </c>
      <c r="H14" s="27"/>
      <c r="I14" s="3" t="str">
        <f t="shared" si="3"/>
        <v>月考核0.8-1.2</v>
      </c>
      <c r="J14" s="8">
        <v>1E-3</v>
      </c>
      <c r="K14" s="27"/>
    </row>
    <row r="15" spans="1:11" x14ac:dyDescent="0.2">
      <c r="A15" s="25"/>
      <c r="B15" s="18" t="s">
        <v>37</v>
      </c>
      <c r="C15" s="17">
        <f t="shared" si="0"/>
        <v>2000</v>
      </c>
      <c r="D15" s="17">
        <f t="shared" si="1"/>
        <v>1500</v>
      </c>
      <c r="E15" s="17">
        <f t="shared" si="2"/>
        <v>1500</v>
      </c>
      <c r="F15" s="17" t="s">
        <v>55</v>
      </c>
      <c r="G15" s="5">
        <v>5000</v>
      </c>
      <c r="H15" s="27"/>
      <c r="I15" s="17" t="str">
        <f t="shared" si="3"/>
        <v>月考核0.8-1.2</v>
      </c>
      <c r="J15" s="9">
        <v>1E-3</v>
      </c>
      <c r="K15" s="27"/>
    </row>
    <row r="16" spans="1:11" x14ac:dyDescent="0.2">
      <c r="A16" s="27" t="s">
        <v>11</v>
      </c>
      <c r="B16" s="3" t="s">
        <v>38</v>
      </c>
      <c r="C16" s="3">
        <f t="shared" si="0"/>
        <v>1920</v>
      </c>
      <c r="D16" s="3">
        <f t="shared" si="1"/>
        <v>1440</v>
      </c>
      <c r="E16" s="3">
        <f t="shared" si="2"/>
        <v>1440</v>
      </c>
      <c r="F16" s="3" t="s">
        <v>55</v>
      </c>
      <c r="G16" s="4">
        <v>4800</v>
      </c>
      <c r="H16" s="27"/>
      <c r="I16" s="3" t="str">
        <f t="shared" si="3"/>
        <v>月考核0.8-1.2</v>
      </c>
      <c r="J16" s="8">
        <v>1E-3</v>
      </c>
      <c r="K16" s="27"/>
    </row>
    <row r="17" spans="1:11" x14ac:dyDescent="0.2">
      <c r="A17" s="27"/>
      <c r="B17" s="18" t="s">
        <v>39</v>
      </c>
      <c r="C17" s="17">
        <f t="shared" si="0"/>
        <v>1840</v>
      </c>
      <c r="D17" s="17">
        <f t="shared" si="1"/>
        <v>1380</v>
      </c>
      <c r="E17" s="17">
        <f t="shared" si="2"/>
        <v>1380</v>
      </c>
      <c r="F17" s="17" t="s">
        <v>55</v>
      </c>
      <c r="G17" s="5">
        <v>4600</v>
      </c>
      <c r="H17" s="27"/>
      <c r="I17" s="17" t="str">
        <f t="shared" si="3"/>
        <v>月考核0.8-1.2</v>
      </c>
      <c r="J17" s="9">
        <v>1E-3</v>
      </c>
      <c r="K17" s="27"/>
    </row>
    <row r="18" spans="1:11" x14ac:dyDescent="0.2">
      <c r="A18" s="27"/>
      <c r="B18" s="3" t="s">
        <v>40</v>
      </c>
      <c r="C18" s="3">
        <f t="shared" si="0"/>
        <v>1760</v>
      </c>
      <c r="D18" s="3">
        <f t="shared" si="1"/>
        <v>1320</v>
      </c>
      <c r="E18" s="3">
        <f t="shared" si="2"/>
        <v>1320</v>
      </c>
      <c r="F18" s="3" t="s">
        <v>55</v>
      </c>
      <c r="G18" s="4">
        <v>4400</v>
      </c>
      <c r="H18" s="27"/>
      <c r="I18" s="3" t="str">
        <f t="shared" si="3"/>
        <v>月考核0.8-1.2</v>
      </c>
      <c r="J18" s="8">
        <v>1E-3</v>
      </c>
      <c r="K18" s="27"/>
    </row>
    <row r="19" spans="1:11" x14ac:dyDescent="0.2">
      <c r="A19" s="27"/>
      <c r="B19" s="18" t="s">
        <v>41</v>
      </c>
      <c r="C19" s="17">
        <f t="shared" si="0"/>
        <v>1680</v>
      </c>
      <c r="D19" s="17">
        <f t="shared" si="1"/>
        <v>1260</v>
      </c>
      <c r="E19" s="17">
        <f t="shared" si="2"/>
        <v>1260</v>
      </c>
      <c r="F19" s="17" t="s">
        <v>55</v>
      </c>
      <c r="G19" s="5">
        <v>4200</v>
      </c>
      <c r="H19" s="27"/>
      <c r="I19" s="17" t="str">
        <f t="shared" si="3"/>
        <v>月考核0.8-1.2</v>
      </c>
      <c r="J19" s="9">
        <v>1E-3</v>
      </c>
      <c r="K19" s="27"/>
    </row>
    <row r="20" spans="1:11" ht="16.5" customHeight="1" x14ac:dyDescent="0.2">
      <c r="A20" s="25" t="s">
        <v>12</v>
      </c>
      <c r="B20" s="3" t="s">
        <v>42</v>
      </c>
      <c r="C20" s="3">
        <f t="shared" si="0"/>
        <v>1600</v>
      </c>
      <c r="D20" s="3">
        <f t="shared" si="1"/>
        <v>1200</v>
      </c>
      <c r="E20" s="3">
        <f t="shared" si="2"/>
        <v>1200</v>
      </c>
      <c r="F20" s="3" t="s">
        <v>55</v>
      </c>
      <c r="G20" s="4">
        <v>4000</v>
      </c>
      <c r="H20" s="26" t="s">
        <v>13</v>
      </c>
      <c r="I20" s="3" t="str">
        <f t="shared" si="3"/>
        <v>月考核0.8-1.2</v>
      </c>
      <c r="J20" s="4">
        <v>300</v>
      </c>
      <c r="K20" s="27" t="s">
        <v>14</v>
      </c>
    </row>
    <row r="21" spans="1:11" x14ac:dyDescent="0.2">
      <c r="A21" s="25"/>
      <c r="B21" s="18" t="s">
        <v>43</v>
      </c>
      <c r="C21" s="17">
        <f t="shared" si="0"/>
        <v>1520</v>
      </c>
      <c r="D21" s="17">
        <f t="shared" si="1"/>
        <v>1140</v>
      </c>
      <c r="E21" s="17">
        <f t="shared" si="2"/>
        <v>1140</v>
      </c>
      <c r="F21" s="17" t="s">
        <v>55</v>
      </c>
      <c r="G21" s="5">
        <v>3800</v>
      </c>
      <c r="H21" s="26"/>
      <c r="I21" s="17" t="str">
        <f t="shared" si="3"/>
        <v>月考核0.8-1.2</v>
      </c>
      <c r="J21" s="10">
        <v>300</v>
      </c>
      <c r="K21" s="27"/>
    </row>
    <row r="22" spans="1:11" x14ac:dyDescent="0.2">
      <c r="A22" s="25"/>
      <c r="B22" s="3" t="s">
        <v>44</v>
      </c>
      <c r="C22" s="3">
        <f t="shared" si="0"/>
        <v>1440</v>
      </c>
      <c r="D22" s="3">
        <f t="shared" si="1"/>
        <v>1080</v>
      </c>
      <c r="E22" s="3">
        <f t="shared" si="2"/>
        <v>1080</v>
      </c>
      <c r="F22" s="3" t="s">
        <v>55</v>
      </c>
      <c r="G22" s="4">
        <v>3600</v>
      </c>
      <c r="H22" s="26"/>
      <c r="I22" s="3" t="str">
        <f t="shared" si="3"/>
        <v>月考核0.8-1.2</v>
      </c>
      <c r="J22" s="4">
        <v>300</v>
      </c>
      <c r="K22" s="27"/>
    </row>
    <row r="23" spans="1:11" x14ac:dyDescent="0.2">
      <c r="A23" s="25"/>
      <c r="B23" s="18" t="s">
        <v>45</v>
      </c>
      <c r="C23" s="17">
        <f t="shared" si="0"/>
        <v>1360</v>
      </c>
      <c r="D23" s="17">
        <f t="shared" si="1"/>
        <v>1020</v>
      </c>
      <c r="E23" s="17">
        <f t="shared" si="2"/>
        <v>1020</v>
      </c>
      <c r="F23" s="17" t="s">
        <v>55</v>
      </c>
      <c r="G23" s="5">
        <v>3400</v>
      </c>
      <c r="H23" s="26"/>
      <c r="I23" s="17" t="str">
        <f t="shared" si="3"/>
        <v>月考核0.8-1.2</v>
      </c>
      <c r="J23" s="10">
        <v>300</v>
      </c>
      <c r="K23" s="27"/>
    </row>
    <row r="24" spans="1:11" ht="16.5" x14ac:dyDescent="0.2">
      <c r="A24" s="25" t="s">
        <v>15</v>
      </c>
      <c r="B24" s="3" t="s">
        <v>46</v>
      </c>
      <c r="C24" s="3">
        <f t="shared" si="0"/>
        <v>1280</v>
      </c>
      <c r="D24" s="3">
        <f t="shared" si="1"/>
        <v>960</v>
      </c>
      <c r="E24" s="3">
        <f t="shared" si="2"/>
        <v>960</v>
      </c>
      <c r="F24" s="3"/>
      <c r="G24" s="4">
        <v>3200</v>
      </c>
      <c r="H24" s="26"/>
      <c r="I24" s="15"/>
      <c r="J24" s="4"/>
      <c r="K24" s="28"/>
    </row>
    <row r="25" spans="1:11" ht="16.5" x14ac:dyDescent="0.2">
      <c r="A25" s="25"/>
      <c r="B25" s="18" t="s">
        <v>47</v>
      </c>
      <c r="C25" s="17">
        <f t="shared" si="0"/>
        <v>1200</v>
      </c>
      <c r="D25" s="17">
        <f t="shared" si="1"/>
        <v>900</v>
      </c>
      <c r="E25" s="17">
        <f t="shared" si="2"/>
        <v>900</v>
      </c>
      <c r="F25" s="18"/>
      <c r="G25" s="5">
        <v>3000</v>
      </c>
      <c r="H25" s="26"/>
      <c r="I25" s="15"/>
      <c r="J25" s="5"/>
      <c r="K25" s="28"/>
    </row>
    <row r="26" spans="1:11" ht="16.5" x14ac:dyDescent="0.2">
      <c r="A26" s="25"/>
      <c r="B26" s="3" t="s">
        <v>48</v>
      </c>
      <c r="C26" s="3">
        <f t="shared" si="0"/>
        <v>1120</v>
      </c>
      <c r="D26" s="3">
        <f t="shared" si="1"/>
        <v>840</v>
      </c>
      <c r="E26" s="3">
        <f t="shared" si="2"/>
        <v>840</v>
      </c>
      <c r="F26" s="3"/>
      <c r="G26" s="4">
        <v>2800</v>
      </c>
      <c r="H26" s="26"/>
      <c r="I26" s="15"/>
      <c r="J26" s="4"/>
      <c r="K26" s="28"/>
    </row>
    <row r="27" spans="1:11" ht="16.5" x14ac:dyDescent="0.2">
      <c r="A27" s="25"/>
      <c r="B27" s="18" t="s">
        <v>49</v>
      </c>
      <c r="C27" s="17">
        <f t="shared" si="0"/>
        <v>1000</v>
      </c>
      <c r="D27" s="17">
        <f t="shared" si="1"/>
        <v>750</v>
      </c>
      <c r="E27" s="17">
        <f t="shared" si="2"/>
        <v>750</v>
      </c>
      <c r="F27" s="18"/>
      <c r="G27" s="5">
        <v>2500</v>
      </c>
      <c r="H27" s="26"/>
      <c r="I27" s="15"/>
      <c r="J27" s="5"/>
      <c r="K27" s="28"/>
    </row>
    <row r="28" spans="1:11" x14ac:dyDescent="0.2">
      <c r="A28" s="1"/>
      <c r="B28" s="1"/>
      <c r="C28" s="1"/>
      <c r="D28" s="1"/>
      <c r="E28" s="1"/>
      <c r="F28" s="1"/>
      <c r="G28" s="6"/>
      <c r="J28" s="6"/>
      <c r="K28" s="1"/>
    </row>
    <row r="29" spans="1:11" ht="16.5" x14ac:dyDescent="0.3">
      <c r="A29" s="2" t="s">
        <v>24</v>
      </c>
    </row>
    <row r="30" spans="1:11" x14ac:dyDescent="0.2">
      <c r="A30" s="16">
        <v>1</v>
      </c>
      <c r="B30" t="s">
        <v>50</v>
      </c>
    </row>
    <row r="31" spans="1:11" x14ac:dyDescent="0.2">
      <c r="A31" s="16">
        <v>2</v>
      </c>
      <c r="B31" t="s">
        <v>52</v>
      </c>
    </row>
    <row r="32" spans="1:11" x14ac:dyDescent="0.2">
      <c r="A32" s="16">
        <v>3</v>
      </c>
      <c r="B32" t="s">
        <v>53</v>
      </c>
    </row>
    <row r="33" spans="1:10" x14ac:dyDescent="0.2">
      <c r="A33" s="16">
        <v>4</v>
      </c>
      <c r="B33" t="s">
        <v>20</v>
      </c>
    </row>
    <row r="34" spans="1:10" x14ac:dyDescent="0.2">
      <c r="A34" s="16">
        <v>5</v>
      </c>
      <c r="B34" t="s">
        <v>21</v>
      </c>
      <c r="G34"/>
      <c r="J34"/>
    </row>
    <row r="35" spans="1:10" x14ac:dyDescent="0.2">
      <c r="G35"/>
      <c r="J35"/>
    </row>
    <row r="36" spans="1:10" x14ac:dyDescent="0.2">
      <c r="G36"/>
      <c r="J36"/>
    </row>
    <row r="38" spans="1:10" x14ac:dyDescent="0.2">
      <c r="G38"/>
      <c r="J38"/>
    </row>
    <row r="39" spans="1:10" x14ac:dyDescent="0.2">
      <c r="G39"/>
      <c r="J39"/>
    </row>
    <row r="40" spans="1:10" x14ac:dyDescent="0.2">
      <c r="G40"/>
      <c r="J40"/>
    </row>
  </sheetData>
  <mergeCells count="19">
    <mergeCell ref="A12:A15"/>
    <mergeCell ref="H12:H19"/>
    <mergeCell ref="K12:K19"/>
    <mergeCell ref="A16:A19"/>
    <mergeCell ref="A4:A7"/>
    <mergeCell ref="H4:H11"/>
    <mergeCell ref="K4:K11"/>
    <mergeCell ref="A8:A11"/>
    <mergeCell ref="A20:A23"/>
    <mergeCell ref="H20:H27"/>
    <mergeCell ref="K20:K23"/>
    <mergeCell ref="A24:A27"/>
    <mergeCell ref="K24:K27"/>
    <mergeCell ref="A1:K1"/>
    <mergeCell ref="A2:A3"/>
    <mergeCell ref="B2:B3"/>
    <mergeCell ref="C2:G2"/>
    <mergeCell ref="H2:J2"/>
    <mergeCell ref="K2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2018-11-02T13:01:36Z</dcterms:created>
  <dcterms:modified xsi:type="dcterms:W3CDTF">2018-11-12T08:46:08Z</dcterms:modified>
</cp:coreProperties>
</file>