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30" windowWidth="20415" windowHeight="11520"/>
  </bookViews>
  <sheets>
    <sheet name="Sheet1" sheetId="1" r:id="rId1"/>
  </sheets>
  <definedNames>
    <definedName name="_xlnm._FilterDatabase" localSheetId="0" hidden="1">Sheet1!$A$1:$XFA$1</definedName>
  </definedNames>
  <calcPr calcId="144525"/>
</workbook>
</file>

<file path=xl/calcChain.xml><?xml version="1.0" encoding="utf-8"?>
<calcChain xmlns="http://schemas.openxmlformats.org/spreadsheetml/2006/main">
  <c r="L2" i="1" l="1"/>
  <c r="M2" i="1" s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</calcChain>
</file>

<file path=xl/sharedStrings.xml><?xml version="1.0" encoding="utf-8"?>
<sst xmlns="http://schemas.openxmlformats.org/spreadsheetml/2006/main" count="253" uniqueCount="115">
  <si>
    <t>版本</t>
  </si>
  <si>
    <t>是否参加晋升考评</t>
  </si>
  <si>
    <t>管理职位</t>
  </si>
  <si>
    <t>职员姓名</t>
  </si>
  <si>
    <t>教师级别</t>
  </si>
  <si>
    <t>双轨运行期间保底工资</t>
  </si>
  <si>
    <t>绩效公式系数</t>
  </si>
  <si>
    <t>晋升结果</t>
  </si>
  <si>
    <t>是</t>
  </si>
  <si>
    <t>L22</t>
  </si>
  <si>
    <t>L21</t>
  </si>
  <si>
    <t>否</t>
  </si>
  <si>
    <t>石龙分校</t>
  </si>
  <si>
    <t>总校办</t>
  </si>
  <si>
    <t>茶山分校</t>
  </si>
  <si>
    <t>莞城初中部分校</t>
  </si>
  <si>
    <t>莞城小学分校</t>
  </si>
  <si>
    <t>大朗分校</t>
  </si>
  <si>
    <t>万江分校</t>
  </si>
  <si>
    <t>东城分校</t>
  </si>
  <si>
    <t>南城分校</t>
  </si>
  <si>
    <t>光明分校</t>
  </si>
  <si>
    <t>厚街分校</t>
  </si>
  <si>
    <t>虎门分校</t>
  </si>
  <si>
    <t>长安贝米分校</t>
  </si>
  <si>
    <t>东城贝米分校</t>
  </si>
  <si>
    <t>西平高中部分校</t>
  </si>
  <si>
    <t>石碣分校</t>
  </si>
  <si>
    <t>石龙贝米分校</t>
  </si>
  <si>
    <t>西平小学初中部分校</t>
  </si>
  <si>
    <t>罗小兰</t>
  </si>
  <si>
    <t>向乾均</t>
  </si>
  <si>
    <t>李逸宇</t>
  </si>
  <si>
    <t>黎刚</t>
  </si>
  <si>
    <t>卢莎</t>
  </si>
  <si>
    <t>伍丹</t>
  </si>
  <si>
    <t>师明旭</t>
  </si>
  <si>
    <t>李振凤</t>
  </si>
  <si>
    <t>曹余丽</t>
  </si>
  <si>
    <t>曾勇兵</t>
  </si>
  <si>
    <t>陈广德</t>
  </si>
  <si>
    <t>雷亮</t>
  </si>
  <si>
    <t>陈彦</t>
  </si>
  <si>
    <t>蔡媚珍</t>
  </si>
  <si>
    <t>郭远鑫</t>
  </si>
  <si>
    <t>陆嘉良</t>
  </si>
  <si>
    <t>陈晓生</t>
  </si>
  <si>
    <t>商京津</t>
  </si>
  <si>
    <t>区域校长</t>
  </si>
  <si>
    <t>校长</t>
  </si>
  <si>
    <t>中心主任</t>
  </si>
  <si>
    <t>培优事业部</t>
  </si>
  <si>
    <t>贝米事业部</t>
  </si>
  <si>
    <t>大部门</t>
    <phoneticPr fontId="1" type="noConversion"/>
  </si>
  <si>
    <t>部门</t>
    <phoneticPr fontId="1" type="noConversion"/>
  </si>
  <si>
    <t>校区         （工资表中）</t>
    <phoneticPr fontId="1" type="noConversion"/>
  </si>
  <si>
    <t>L31</t>
  </si>
  <si>
    <t>L26</t>
  </si>
  <si>
    <t>L25</t>
  </si>
  <si>
    <t>L24</t>
  </si>
  <si>
    <t>L23</t>
  </si>
  <si>
    <t>区域系数</t>
    <phoneticPr fontId="1" type="noConversion"/>
  </si>
  <si>
    <t>职级保底</t>
    <phoneticPr fontId="1" type="noConversion"/>
  </si>
  <si>
    <t>新保底</t>
    <phoneticPr fontId="1" type="noConversion"/>
  </si>
  <si>
    <t>执行薪级</t>
    <phoneticPr fontId="1" type="noConversion"/>
  </si>
  <si>
    <t>课时*50+人次*5+收入*15%</t>
    <phoneticPr fontId="1" type="noConversion"/>
  </si>
  <si>
    <t>春秋季：取最高4节课，但不得低于2节课，超过4节课部分不计算绩效;且需超过30人次；低于2节课部分，少一节扣1500元。
寒暑假：取最高2节课，但不得低于1节课，超过2节课部分不计算绩效;且需超过15人次；低于1节课部分，少一节扣3000元。
新校区一年内特例免责！</t>
    <phoneticPr fontId="1" type="noConversion"/>
  </si>
  <si>
    <t>说明</t>
    <phoneticPr fontId="1" type="noConversion"/>
  </si>
  <si>
    <t>石龙贝米</t>
    <phoneticPr fontId="1" type="noConversion"/>
  </si>
  <si>
    <t>石龙贝米 月收入*提成比例</t>
    <phoneticPr fontId="1" type="noConversion"/>
  </si>
  <si>
    <t>石碣校区 月收入*提成比例</t>
    <phoneticPr fontId="1" type="noConversion"/>
  </si>
  <si>
    <t>东城贝米</t>
    <phoneticPr fontId="1" type="noConversion"/>
  </si>
  <si>
    <t>东城贝米 月收入*提成比例</t>
    <phoneticPr fontId="1" type="noConversion"/>
  </si>
  <si>
    <t>长安贝米</t>
    <phoneticPr fontId="1" type="noConversion"/>
  </si>
  <si>
    <t>长安贝米 月收入*提成比例</t>
    <phoneticPr fontId="1" type="noConversion"/>
  </si>
  <si>
    <t>虎门校区</t>
    <phoneticPr fontId="1" type="noConversion"/>
  </si>
  <si>
    <t>虎门校区 月收入*提成比例</t>
    <phoneticPr fontId="1" type="noConversion"/>
  </si>
  <si>
    <t>厚街校区</t>
    <phoneticPr fontId="1" type="noConversion"/>
  </si>
  <si>
    <t>厚街校区 月收入*提成比例</t>
    <phoneticPr fontId="1" type="noConversion"/>
  </si>
  <si>
    <t>光明校区</t>
    <phoneticPr fontId="1" type="noConversion"/>
  </si>
  <si>
    <t>光明校区 月收入*提成比例</t>
    <phoneticPr fontId="1" type="noConversion"/>
  </si>
  <si>
    <t>南城校区 月收入*提成比例</t>
    <phoneticPr fontId="1" type="noConversion"/>
  </si>
  <si>
    <t>东城校区</t>
    <phoneticPr fontId="1" type="noConversion"/>
  </si>
  <si>
    <t>东城校区 月收入*提成比例</t>
    <phoneticPr fontId="1" type="noConversion"/>
  </si>
  <si>
    <t>万江校区</t>
    <phoneticPr fontId="1" type="noConversion"/>
  </si>
  <si>
    <t>万江校区 月收入*提成比例</t>
    <phoneticPr fontId="1" type="noConversion"/>
  </si>
  <si>
    <t>大朗多维</t>
    <phoneticPr fontId="1" type="noConversion"/>
  </si>
  <si>
    <t>大朗多维 月收入*提成比例</t>
    <phoneticPr fontId="1" type="noConversion"/>
  </si>
  <si>
    <t>莞城小学部</t>
    <phoneticPr fontId="1" type="noConversion"/>
  </si>
  <si>
    <t>莞城小学部 月收入*提成比例</t>
    <phoneticPr fontId="1" type="noConversion"/>
  </si>
  <si>
    <t>莞城初中部</t>
    <phoneticPr fontId="1" type="noConversion"/>
  </si>
  <si>
    <t>莞城初中部 月收入*提成比例</t>
    <phoneticPr fontId="1" type="noConversion"/>
  </si>
  <si>
    <t>茶山多维</t>
    <phoneticPr fontId="1" type="noConversion"/>
  </si>
  <si>
    <t>茶山多维 月收入*提成比例</t>
    <phoneticPr fontId="1" type="noConversion"/>
  </si>
  <si>
    <t>南城校区</t>
    <phoneticPr fontId="1" type="noConversion"/>
  </si>
  <si>
    <t>石碣校区</t>
    <phoneticPr fontId="1" type="noConversion"/>
  </si>
  <si>
    <t>光明校区、南城</t>
    <phoneticPr fontId="1" type="noConversion"/>
  </si>
  <si>
    <t>业务管理奖金</t>
    <phoneticPr fontId="1" type="noConversion"/>
  </si>
  <si>
    <t>管理奖金</t>
    <phoneticPr fontId="1" type="noConversion"/>
  </si>
  <si>
    <t>本校区管理指标</t>
    <phoneticPr fontId="1" type="noConversion"/>
  </si>
  <si>
    <t>石龙校区\石碣</t>
    <phoneticPr fontId="1" type="noConversion"/>
  </si>
  <si>
    <t>(石龙管理指标+石碣管理指标)/2</t>
    <phoneticPr fontId="1" type="noConversion"/>
  </si>
  <si>
    <t>(光明管理指标+南城管理指标)/2</t>
    <phoneticPr fontId="1" type="noConversion"/>
  </si>
  <si>
    <t>石龙校区月收入*0.4%+石碣校区月收入*0.8%</t>
    <phoneticPr fontId="1" type="noConversion"/>
  </si>
  <si>
    <t>(光明校区+南城校区)月收入*0.4%</t>
    <phoneticPr fontId="1" type="noConversion"/>
  </si>
  <si>
    <t>备注:</t>
    <phoneticPr fontId="1" type="noConversion"/>
  </si>
  <si>
    <t>1.深圳\惠州\湖南\孙海涛本月暂不执行.</t>
    <phoneticPr fontId="1" type="noConversion"/>
  </si>
  <si>
    <t>西平华翰高中部</t>
    <phoneticPr fontId="1" type="noConversion"/>
  </si>
  <si>
    <t>西平东骏小初</t>
    <phoneticPr fontId="1" type="noConversion"/>
  </si>
  <si>
    <t>春秋季：取最高4节课，但不得低于2节课，超过4节课部分不计算绩效;低于2节课部分，少一节扣1500元。
寒暑假：取最高2节课，但不得低于1节课，超过2节课部分不计算绩效;低于1节课部分，少一节扣3000元。
新校区一年内特例免责！</t>
    <phoneticPr fontId="1" type="noConversion"/>
  </si>
  <si>
    <t>赋能教师</t>
    <phoneticPr fontId="1" type="noConversion"/>
  </si>
  <si>
    <t>西平华翰高中部 月收入*提成比例</t>
    <phoneticPr fontId="1" type="noConversion"/>
  </si>
  <si>
    <t>西平华翰高中部管理指标</t>
    <phoneticPr fontId="1" type="noConversion"/>
  </si>
  <si>
    <t>西平东骏小初 月收入*提成比例</t>
    <phoneticPr fontId="1" type="noConversion"/>
  </si>
  <si>
    <t>西平东骏小初管理指标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</si>
</sst>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_ * #,##0.0_ ;_ * \-#,##0.0_ ;_ * &quot;-&quot;??_ ;_ @_ "/>
    <numFmt numFmtId="177" formatCode="_ * #,##0_ ;_ * \-#,##0_ ;_ * &quot;-&quot;?_ ;_ @_ "/>
  </numFmts>
  <fonts count="7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5" fillId="0" borderId="1" xfId="0" applyFont="1" applyFill="1" applyBorder="1" applyAlignment="1">
      <alignment vertical="center"/>
    </xf>
    <xf numFmtId="176" fontId="5" fillId="0" borderId="1" xfId="1" applyNumberFormat="1" applyFont="1" applyFill="1" applyBorder="1" applyAlignment="1">
      <alignment vertical="center"/>
    </xf>
    <xf numFmtId="177" fontId="5" fillId="0" borderId="1" xfId="0" applyNumberFormat="1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vertical="center" wrapText="1"/>
    </xf>
    <xf numFmtId="10" fontId="5" fillId="0" borderId="2" xfId="2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vertical="center" wrapText="1"/>
    </xf>
    <xf numFmtId="0" fontId="6" fillId="0" borderId="0" xfId="0" applyFont="1" applyFill="1" applyAlignment="1">
      <alignment vertical="center"/>
    </xf>
    <xf numFmtId="0" fontId="3" fillId="0" borderId="2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A22"/>
  <sheetViews>
    <sheetView tabSelected="1" topLeftCell="C1" zoomScaleNormal="100" workbookViewId="0">
      <pane xSplit="6" ySplit="1" topLeftCell="J12" activePane="bottomRight" state="frozen"/>
      <selection activeCell="C1" sqref="C1"/>
      <selection pane="topRight" activeCell="I1" sqref="I1"/>
      <selection pane="bottomLeft" activeCell="C2" sqref="C2"/>
      <selection pane="bottomRight" activeCell="R20" sqref="R20"/>
    </sheetView>
  </sheetViews>
  <sheetFormatPr defaultColWidth="9.5" defaultRowHeight="13.5"/>
  <cols>
    <col min="1" max="1" width="8.75" style="10" hidden="1" customWidth="1"/>
    <col min="2" max="2" width="16.375" style="10" hidden="1" customWidth="1"/>
    <col min="3" max="5" width="10.5" style="10" customWidth="1"/>
    <col min="6" max="6" width="8.5" style="10" bestFit="1" customWidth="1"/>
    <col min="7" max="7" width="13.625" style="10" customWidth="1"/>
    <col min="8" max="12" width="8.5" style="10" customWidth="1"/>
    <col min="13" max="13" width="8.375" style="10" customWidth="1"/>
    <col min="14" max="14" width="22" style="10" customWidth="1"/>
    <col min="15" max="15" width="48.875" style="10" customWidth="1"/>
    <col min="16" max="16" width="26.5" style="11" customWidth="1"/>
    <col min="17" max="17" width="5.875" style="10" bestFit="1" customWidth="1"/>
    <col min="18" max="18" width="27" style="10" bestFit="1" customWidth="1"/>
    <col min="19" max="16381" width="9.375" style="10"/>
    <col min="16382" max="16384" width="9.375" style="12" customWidth="1"/>
  </cols>
  <sheetData>
    <row r="1" spans="1:18" s="2" customFormat="1" ht="36">
      <c r="A1" s="1" t="s">
        <v>0</v>
      </c>
      <c r="B1" s="1" t="s">
        <v>1</v>
      </c>
      <c r="C1" s="14" t="s">
        <v>53</v>
      </c>
      <c r="D1" s="14" t="s">
        <v>54</v>
      </c>
      <c r="E1" s="14" t="s">
        <v>2</v>
      </c>
      <c r="F1" s="14" t="s">
        <v>3</v>
      </c>
      <c r="G1" s="14" t="s">
        <v>55</v>
      </c>
      <c r="H1" s="14" t="s">
        <v>64</v>
      </c>
      <c r="I1" s="14" t="s">
        <v>4</v>
      </c>
      <c r="J1" s="14" t="s">
        <v>61</v>
      </c>
      <c r="K1" s="14" t="s">
        <v>62</v>
      </c>
      <c r="L1" s="14" t="s">
        <v>63</v>
      </c>
      <c r="M1" s="14" t="s">
        <v>5</v>
      </c>
      <c r="N1" s="14" t="s">
        <v>6</v>
      </c>
      <c r="O1" s="14" t="s">
        <v>67</v>
      </c>
      <c r="P1" s="19" t="s">
        <v>97</v>
      </c>
      <c r="Q1" s="19"/>
      <c r="R1" s="15" t="s">
        <v>98</v>
      </c>
    </row>
    <row r="2" spans="1:18" s="10" customFormat="1" ht="60">
      <c r="A2" s="3" t="s">
        <v>7</v>
      </c>
      <c r="B2" s="3" t="s">
        <v>8</v>
      </c>
      <c r="C2" s="3" t="s">
        <v>51</v>
      </c>
      <c r="D2" s="3" t="s">
        <v>12</v>
      </c>
      <c r="E2" s="3" t="s">
        <v>48</v>
      </c>
      <c r="F2" s="3" t="s">
        <v>30</v>
      </c>
      <c r="G2" s="3" t="s">
        <v>100</v>
      </c>
      <c r="H2" s="3" t="s">
        <v>56</v>
      </c>
      <c r="I2" s="3" t="s">
        <v>110</v>
      </c>
      <c r="J2" s="4">
        <v>1</v>
      </c>
      <c r="K2" s="3">
        <v>16000</v>
      </c>
      <c r="L2" s="5">
        <f t="shared" ref="L2:L19" si="0">K2*J2</f>
        <v>16000</v>
      </c>
      <c r="M2" s="5">
        <f t="shared" ref="M2:M3" si="1">L2</f>
        <v>16000</v>
      </c>
      <c r="N2" s="3" t="s">
        <v>65</v>
      </c>
      <c r="O2" s="6" t="s">
        <v>66</v>
      </c>
      <c r="P2" s="18" t="s">
        <v>103</v>
      </c>
      <c r="Q2" s="8">
        <v>4.0000000000000001E-3</v>
      </c>
      <c r="R2" s="13" t="s">
        <v>101</v>
      </c>
    </row>
    <row r="3" spans="1:18" s="10" customFormat="1" ht="60">
      <c r="A3" s="3" t="s">
        <v>7</v>
      </c>
      <c r="B3" s="3" t="s">
        <v>8</v>
      </c>
      <c r="C3" s="3" t="s">
        <v>51</v>
      </c>
      <c r="D3" s="3" t="s">
        <v>13</v>
      </c>
      <c r="E3" s="3" t="s">
        <v>48</v>
      </c>
      <c r="F3" s="3" t="s">
        <v>31</v>
      </c>
      <c r="G3" s="3" t="s">
        <v>96</v>
      </c>
      <c r="H3" s="3" t="s">
        <v>56</v>
      </c>
      <c r="I3" s="3" t="s">
        <v>110</v>
      </c>
      <c r="J3" s="4">
        <v>1</v>
      </c>
      <c r="K3" s="3">
        <v>16000</v>
      </c>
      <c r="L3" s="5">
        <f t="shared" si="0"/>
        <v>16000</v>
      </c>
      <c r="M3" s="5">
        <f t="shared" si="1"/>
        <v>16000</v>
      </c>
      <c r="N3" s="3" t="s">
        <v>65</v>
      </c>
      <c r="O3" s="6" t="s">
        <v>66</v>
      </c>
      <c r="P3" s="18" t="s">
        <v>104</v>
      </c>
      <c r="Q3" s="8">
        <v>4.0000000000000001E-3</v>
      </c>
      <c r="R3" s="13" t="s">
        <v>102</v>
      </c>
    </row>
    <row r="4" spans="1:18" s="10" customFormat="1" ht="60">
      <c r="A4" s="3" t="s">
        <v>7</v>
      </c>
      <c r="B4" s="3" t="s">
        <v>8</v>
      </c>
      <c r="C4" s="3" t="s">
        <v>51</v>
      </c>
      <c r="D4" s="3" t="s">
        <v>14</v>
      </c>
      <c r="E4" s="3" t="s">
        <v>49</v>
      </c>
      <c r="F4" s="3" t="s">
        <v>32</v>
      </c>
      <c r="G4" s="3" t="s">
        <v>92</v>
      </c>
      <c r="H4" s="3" t="s">
        <v>57</v>
      </c>
      <c r="I4" s="3" t="s">
        <v>110</v>
      </c>
      <c r="J4" s="4">
        <v>1</v>
      </c>
      <c r="K4" s="3">
        <v>10000</v>
      </c>
      <c r="L4" s="5">
        <f t="shared" si="0"/>
        <v>10000</v>
      </c>
      <c r="M4" s="5">
        <f t="shared" ref="M4:M19" si="2">L4</f>
        <v>10000</v>
      </c>
      <c r="N4" s="3" t="s">
        <v>65</v>
      </c>
      <c r="O4" s="6" t="s">
        <v>66</v>
      </c>
      <c r="P4" s="7" t="s">
        <v>93</v>
      </c>
      <c r="Q4" s="8">
        <v>6.0000000000000001E-3</v>
      </c>
      <c r="R4" s="9" t="s">
        <v>99</v>
      </c>
    </row>
    <row r="5" spans="1:18" s="10" customFormat="1" ht="60">
      <c r="A5" s="3" t="s">
        <v>7</v>
      </c>
      <c r="B5" s="3" t="s">
        <v>8</v>
      </c>
      <c r="C5" s="3" t="s">
        <v>51</v>
      </c>
      <c r="D5" s="3" t="s">
        <v>15</v>
      </c>
      <c r="E5" s="3" t="s">
        <v>49</v>
      </c>
      <c r="F5" s="3" t="s">
        <v>33</v>
      </c>
      <c r="G5" s="3" t="s">
        <v>90</v>
      </c>
      <c r="H5" s="3" t="s">
        <v>57</v>
      </c>
      <c r="I5" s="3" t="s">
        <v>110</v>
      </c>
      <c r="J5" s="4">
        <v>1</v>
      </c>
      <c r="K5" s="3">
        <v>10000</v>
      </c>
      <c r="L5" s="5">
        <f t="shared" si="0"/>
        <v>10000</v>
      </c>
      <c r="M5" s="5">
        <f t="shared" si="2"/>
        <v>10000</v>
      </c>
      <c r="N5" s="3" t="s">
        <v>65</v>
      </c>
      <c r="O5" s="6" t="s">
        <v>66</v>
      </c>
      <c r="P5" s="7" t="s">
        <v>91</v>
      </c>
      <c r="Q5" s="8">
        <v>6.0000000000000001E-3</v>
      </c>
      <c r="R5" s="9" t="s">
        <v>99</v>
      </c>
    </row>
    <row r="6" spans="1:18" s="10" customFormat="1" ht="60">
      <c r="A6" s="3" t="s">
        <v>7</v>
      </c>
      <c r="B6" s="3" t="s">
        <v>8</v>
      </c>
      <c r="C6" s="3" t="s">
        <v>51</v>
      </c>
      <c r="D6" s="3" t="s">
        <v>16</v>
      </c>
      <c r="E6" s="3" t="s">
        <v>49</v>
      </c>
      <c r="F6" s="3" t="s">
        <v>34</v>
      </c>
      <c r="G6" s="3" t="s">
        <v>88</v>
      </c>
      <c r="H6" s="3" t="s">
        <v>57</v>
      </c>
      <c r="I6" s="3" t="s">
        <v>110</v>
      </c>
      <c r="J6" s="4">
        <v>1</v>
      </c>
      <c r="K6" s="3">
        <v>10000</v>
      </c>
      <c r="L6" s="5">
        <f t="shared" si="0"/>
        <v>10000</v>
      </c>
      <c r="M6" s="5">
        <f t="shared" si="2"/>
        <v>10000</v>
      </c>
      <c r="N6" s="3" t="s">
        <v>65</v>
      </c>
      <c r="O6" s="6" t="s">
        <v>66</v>
      </c>
      <c r="P6" s="7" t="s">
        <v>89</v>
      </c>
      <c r="Q6" s="8">
        <v>6.0000000000000001E-3</v>
      </c>
      <c r="R6" s="9" t="s">
        <v>99</v>
      </c>
    </row>
    <row r="7" spans="1:18" s="10" customFormat="1" ht="60">
      <c r="A7" s="3" t="s">
        <v>7</v>
      </c>
      <c r="B7" s="3" t="s">
        <v>8</v>
      </c>
      <c r="C7" s="3" t="s">
        <v>51</v>
      </c>
      <c r="D7" s="3" t="s">
        <v>17</v>
      </c>
      <c r="E7" s="3" t="s">
        <v>49</v>
      </c>
      <c r="F7" s="3" t="s">
        <v>35</v>
      </c>
      <c r="G7" s="3" t="s">
        <v>86</v>
      </c>
      <c r="H7" s="3" t="s">
        <v>58</v>
      </c>
      <c r="I7" s="3" t="s">
        <v>110</v>
      </c>
      <c r="J7" s="4">
        <v>1</v>
      </c>
      <c r="K7" s="3">
        <v>9500</v>
      </c>
      <c r="L7" s="5">
        <f t="shared" si="0"/>
        <v>9500</v>
      </c>
      <c r="M7" s="5">
        <f t="shared" si="2"/>
        <v>9500</v>
      </c>
      <c r="N7" s="3" t="s">
        <v>65</v>
      </c>
      <c r="O7" s="6" t="s">
        <v>66</v>
      </c>
      <c r="P7" s="7" t="s">
        <v>87</v>
      </c>
      <c r="Q7" s="8">
        <v>6.0000000000000001E-3</v>
      </c>
      <c r="R7" s="9" t="s">
        <v>99</v>
      </c>
    </row>
    <row r="8" spans="1:18" s="10" customFormat="1" ht="60">
      <c r="A8" s="3" t="s">
        <v>7</v>
      </c>
      <c r="B8" s="3" t="s">
        <v>8</v>
      </c>
      <c r="C8" s="3" t="s">
        <v>51</v>
      </c>
      <c r="D8" s="3" t="s">
        <v>18</v>
      </c>
      <c r="E8" s="3" t="s">
        <v>49</v>
      </c>
      <c r="F8" s="3" t="s">
        <v>36</v>
      </c>
      <c r="G8" s="3" t="s">
        <v>84</v>
      </c>
      <c r="H8" s="3" t="s">
        <v>58</v>
      </c>
      <c r="I8" s="3" t="s">
        <v>110</v>
      </c>
      <c r="J8" s="4">
        <v>1</v>
      </c>
      <c r="K8" s="3">
        <v>9500</v>
      </c>
      <c r="L8" s="5">
        <f t="shared" si="0"/>
        <v>9500</v>
      </c>
      <c r="M8" s="5">
        <f t="shared" si="2"/>
        <v>9500</v>
      </c>
      <c r="N8" s="3" t="s">
        <v>65</v>
      </c>
      <c r="O8" s="6" t="s">
        <v>66</v>
      </c>
      <c r="P8" s="7" t="s">
        <v>85</v>
      </c>
      <c r="Q8" s="8">
        <v>6.0000000000000001E-3</v>
      </c>
      <c r="R8" s="9" t="s">
        <v>99</v>
      </c>
    </row>
    <row r="9" spans="1:18" s="10" customFormat="1" ht="60">
      <c r="A9" s="3" t="s">
        <v>7</v>
      </c>
      <c r="B9" s="3" t="s">
        <v>8</v>
      </c>
      <c r="C9" s="3" t="s">
        <v>51</v>
      </c>
      <c r="D9" s="3" t="s">
        <v>19</v>
      </c>
      <c r="E9" s="3" t="s">
        <v>49</v>
      </c>
      <c r="F9" s="3" t="s">
        <v>37</v>
      </c>
      <c r="G9" s="3" t="s">
        <v>82</v>
      </c>
      <c r="H9" s="3" t="s">
        <v>58</v>
      </c>
      <c r="I9" s="3" t="s">
        <v>110</v>
      </c>
      <c r="J9" s="4">
        <v>1</v>
      </c>
      <c r="K9" s="3">
        <v>9500</v>
      </c>
      <c r="L9" s="5">
        <f t="shared" si="0"/>
        <v>9500</v>
      </c>
      <c r="M9" s="5">
        <f t="shared" si="2"/>
        <v>9500</v>
      </c>
      <c r="N9" s="3" t="s">
        <v>65</v>
      </c>
      <c r="O9" s="6" t="s">
        <v>66</v>
      </c>
      <c r="P9" s="7" t="s">
        <v>83</v>
      </c>
      <c r="Q9" s="8">
        <v>6.0000000000000001E-3</v>
      </c>
      <c r="R9" s="9" t="s">
        <v>99</v>
      </c>
    </row>
    <row r="10" spans="1:18" s="10" customFormat="1" ht="60">
      <c r="A10" s="3" t="s">
        <v>7</v>
      </c>
      <c r="B10" s="3" t="s">
        <v>8</v>
      </c>
      <c r="C10" s="3" t="s">
        <v>51</v>
      </c>
      <c r="D10" s="3" t="s">
        <v>20</v>
      </c>
      <c r="E10" s="3" t="s">
        <v>49</v>
      </c>
      <c r="F10" s="3" t="s">
        <v>38</v>
      </c>
      <c r="G10" s="3" t="s">
        <v>94</v>
      </c>
      <c r="H10" s="3" t="s">
        <v>58</v>
      </c>
      <c r="I10" s="3" t="s">
        <v>110</v>
      </c>
      <c r="J10" s="4">
        <v>1</v>
      </c>
      <c r="K10" s="3">
        <v>9500</v>
      </c>
      <c r="L10" s="5">
        <f t="shared" si="0"/>
        <v>9500</v>
      </c>
      <c r="M10" s="5">
        <f t="shared" si="2"/>
        <v>9500</v>
      </c>
      <c r="N10" s="3" t="s">
        <v>65</v>
      </c>
      <c r="O10" s="6" t="s">
        <v>66</v>
      </c>
      <c r="P10" s="7" t="s">
        <v>81</v>
      </c>
      <c r="Q10" s="8">
        <v>6.0000000000000001E-3</v>
      </c>
      <c r="R10" s="9" t="s">
        <v>99</v>
      </c>
    </row>
    <row r="11" spans="1:18" s="10" customFormat="1" ht="60">
      <c r="A11" s="3" t="s">
        <v>7</v>
      </c>
      <c r="B11" s="3" t="s">
        <v>8</v>
      </c>
      <c r="C11" s="3" t="s">
        <v>51</v>
      </c>
      <c r="D11" s="3" t="s">
        <v>21</v>
      </c>
      <c r="E11" s="3" t="s">
        <v>49</v>
      </c>
      <c r="F11" s="3" t="s">
        <v>39</v>
      </c>
      <c r="G11" s="3" t="s">
        <v>79</v>
      </c>
      <c r="H11" s="3" t="s">
        <v>58</v>
      </c>
      <c r="I11" s="3" t="s">
        <v>110</v>
      </c>
      <c r="J11" s="4">
        <v>1</v>
      </c>
      <c r="K11" s="3">
        <v>9500</v>
      </c>
      <c r="L11" s="5">
        <f t="shared" si="0"/>
        <v>9500</v>
      </c>
      <c r="M11" s="5">
        <f t="shared" si="2"/>
        <v>9500</v>
      </c>
      <c r="N11" s="3" t="s">
        <v>65</v>
      </c>
      <c r="O11" s="6" t="s">
        <v>66</v>
      </c>
      <c r="P11" s="7" t="s">
        <v>80</v>
      </c>
      <c r="Q11" s="8">
        <v>6.0000000000000001E-3</v>
      </c>
      <c r="R11" s="9" t="s">
        <v>99</v>
      </c>
    </row>
    <row r="12" spans="1:18" s="10" customFormat="1" ht="60">
      <c r="A12" s="3" t="s">
        <v>7</v>
      </c>
      <c r="B12" s="3" t="s">
        <v>8</v>
      </c>
      <c r="C12" s="3" t="s">
        <v>51</v>
      </c>
      <c r="D12" s="3" t="s">
        <v>22</v>
      </c>
      <c r="E12" s="3" t="s">
        <v>50</v>
      </c>
      <c r="F12" s="3" t="s">
        <v>40</v>
      </c>
      <c r="G12" s="3" t="s">
        <v>77</v>
      </c>
      <c r="H12" s="3" t="s">
        <v>59</v>
      </c>
      <c r="I12" s="3" t="s">
        <v>110</v>
      </c>
      <c r="J12" s="4">
        <v>1</v>
      </c>
      <c r="K12" s="3">
        <v>9000</v>
      </c>
      <c r="L12" s="5">
        <f t="shared" si="0"/>
        <v>9000</v>
      </c>
      <c r="M12" s="5">
        <f>L12</f>
        <v>9000</v>
      </c>
      <c r="N12" s="3" t="s">
        <v>65</v>
      </c>
      <c r="O12" s="6" t="s">
        <v>66</v>
      </c>
      <c r="P12" s="7" t="s">
        <v>78</v>
      </c>
      <c r="Q12" s="8">
        <v>6.0000000000000001E-3</v>
      </c>
      <c r="R12" s="9" t="s">
        <v>99</v>
      </c>
    </row>
    <row r="13" spans="1:18" s="10" customFormat="1" ht="60">
      <c r="A13" s="3" t="s">
        <v>7</v>
      </c>
      <c r="B13" s="3" t="s">
        <v>8</v>
      </c>
      <c r="C13" s="3" t="s">
        <v>51</v>
      </c>
      <c r="D13" s="3" t="s">
        <v>23</v>
      </c>
      <c r="E13" s="3" t="s">
        <v>50</v>
      </c>
      <c r="F13" s="3" t="s">
        <v>41</v>
      </c>
      <c r="G13" s="3" t="s">
        <v>75</v>
      </c>
      <c r="H13" s="3" t="s">
        <v>59</v>
      </c>
      <c r="I13" s="3" t="s">
        <v>110</v>
      </c>
      <c r="J13" s="4">
        <v>1</v>
      </c>
      <c r="K13" s="3">
        <v>9000</v>
      </c>
      <c r="L13" s="5">
        <f t="shared" si="0"/>
        <v>9000</v>
      </c>
      <c r="M13" s="5">
        <f t="shared" si="2"/>
        <v>9000</v>
      </c>
      <c r="N13" s="3" t="s">
        <v>65</v>
      </c>
      <c r="O13" s="6" t="s">
        <v>66</v>
      </c>
      <c r="P13" s="7" t="s">
        <v>76</v>
      </c>
      <c r="Q13" s="8">
        <v>6.0000000000000001E-3</v>
      </c>
      <c r="R13" s="9" t="s">
        <v>99</v>
      </c>
    </row>
    <row r="14" spans="1:18" s="10" customFormat="1" ht="60">
      <c r="A14" s="3" t="s">
        <v>7</v>
      </c>
      <c r="B14" s="3" t="s">
        <v>8</v>
      </c>
      <c r="C14" s="3" t="s">
        <v>52</v>
      </c>
      <c r="D14" s="3" t="s">
        <v>24</v>
      </c>
      <c r="E14" s="3" t="s">
        <v>49</v>
      </c>
      <c r="F14" s="16" t="s">
        <v>42</v>
      </c>
      <c r="G14" s="16" t="s">
        <v>73</v>
      </c>
      <c r="H14" s="3" t="s">
        <v>59</v>
      </c>
      <c r="I14" s="3" t="s">
        <v>110</v>
      </c>
      <c r="J14" s="4">
        <v>1</v>
      </c>
      <c r="K14" s="3">
        <v>9000</v>
      </c>
      <c r="L14" s="5">
        <f t="shared" si="0"/>
        <v>9000</v>
      </c>
      <c r="M14" s="5">
        <f t="shared" si="2"/>
        <v>9000</v>
      </c>
      <c r="N14" s="3" t="s">
        <v>65</v>
      </c>
      <c r="O14" s="17" t="s">
        <v>109</v>
      </c>
      <c r="P14" s="7" t="s">
        <v>74</v>
      </c>
      <c r="Q14" s="8">
        <v>6.0000000000000001E-3</v>
      </c>
      <c r="R14" s="9" t="s">
        <v>99</v>
      </c>
    </row>
    <row r="15" spans="1:18" s="10" customFormat="1" ht="60">
      <c r="A15" s="3" t="s">
        <v>7</v>
      </c>
      <c r="B15" s="3" t="s">
        <v>11</v>
      </c>
      <c r="C15" s="3" t="s">
        <v>52</v>
      </c>
      <c r="D15" s="3" t="s">
        <v>25</v>
      </c>
      <c r="E15" s="3" t="s">
        <v>49</v>
      </c>
      <c r="F15" s="16" t="s">
        <v>43</v>
      </c>
      <c r="G15" s="16" t="s">
        <v>71</v>
      </c>
      <c r="H15" s="3" t="s">
        <v>59</v>
      </c>
      <c r="I15" s="3" t="s">
        <v>110</v>
      </c>
      <c r="J15" s="4">
        <v>1</v>
      </c>
      <c r="K15" s="3">
        <v>9000</v>
      </c>
      <c r="L15" s="5">
        <f t="shared" si="0"/>
        <v>9000</v>
      </c>
      <c r="M15" s="5">
        <f t="shared" si="2"/>
        <v>9000</v>
      </c>
      <c r="N15" s="3" t="s">
        <v>65</v>
      </c>
      <c r="O15" s="17" t="s">
        <v>109</v>
      </c>
      <c r="P15" s="7" t="s">
        <v>72</v>
      </c>
      <c r="Q15" s="8">
        <v>6.0000000000000001E-3</v>
      </c>
      <c r="R15" s="9" t="s">
        <v>99</v>
      </c>
    </row>
    <row r="16" spans="1:18" s="10" customFormat="1" ht="60">
      <c r="A16" s="3" t="s">
        <v>7</v>
      </c>
      <c r="B16" s="3" t="s">
        <v>11</v>
      </c>
      <c r="C16" s="3" t="s">
        <v>51</v>
      </c>
      <c r="D16" s="3" t="s">
        <v>26</v>
      </c>
      <c r="E16" s="3" t="s">
        <v>50</v>
      </c>
      <c r="F16" s="3" t="s">
        <v>44</v>
      </c>
      <c r="G16" s="3" t="s">
        <v>107</v>
      </c>
      <c r="H16" s="3" t="s">
        <v>60</v>
      </c>
      <c r="I16" s="3" t="s">
        <v>110</v>
      </c>
      <c r="J16" s="4">
        <v>1</v>
      </c>
      <c r="K16" s="3">
        <v>8500</v>
      </c>
      <c r="L16" s="5">
        <f t="shared" si="0"/>
        <v>8500</v>
      </c>
      <c r="M16" s="5">
        <f t="shared" si="2"/>
        <v>8500</v>
      </c>
      <c r="N16" s="3" t="s">
        <v>65</v>
      </c>
      <c r="O16" s="6" t="s">
        <v>66</v>
      </c>
      <c r="P16" s="7" t="s">
        <v>111</v>
      </c>
      <c r="Q16" s="8">
        <v>6.0000000000000001E-3</v>
      </c>
      <c r="R16" s="9" t="s">
        <v>112</v>
      </c>
    </row>
    <row r="17" spans="1:18" s="10" customFormat="1" ht="60">
      <c r="A17" s="3" t="s">
        <v>7</v>
      </c>
      <c r="B17" s="3" t="s">
        <v>8</v>
      </c>
      <c r="C17" s="3" t="s">
        <v>51</v>
      </c>
      <c r="D17" s="3" t="s">
        <v>27</v>
      </c>
      <c r="E17" s="3" t="s">
        <v>50</v>
      </c>
      <c r="F17" s="3" t="s">
        <v>45</v>
      </c>
      <c r="G17" s="3" t="s">
        <v>95</v>
      </c>
      <c r="H17" s="3" t="s">
        <v>9</v>
      </c>
      <c r="I17" s="3" t="s">
        <v>110</v>
      </c>
      <c r="J17" s="4">
        <v>1</v>
      </c>
      <c r="K17" s="3">
        <v>8000</v>
      </c>
      <c r="L17" s="5">
        <f t="shared" si="0"/>
        <v>8000</v>
      </c>
      <c r="M17" s="5">
        <f t="shared" si="2"/>
        <v>8000</v>
      </c>
      <c r="N17" s="3" t="s">
        <v>65</v>
      </c>
      <c r="O17" s="6" t="s">
        <v>66</v>
      </c>
      <c r="P17" s="7" t="s">
        <v>70</v>
      </c>
      <c r="Q17" s="8">
        <v>5.0000000000000001E-3</v>
      </c>
      <c r="R17" s="9" t="s">
        <v>99</v>
      </c>
    </row>
    <row r="18" spans="1:18" s="10" customFormat="1" ht="60">
      <c r="A18" s="3" t="s">
        <v>7</v>
      </c>
      <c r="B18" s="3" t="s">
        <v>8</v>
      </c>
      <c r="C18" s="3" t="s">
        <v>52</v>
      </c>
      <c r="D18" s="3" t="s">
        <v>28</v>
      </c>
      <c r="E18" s="3" t="s">
        <v>50</v>
      </c>
      <c r="F18" s="16" t="s">
        <v>46</v>
      </c>
      <c r="G18" s="16" t="s">
        <v>68</v>
      </c>
      <c r="H18" s="3" t="s">
        <v>10</v>
      </c>
      <c r="I18" s="3" t="s">
        <v>110</v>
      </c>
      <c r="J18" s="4">
        <v>1</v>
      </c>
      <c r="K18" s="3">
        <v>7500</v>
      </c>
      <c r="L18" s="5">
        <f t="shared" si="0"/>
        <v>7500</v>
      </c>
      <c r="M18" s="5">
        <f t="shared" si="2"/>
        <v>7500</v>
      </c>
      <c r="N18" s="3" t="s">
        <v>65</v>
      </c>
      <c r="O18" s="17" t="s">
        <v>109</v>
      </c>
      <c r="P18" s="7" t="s">
        <v>69</v>
      </c>
      <c r="Q18" s="8">
        <v>5.0000000000000001E-3</v>
      </c>
      <c r="R18" s="9" t="s">
        <v>99</v>
      </c>
    </row>
    <row r="19" spans="1:18" s="10" customFormat="1" ht="60">
      <c r="A19" s="3" t="s">
        <v>7</v>
      </c>
      <c r="B19" s="3" t="s">
        <v>11</v>
      </c>
      <c r="C19" s="3" t="s">
        <v>51</v>
      </c>
      <c r="D19" s="3" t="s">
        <v>29</v>
      </c>
      <c r="E19" s="3" t="s">
        <v>50</v>
      </c>
      <c r="F19" s="3" t="s">
        <v>47</v>
      </c>
      <c r="G19" s="3" t="s">
        <v>108</v>
      </c>
      <c r="H19" s="3" t="s">
        <v>10</v>
      </c>
      <c r="I19" s="3" t="s">
        <v>110</v>
      </c>
      <c r="J19" s="4">
        <v>1</v>
      </c>
      <c r="K19" s="3">
        <v>7500</v>
      </c>
      <c r="L19" s="5">
        <f t="shared" si="0"/>
        <v>7500</v>
      </c>
      <c r="M19" s="5">
        <f t="shared" si="2"/>
        <v>7500</v>
      </c>
      <c r="N19" s="3" t="s">
        <v>65</v>
      </c>
      <c r="O19" s="6" t="s">
        <v>66</v>
      </c>
      <c r="P19" s="7" t="s">
        <v>113</v>
      </c>
      <c r="Q19" s="8">
        <v>5.0000000000000001E-3</v>
      </c>
      <c r="R19" s="9" t="s">
        <v>114</v>
      </c>
    </row>
    <row r="21" spans="1:18">
      <c r="C21" s="10" t="s">
        <v>105</v>
      </c>
    </row>
    <row r="22" spans="1:18">
      <c r="C22" s="10" t="s">
        <v>106</v>
      </c>
    </row>
  </sheetData>
  <autoFilter ref="A1:XFA1">
    <filterColumn colId="15" showButton="0"/>
  </autoFilter>
  <mergeCells count="1">
    <mergeCell ref="P1:Q1"/>
  </mergeCells>
  <phoneticPr fontId="1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61677</dc:creator>
  <cp:lastModifiedBy>Administrator</cp:lastModifiedBy>
  <dcterms:created xsi:type="dcterms:W3CDTF">2018-11-07T11:50:27Z</dcterms:created>
  <dcterms:modified xsi:type="dcterms:W3CDTF">2018-11-10T09:13:58Z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