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教师方案" sheetId="1" r:id="rId1"/>
    <sheet name="校区管理方案" sheetId="2" r:id="rId2"/>
    <sheet name="高中教师方案" sheetId="3" r:id="rId3"/>
    <sheet name="校长方案" sheetId="4" r:id="rId4"/>
    <sheet name="行政服务方案" sheetId="5" r:id="rId5"/>
    <sheet name="校区行政服务类S序列" sheetId="8" r:id="rId6"/>
    <sheet name="管理中心方案" sheetId="6" r:id="rId7"/>
    <sheet name="其他问题" sheetId="7" r:id="rId8"/>
  </sheets>
  <calcPr calcId="144525"/>
</workbook>
</file>

<file path=xl/sharedStrings.xml><?xml version="1.0" encoding="utf-8"?>
<sst xmlns="http://schemas.openxmlformats.org/spreadsheetml/2006/main" count="214">
  <si>
    <t>教师方案</t>
  </si>
  <si>
    <t>项目</t>
  </si>
  <si>
    <t>字段名称</t>
  </si>
  <si>
    <t>说明</t>
  </si>
  <si>
    <t>补充说明</t>
  </si>
  <si>
    <t>旧工龄</t>
  </si>
  <si>
    <r>
      <rPr>
        <sz val="10"/>
        <rFont val="宋体"/>
        <charset val="134"/>
      </rPr>
      <t>截至</t>
    </r>
    <r>
      <rPr>
        <sz val="10"/>
        <rFont val="Arial"/>
        <charset val="134"/>
      </rPr>
      <t>2018</t>
    </r>
    <r>
      <rPr>
        <sz val="10"/>
        <rFont val="宋体"/>
        <charset val="134"/>
      </rPr>
      <t>年</t>
    </r>
    <r>
      <rPr>
        <sz val="10"/>
        <rFont val="Arial"/>
        <charset val="134"/>
      </rPr>
      <t>9</t>
    </r>
    <r>
      <rPr>
        <sz val="10"/>
        <rFont val="宋体"/>
        <charset val="134"/>
      </rPr>
      <t>月份的工龄年份，作为旧工龄，并将</t>
    </r>
    <r>
      <rPr>
        <sz val="10"/>
        <rFont val="Arial"/>
        <charset val="134"/>
      </rPr>
      <t>2018</t>
    </r>
    <r>
      <rPr>
        <sz val="10"/>
        <rFont val="宋体"/>
        <charset val="134"/>
      </rPr>
      <t>年</t>
    </r>
    <r>
      <rPr>
        <sz val="10"/>
        <rFont val="Arial"/>
        <charset val="134"/>
      </rPr>
      <t>10</t>
    </r>
    <r>
      <rPr>
        <sz val="10"/>
        <rFont val="宋体"/>
        <charset val="134"/>
      </rPr>
      <t>月份及以后入职的员工设置旧工龄为零。</t>
    </r>
  </si>
  <si>
    <t>新工龄</t>
  </si>
  <si>
    <t>截至当月的工龄减去旧工龄作为新工龄的部分，按新工龄计算工龄工资。</t>
  </si>
  <si>
    <r>
      <rPr>
        <sz val="10"/>
        <color rgb="FFFF0000"/>
        <rFont val="宋体"/>
        <charset val="134"/>
      </rPr>
      <t>老员工不是减去</t>
    </r>
    <r>
      <rPr>
        <sz val="10"/>
        <color rgb="FFFF0000"/>
        <rFont val="Arial"/>
        <charset val="134"/>
      </rPr>
      <t>2018-9-30</t>
    </r>
    <r>
      <rPr>
        <sz val="10"/>
        <color rgb="FFFF0000"/>
        <rFont val="宋体"/>
        <charset val="134"/>
      </rPr>
      <t>日计算，而是</t>
    </r>
    <r>
      <rPr>
        <sz val="10"/>
        <color rgb="FFFF0000"/>
        <rFont val="Arial"/>
        <charset val="134"/>
      </rPr>
      <t>2018-10-1</t>
    </r>
    <r>
      <rPr>
        <sz val="10"/>
        <color rgb="FFFF0000"/>
        <rFont val="宋体"/>
        <charset val="134"/>
      </rPr>
      <t>后每满一年按新工龄</t>
    </r>
  </si>
  <si>
    <t>旧工龄工资</t>
  </si>
  <si>
    <r>
      <rPr>
        <sz val="10"/>
        <rFont val="宋体"/>
        <charset val="134"/>
      </rPr>
      <t>满一年加</t>
    </r>
    <r>
      <rPr>
        <sz val="10"/>
        <rFont val="Arial"/>
        <charset val="134"/>
      </rPr>
      <t>50</t>
    </r>
  </si>
  <si>
    <t>新工龄工资</t>
  </si>
  <si>
    <r>
      <rPr>
        <sz val="10"/>
        <rFont val="宋体"/>
        <charset val="134"/>
      </rPr>
      <t>按新工龄算，每年加：
赋能老师=</t>
    </r>
    <r>
      <rPr>
        <sz val="10"/>
        <rFont val="Arial"/>
        <charset val="134"/>
      </rPr>
      <t xml:space="preserve"> 500</t>
    </r>
    <r>
      <rPr>
        <sz val="10"/>
        <rFont val="宋体"/>
        <charset val="134"/>
      </rPr>
      <t xml:space="preserve">
超能老师=</t>
    </r>
    <r>
      <rPr>
        <sz val="10"/>
        <rFont val="Arial"/>
        <charset val="134"/>
      </rPr>
      <t xml:space="preserve"> 400</t>
    </r>
    <r>
      <rPr>
        <sz val="10"/>
        <rFont val="宋体"/>
        <charset val="134"/>
      </rPr>
      <t xml:space="preserve">
王牌老师=</t>
    </r>
    <r>
      <rPr>
        <sz val="10"/>
        <rFont val="Arial"/>
        <charset val="134"/>
      </rPr>
      <t xml:space="preserve"> 300</t>
    </r>
    <r>
      <rPr>
        <sz val="10"/>
        <rFont val="宋体"/>
        <charset val="134"/>
      </rPr>
      <t xml:space="preserve">
金牌老师=</t>
    </r>
    <r>
      <rPr>
        <sz val="10"/>
        <rFont val="Arial"/>
        <charset val="134"/>
      </rPr>
      <t xml:space="preserve"> 200</t>
    </r>
    <r>
      <rPr>
        <sz val="10"/>
        <rFont val="宋体"/>
        <charset val="134"/>
      </rPr>
      <t xml:space="preserve">
精英老师=</t>
    </r>
    <r>
      <rPr>
        <sz val="10"/>
        <rFont val="Arial"/>
        <charset val="134"/>
      </rPr>
      <t>100</t>
    </r>
    <r>
      <rPr>
        <sz val="10"/>
        <rFont val="宋体"/>
        <charset val="134"/>
      </rPr>
      <t xml:space="preserve">
精品老师=</t>
    </r>
    <r>
      <rPr>
        <sz val="10"/>
        <rFont val="Arial"/>
        <charset val="134"/>
      </rPr>
      <t>50</t>
    </r>
    <r>
      <rPr>
        <sz val="10"/>
        <rFont val="宋体"/>
        <charset val="134"/>
      </rPr>
      <t xml:space="preserve">
助教、实习老师=</t>
    </r>
    <r>
      <rPr>
        <sz val="10"/>
        <rFont val="Arial"/>
        <charset val="134"/>
      </rPr>
      <t xml:space="preserve">0 
</t>
    </r>
    <r>
      <rPr>
        <sz val="10"/>
        <rFont val="宋体"/>
        <charset val="134"/>
      </rPr>
      <t>新工龄工资</t>
    </r>
    <r>
      <rPr>
        <sz val="10"/>
        <rFont val="Arial"/>
        <charset val="134"/>
      </rPr>
      <t>3000</t>
    </r>
    <r>
      <rPr>
        <sz val="10"/>
        <rFont val="宋体"/>
        <charset val="134"/>
      </rPr>
      <t>封顶。</t>
    </r>
  </si>
  <si>
    <t>工龄工资</t>
  </si>
  <si>
    <t>旧工龄工资+新工龄工资</t>
  </si>
  <si>
    <t>区域系数</t>
  </si>
  <si>
    <t>在校区表中设定</t>
  </si>
  <si>
    <t>目标人次</t>
  </si>
  <si>
    <r>
      <rPr>
        <sz val="10"/>
        <rFont val="宋体"/>
        <charset val="134"/>
      </rPr>
      <t>赋能老师</t>
    </r>
    <r>
      <rPr>
        <sz val="10"/>
        <rFont val="Arial"/>
        <charset val="134"/>
      </rPr>
      <t>=</t>
    </r>
    <r>
      <rPr>
        <sz val="10"/>
        <rFont val="Arial"/>
        <charset val="134"/>
      </rPr>
      <t>240</t>
    </r>
    <r>
      <rPr>
        <sz val="10"/>
        <rFont val="宋体"/>
        <charset val="134"/>
      </rPr>
      <t xml:space="preserve">
超能老师</t>
    </r>
    <r>
      <rPr>
        <sz val="10"/>
        <rFont val="Arial"/>
        <charset val="134"/>
      </rPr>
      <t>=</t>
    </r>
    <r>
      <rPr>
        <sz val="10"/>
        <rFont val="Arial"/>
        <charset val="134"/>
      </rPr>
      <t>320</t>
    </r>
    <r>
      <rPr>
        <sz val="10"/>
        <rFont val="宋体"/>
        <charset val="134"/>
      </rPr>
      <t xml:space="preserve">
王牌老师</t>
    </r>
    <r>
      <rPr>
        <sz val="10"/>
        <rFont val="Arial"/>
        <charset val="134"/>
      </rPr>
      <t>=</t>
    </r>
    <r>
      <rPr>
        <sz val="10"/>
        <rFont val="Arial"/>
        <charset val="134"/>
      </rPr>
      <t>240</t>
    </r>
    <r>
      <rPr>
        <sz val="10"/>
        <rFont val="宋体"/>
        <charset val="134"/>
      </rPr>
      <t xml:space="preserve">
金牌老师</t>
    </r>
    <r>
      <rPr>
        <sz val="10"/>
        <rFont val="Arial"/>
        <charset val="134"/>
      </rPr>
      <t>=</t>
    </r>
    <r>
      <rPr>
        <sz val="10"/>
        <rFont val="Arial"/>
        <charset val="134"/>
      </rPr>
      <t>200</t>
    </r>
    <r>
      <rPr>
        <sz val="10"/>
        <rFont val="宋体"/>
        <charset val="134"/>
      </rPr>
      <t xml:space="preserve">
精英老师</t>
    </r>
    <r>
      <rPr>
        <sz val="10"/>
        <rFont val="Arial"/>
        <charset val="134"/>
      </rPr>
      <t>=</t>
    </r>
    <r>
      <rPr>
        <sz val="10"/>
        <rFont val="Arial"/>
        <charset val="134"/>
      </rPr>
      <t>160</t>
    </r>
    <r>
      <rPr>
        <sz val="10"/>
        <rFont val="宋体"/>
        <charset val="134"/>
      </rPr>
      <t xml:space="preserve">
精品老师</t>
    </r>
    <r>
      <rPr>
        <sz val="10"/>
        <rFont val="Arial"/>
        <charset val="134"/>
      </rPr>
      <t>=</t>
    </r>
    <r>
      <rPr>
        <sz val="10"/>
        <rFont val="Arial"/>
        <charset val="134"/>
      </rPr>
      <t xml:space="preserve">40
</t>
    </r>
    <r>
      <rPr>
        <sz val="10"/>
        <rFont val="宋体"/>
        <charset val="134"/>
      </rPr>
      <t>双轨制期间目标人次=0</t>
    </r>
  </si>
  <si>
    <t>请问这是按周计算还是按月计算的？里面按月</t>
  </si>
  <si>
    <t>标准保底</t>
  </si>
  <si>
    <t>取人事字典的标准保底。</t>
  </si>
  <si>
    <r>
      <rPr>
        <sz val="10"/>
        <rFont val="Arial"/>
        <charset val="134"/>
      </rPr>
      <t>201810-201903</t>
    </r>
    <r>
      <rPr>
        <sz val="10"/>
        <rFont val="宋体"/>
        <charset val="134"/>
      </rPr>
      <t>为半年适应期，201904没有标准保底的保护，即采用评估（评级）的保底核算</t>
    </r>
  </si>
  <si>
    <t>新保底</t>
  </si>
  <si>
    <t>标准保底*区域系数</t>
  </si>
  <si>
    <r>
      <rPr>
        <sz val="10"/>
        <rFont val="宋体"/>
        <charset val="134"/>
      </rPr>
      <t>区域系数由人事按季度进行考评，</t>
    </r>
    <r>
      <rPr>
        <sz val="10"/>
        <rFont val="Arial"/>
        <charset val="134"/>
      </rPr>
      <t>201904</t>
    </r>
    <r>
      <rPr>
        <sz val="10"/>
        <rFont val="宋体"/>
        <charset val="134"/>
      </rPr>
      <t>开始考核，填写（手工与系统导入都可以实现）即：评级保底*区域系数</t>
    </r>
  </si>
  <si>
    <t>基本工资</t>
  </si>
  <si>
    <t>岗位工资</t>
  </si>
  <si>
    <r>
      <rPr>
        <sz val="10"/>
        <rFont val="宋体"/>
        <charset val="134"/>
      </rPr>
      <t>赋能老师=</t>
    </r>
    <r>
      <rPr>
        <sz val="10"/>
        <rFont val="Arial"/>
        <charset val="134"/>
      </rPr>
      <t>1000</t>
    </r>
    <r>
      <rPr>
        <sz val="10"/>
        <rFont val="宋体"/>
        <charset val="134"/>
      </rPr>
      <t xml:space="preserve">
超能老师=</t>
    </r>
    <r>
      <rPr>
        <sz val="10"/>
        <rFont val="Arial"/>
        <charset val="134"/>
      </rPr>
      <t>800</t>
    </r>
    <r>
      <rPr>
        <sz val="10"/>
        <rFont val="宋体"/>
        <charset val="134"/>
      </rPr>
      <t xml:space="preserve">
王牌老师=</t>
    </r>
    <r>
      <rPr>
        <sz val="10"/>
        <rFont val="Arial"/>
        <charset val="134"/>
      </rPr>
      <t>600</t>
    </r>
    <r>
      <rPr>
        <sz val="10"/>
        <rFont val="宋体"/>
        <charset val="134"/>
      </rPr>
      <t xml:space="preserve">
金牌老师=</t>
    </r>
    <r>
      <rPr>
        <sz val="10"/>
        <rFont val="Arial"/>
        <charset val="134"/>
      </rPr>
      <t>500</t>
    </r>
    <r>
      <rPr>
        <sz val="10"/>
        <rFont val="宋体"/>
        <charset val="134"/>
      </rPr>
      <t xml:space="preserve">
精英老师=</t>
    </r>
    <r>
      <rPr>
        <sz val="10"/>
        <rFont val="Arial"/>
        <charset val="134"/>
      </rPr>
      <t>400</t>
    </r>
    <r>
      <rPr>
        <sz val="10"/>
        <rFont val="宋体"/>
        <charset val="134"/>
      </rPr>
      <t xml:space="preserve">
精品老师=</t>
    </r>
    <r>
      <rPr>
        <sz val="10"/>
        <rFont val="Arial"/>
        <charset val="134"/>
      </rPr>
      <t>400</t>
    </r>
    <r>
      <rPr>
        <sz val="10"/>
        <rFont val="宋体"/>
        <charset val="134"/>
      </rPr>
      <t xml:space="preserve">
助教、实习老师=</t>
    </r>
    <r>
      <rPr>
        <sz val="10"/>
        <rFont val="Arial"/>
        <charset val="134"/>
      </rPr>
      <t xml:space="preserve">300 </t>
    </r>
  </si>
  <si>
    <t>作为教师绩效工资</t>
  </si>
  <si>
    <r>
      <rPr>
        <sz val="10"/>
        <rFont val="宋体"/>
        <charset val="134"/>
      </rPr>
      <t>赋能教师</t>
    </r>
    <r>
      <rPr>
        <sz val="10"/>
        <rFont val="Arial"/>
        <charset val="134"/>
      </rPr>
      <t>:</t>
    </r>
    <r>
      <rPr>
        <sz val="10"/>
        <rFont val="宋体"/>
        <charset val="134"/>
      </rPr>
      <t>课时</t>
    </r>
    <r>
      <rPr>
        <sz val="10"/>
        <rFont val="Arial"/>
        <charset val="134"/>
      </rPr>
      <t>*50+</t>
    </r>
    <r>
      <rPr>
        <sz val="10"/>
        <rFont val="宋体"/>
        <charset val="134"/>
      </rPr>
      <t>人次</t>
    </r>
    <r>
      <rPr>
        <sz val="10"/>
        <rFont val="Arial"/>
        <charset val="134"/>
      </rPr>
      <t>*5+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 xml:space="preserve">*0.15
</t>
    </r>
    <r>
      <rPr>
        <sz val="10"/>
        <rFont val="宋体"/>
        <charset val="134"/>
      </rPr>
      <t>超能教师</t>
    </r>
    <r>
      <rPr>
        <sz val="10"/>
        <rFont val="Arial"/>
        <charset val="134"/>
      </rPr>
      <t>:</t>
    </r>
    <r>
      <rPr>
        <sz val="10"/>
        <rFont val="宋体"/>
        <charset val="134"/>
      </rPr>
      <t>课时</t>
    </r>
    <r>
      <rPr>
        <sz val="10"/>
        <rFont val="Arial"/>
        <charset val="134"/>
      </rPr>
      <t>*50+</t>
    </r>
    <r>
      <rPr>
        <sz val="10"/>
        <rFont val="宋体"/>
        <charset val="134"/>
      </rPr>
      <t>人次</t>
    </r>
    <r>
      <rPr>
        <sz val="10"/>
        <rFont val="Arial"/>
        <charset val="134"/>
      </rPr>
      <t>*4+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 xml:space="preserve">*0.14
</t>
    </r>
    <r>
      <rPr>
        <sz val="10"/>
        <rFont val="宋体"/>
        <charset val="134"/>
      </rPr>
      <t>王牌教师</t>
    </r>
    <r>
      <rPr>
        <sz val="10"/>
        <rFont val="Arial"/>
        <charset val="134"/>
      </rPr>
      <t>:</t>
    </r>
    <r>
      <rPr>
        <sz val="10"/>
        <rFont val="宋体"/>
        <charset val="134"/>
      </rPr>
      <t>课时</t>
    </r>
    <r>
      <rPr>
        <sz val="10"/>
        <rFont val="Arial"/>
        <charset val="134"/>
      </rPr>
      <t>*50+</t>
    </r>
    <r>
      <rPr>
        <sz val="10"/>
        <rFont val="宋体"/>
        <charset val="134"/>
      </rPr>
      <t>人次</t>
    </r>
    <r>
      <rPr>
        <sz val="10"/>
        <rFont val="Arial"/>
        <charset val="134"/>
      </rPr>
      <t>*3+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 xml:space="preserve">*0.13
</t>
    </r>
    <r>
      <rPr>
        <sz val="10"/>
        <rFont val="宋体"/>
        <charset val="134"/>
      </rPr>
      <t>金牌教师</t>
    </r>
    <r>
      <rPr>
        <sz val="10"/>
        <rFont val="Arial"/>
        <charset val="134"/>
      </rPr>
      <t>:</t>
    </r>
    <r>
      <rPr>
        <sz val="10"/>
        <rFont val="宋体"/>
        <charset val="134"/>
      </rPr>
      <t>课时</t>
    </r>
    <r>
      <rPr>
        <sz val="10"/>
        <rFont val="Arial"/>
        <charset val="134"/>
      </rPr>
      <t>*40+</t>
    </r>
    <r>
      <rPr>
        <sz val="10"/>
        <rFont val="宋体"/>
        <charset val="134"/>
      </rPr>
      <t>人次</t>
    </r>
    <r>
      <rPr>
        <sz val="10"/>
        <rFont val="Arial"/>
        <charset val="134"/>
      </rPr>
      <t>*3+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 xml:space="preserve">*0.12
</t>
    </r>
    <r>
      <rPr>
        <sz val="10"/>
        <rFont val="宋体"/>
        <charset val="134"/>
      </rPr>
      <t>精英教师</t>
    </r>
    <r>
      <rPr>
        <sz val="10"/>
        <rFont val="Arial"/>
        <charset val="134"/>
      </rPr>
      <t>:</t>
    </r>
    <r>
      <rPr>
        <sz val="10"/>
        <rFont val="宋体"/>
        <charset val="134"/>
      </rPr>
      <t>课时</t>
    </r>
    <r>
      <rPr>
        <sz val="10"/>
        <rFont val="Arial"/>
        <charset val="134"/>
      </rPr>
      <t>*40+</t>
    </r>
    <r>
      <rPr>
        <sz val="10"/>
        <rFont val="宋体"/>
        <charset val="134"/>
      </rPr>
      <t>人次</t>
    </r>
    <r>
      <rPr>
        <sz val="10"/>
        <rFont val="Arial"/>
        <charset val="134"/>
      </rPr>
      <t>*3+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 xml:space="preserve">*0.11
</t>
    </r>
    <r>
      <rPr>
        <sz val="10"/>
        <rFont val="宋体"/>
        <charset val="134"/>
      </rPr>
      <t>精品教师</t>
    </r>
    <r>
      <rPr>
        <sz val="10"/>
        <rFont val="Arial"/>
        <charset val="134"/>
      </rPr>
      <t>:</t>
    </r>
    <r>
      <rPr>
        <sz val="10"/>
        <rFont val="宋体"/>
        <charset val="134"/>
      </rPr>
      <t>课时</t>
    </r>
    <r>
      <rPr>
        <sz val="10"/>
        <rFont val="Arial"/>
        <charset val="134"/>
      </rPr>
      <t>*40+</t>
    </r>
    <r>
      <rPr>
        <sz val="10"/>
        <rFont val="宋体"/>
        <charset val="134"/>
      </rPr>
      <t>人次</t>
    </r>
    <r>
      <rPr>
        <sz val="10"/>
        <rFont val="Arial"/>
        <charset val="134"/>
      </rPr>
      <t>*2.5+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 xml:space="preserve">*0.10
</t>
    </r>
    <r>
      <rPr>
        <sz val="10"/>
        <rFont val="宋体"/>
        <charset val="134"/>
      </rPr>
      <t>助理</t>
    </r>
    <r>
      <rPr>
        <sz val="10"/>
        <rFont val="Arial"/>
        <charset val="134"/>
      </rPr>
      <t>/</t>
    </r>
    <r>
      <rPr>
        <sz val="10"/>
        <rFont val="宋体"/>
        <charset val="134"/>
      </rPr>
      <t>实习教师</t>
    </r>
    <r>
      <rPr>
        <sz val="10"/>
        <rFont val="Arial"/>
        <charset val="134"/>
      </rPr>
      <t>:</t>
    </r>
    <r>
      <rPr>
        <sz val="10"/>
        <rFont val="宋体"/>
        <charset val="134"/>
      </rPr>
      <t>课时</t>
    </r>
    <r>
      <rPr>
        <sz val="10"/>
        <rFont val="Arial"/>
        <charset val="134"/>
      </rPr>
      <t>*40+</t>
    </r>
    <r>
      <rPr>
        <sz val="10"/>
        <rFont val="宋体"/>
        <charset val="134"/>
      </rPr>
      <t>人次</t>
    </r>
    <r>
      <rPr>
        <sz val="10"/>
        <rFont val="Arial"/>
        <charset val="134"/>
      </rPr>
      <t>*2.5+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>*0.10
+</t>
    </r>
    <r>
      <rPr>
        <sz val="10"/>
        <rFont val="宋体"/>
        <charset val="134"/>
      </rPr>
      <t>助教课时</t>
    </r>
    <r>
      <rPr>
        <sz val="10"/>
        <rFont val="Arial"/>
        <charset val="134"/>
      </rPr>
      <t>*30+</t>
    </r>
    <r>
      <rPr>
        <sz val="10"/>
        <rFont val="宋体"/>
        <charset val="134"/>
      </rPr>
      <t>助教人次</t>
    </r>
    <r>
      <rPr>
        <sz val="10"/>
        <rFont val="Arial"/>
        <charset val="134"/>
      </rPr>
      <t>*5</t>
    </r>
  </si>
  <si>
    <t>取消助教</t>
  </si>
  <si>
    <t>作为管理绩效工资</t>
  </si>
  <si>
    <r>
      <rPr>
        <sz val="10"/>
        <rFont val="宋体"/>
        <charset val="134"/>
      </rPr>
      <t>级长：课时</t>
    </r>
    <r>
      <rPr>
        <sz val="10"/>
        <rFont val="Arial"/>
        <charset val="134"/>
      </rPr>
      <t>*40+</t>
    </r>
    <r>
      <rPr>
        <sz val="10"/>
        <rFont val="宋体"/>
        <charset val="134"/>
      </rPr>
      <t>人次</t>
    </r>
    <r>
      <rPr>
        <sz val="10"/>
        <rFont val="Arial"/>
        <charset val="134"/>
      </rPr>
      <t>*3+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 xml:space="preserve">*0.12
</t>
    </r>
    <r>
      <rPr>
        <sz val="10"/>
        <rFont val="宋体"/>
        <charset val="134"/>
      </rPr>
      <t>学部主任、学科带头人、总级长：课时</t>
    </r>
    <r>
      <rPr>
        <sz val="10"/>
        <rFont val="Arial"/>
        <charset val="134"/>
      </rPr>
      <t>*50+</t>
    </r>
    <r>
      <rPr>
        <sz val="10"/>
        <rFont val="宋体"/>
        <charset val="134"/>
      </rPr>
      <t>人次</t>
    </r>
    <r>
      <rPr>
        <sz val="10"/>
        <rFont val="Arial"/>
        <charset val="134"/>
      </rPr>
      <t>*3+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 xml:space="preserve">*0.13
</t>
    </r>
    <r>
      <rPr>
        <sz val="10"/>
        <rFont val="宋体"/>
        <charset val="134"/>
      </rPr>
      <t>中心主任：课时</t>
    </r>
    <r>
      <rPr>
        <sz val="10"/>
        <rFont val="Arial"/>
        <charset val="134"/>
      </rPr>
      <t>*50+</t>
    </r>
    <r>
      <rPr>
        <sz val="10"/>
        <rFont val="宋体"/>
        <charset val="134"/>
      </rPr>
      <t>人次</t>
    </r>
    <r>
      <rPr>
        <sz val="10"/>
        <rFont val="Arial"/>
        <charset val="134"/>
      </rPr>
      <t>*4+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>*0.15
+</t>
    </r>
    <r>
      <rPr>
        <sz val="10"/>
        <rFont val="宋体"/>
        <charset val="134"/>
      </rPr>
      <t>助教课时</t>
    </r>
    <r>
      <rPr>
        <sz val="10"/>
        <rFont val="Arial"/>
        <charset val="134"/>
      </rPr>
      <t>*30+</t>
    </r>
    <r>
      <rPr>
        <sz val="10"/>
        <rFont val="宋体"/>
        <charset val="134"/>
      </rPr>
      <t>助教人次</t>
    </r>
    <r>
      <rPr>
        <sz val="10"/>
        <rFont val="Arial"/>
        <charset val="134"/>
      </rPr>
      <t>*5</t>
    </r>
  </si>
  <si>
    <t>低于目标人次教师绩效工资</t>
  </si>
  <si>
    <t>如果实际人次低于目标人次，则
超能教师、王牌教师、金牌教师、精英教师：课时*40+人次*2.5+收入*0.1
精品教师：课时*40+人次*2.5+收入*0.09
+助教课时*30+助教人次*5</t>
  </si>
  <si>
    <t>低于目标人次管理绩效工资</t>
  </si>
  <si>
    <r>
      <rPr>
        <sz val="10"/>
        <rFont val="宋体"/>
        <charset val="134"/>
      </rPr>
      <t>课时</t>
    </r>
    <r>
      <rPr>
        <sz val="10"/>
        <rFont val="Arial"/>
        <charset val="134"/>
      </rPr>
      <t>*40+</t>
    </r>
    <r>
      <rPr>
        <sz val="10"/>
        <rFont val="宋体"/>
        <charset val="134"/>
      </rPr>
      <t>人次</t>
    </r>
    <r>
      <rPr>
        <sz val="10"/>
        <rFont val="Arial"/>
        <charset val="134"/>
      </rPr>
      <t>*2.5+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>*0.1+</t>
    </r>
    <r>
      <rPr>
        <sz val="10"/>
        <rFont val="宋体"/>
        <charset val="134"/>
      </rPr>
      <t>助教课时</t>
    </r>
    <r>
      <rPr>
        <sz val="10"/>
        <rFont val="Arial"/>
        <charset val="134"/>
      </rPr>
      <t>*30+</t>
    </r>
    <r>
      <rPr>
        <sz val="10"/>
        <rFont val="宋体"/>
        <charset val="134"/>
      </rPr>
      <t>助教人次</t>
    </r>
    <r>
      <rPr>
        <sz val="10"/>
        <rFont val="Arial"/>
        <charset val="134"/>
      </rPr>
      <t>*5</t>
    </r>
  </si>
  <si>
    <t>实际绩效工资</t>
  </si>
  <si>
    <t>教师绩效工资和管理绩效工资取高者</t>
  </si>
  <si>
    <t>绩效工资</t>
  </si>
  <si>
    <r>
      <rPr>
        <sz val="10"/>
        <rFont val="宋体"/>
        <charset val="134"/>
      </rPr>
      <t>实际绩效</t>
    </r>
    <r>
      <rPr>
        <sz val="10"/>
        <rFont val="Arial"/>
        <charset val="134"/>
      </rPr>
      <t>+</t>
    </r>
    <r>
      <rPr>
        <sz val="10"/>
        <rFont val="宋体"/>
        <charset val="134"/>
      </rPr>
      <t>微调金额</t>
    </r>
  </si>
  <si>
    <t>培优全日制津贴</t>
  </si>
  <si>
    <t>高中：120*课时+10*(人次-课时)
初中：160*课时
小学：150*课时</t>
  </si>
  <si>
    <t>需要张校再次确定小学与初中的核算是否同意？目前是按17年的方法</t>
  </si>
  <si>
    <t>业务管理奖金</t>
  </si>
  <si>
    <r>
      <rPr>
        <sz val="10"/>
        <rFont val="宋体"/>
        <charset val="134"/>
      </rPr>
      <t>级长</t>
    </r>
    <r>
      <rPr>
        <sz val="10"/>
        <rFont val="Arial"/>
        <charset val="134"/>
      </rPr>
      <t>:</t>
    </r>
    <r>
      <rPr>
        <sz val="10"/>
        <rFont val="宋体"/>
        <charset val="134"/>
      </rPr>
      <t>管辖年级收入</t>
    </r>
    <r>
      <rPr>
        <sz val="10"/>
        <rFont val="Arial"/>
        <charset val="134"/>
      </rPr>
      <t>*0.003*OKR_</t>
    </r>
    <r>
      <rPr>
        <sz val="10"/>
        <rFont val="宋体"/>
        <charset val="134"/>
      </rPr>
      <t>系数
学部主任、学科带头人、总级长：学部收入</t>
    </r>
    <r>
      <rPr>
        <sz val="10"/>
        <rFont val="Arial"/>
        <charset val="134"/>
      </rPr>
      <t>*0.004</t>
    </r>
  </si>
  <si>
    <r>
      <rPr>
        <sz val="10"/>
        <color rgb="FFFF0000"/>
        <rFont val="宋体"/>
        <charset val="134"/>
      </rPr>
      <t>学科带头人：按每月</t>
    </r>
    <r>
      <rPr>
        <sz val="10"/>
        <color rgb="FFFF0000"/>
        <rFont val="Arial"/>
        <charset val="134"/>
      </rPr>
      <t>500</t>
    </r>
    <r>
      <rPr>
        <sz val="10"/>
        <color rgb="FFFF0000"/>
        <rFont val="宋体"/>
        <charset val="134"/>
      </rPr>
      <t>元补助（每季</t>
    </r>
    <r>
      <rPr>
        <sz val="10"/>
        <color rgb="FFFF0000"/>
        <rFont val="Arial"/>
        <charset val="134"/>
      </rPr>
      <t>1500</t>
    </r>
    <r>
      <rPr>
        <sz val="10"/>
        <color rgb="FFFF0000"/>
        <rFont val="宋体"/>
        <charset val="134"/>
      </rPr>
      <t>元</t>
    </r>
    <r>
      <rPr>
        <sz val="10"/>
        <color rgb="FFFF0000"/>
        <rFont val="Arial"/>
        <charset val="134"/>
      </rPr>
      <t>OKR</t>
    </r>
    <r>
      <rPr>
        <sz val="10"/>
        <color rgb="FFFF0000"/>
        <rFont val="宋体"/>
        <charset val="134"/>
      </rPr>
      <t>）；</t>
    </r>
    <r>
      <rPr>
        <sz val="10"/>
        <color rgb="FFFF0000"/>
        <rFont val="Arial"/>
        <charset val="134"/>
      </rPr>
      <t xml:space="preserve">                                                                          </t>
    </r>
    <r>
      <rPr>
        <sz val="10"/>
        <color rgb="FFFF0000"/>
        <rFont val="宋体"/>
        <charset val="134"/>
      </rPr>
      <t>总级长：六、九年级</t>
    </r>
    <r>
      <rPr>
        <sz val="10"/>
        <color rgb="FFFF0000"/>
        <rFont val="Arial"/>
        <charset val="134"/>
      </rPr>
      <t>1000</t>
    </r>
    <r>
      <rPr>
        <sz val="10"/>
        <color rgb="FFFF0000"/>
        <rFont val="宋体"/>
        <charset val="134"/>
      </rPr>
      <t>元，其他年级固定500元；  学部主任：学部收入*0.004</t>
    </r>
  </si>
  <si>
    <r>
      <rPr>
        <b/>
        <sz val="10"/>
        <color rgb="FFFF0000"/>
        <rFont val="宋体"/>
        <charset val="134"/>
      </rPr>
      <t>左边说明有误</t>
    </r>
    <r>
      <rPr>
        <b/>
        <sz val="10"/>
        <color rgb="FFFF0000"/>
        <rFont val="Arial"/>
        <charset val="134"/>
      </rPr>
      <t xml:space="preserve"> </t>
    </r>
    <r>
      <rPr>
        <b/>
        <sz val="10"/>
        <color rgb="FFFF0000"/>
        <rFont val="宋体"/>
        <charset val="134"/>
      </rPr>
      <t>！</t>
    </r>
  </si>
  <si>
    <r>
      <rPr>
        <sz val="10"/>
        <rFont val="宋体"/>
        <charset val="134"/>
      </rPr>
      <t>特殊个人如下：
龙小玲：七八年级收入</t>
    </r>
    <r>
      <rPr>
        <sz val="10"/>
        <rFont val="Arial"/>
        <charset val="134"/>
      </rPr>
      <t xml:space="preserve">*0.004
</t>
    </r>
    <r>
      <rPr>
        <sz val="10"/>
        <rFont val="宋体"/>
        <charset val="134"/>
      </rPr>
      <t>唐小雯：九年级收入</t>
    </r>
    <r>
      <rPr>
        <sz val="10"/>
        <rFont val="Arial"/>
        <charset val="134"/>
      </rPr>
      <t xml:space="preserve">*0.004
</t>
    </r>
    <r>
      <rPr>
        <sz val="10"/>
        <rFont val="宋体"/>
        <charset val="134"/>
      </rPr>
      <t>陈瑜：六年级收入</t>
    </r>
    <r>
      <rPr>
        <sz val="10"/>
        <rFont val="Arial"/>
        <charset val="134"/>
      </rPr>
      <t xml:space="preserve">*0.004
</t>
    </r>
    <r>
      <rPr>
        <sz val="10"/>
        <rFont val="宋体"/>
        <charset val="134"/>
      </rPr>
      <t>殷三：一至五年级收入</t>
    </r>
    <r>
      <rPr>
        <sz val="10"/>
        <rFont val="Arial"/>
        <charset val="134"/>
      </rPr>
      <t>*0.004</t>
    </r>
  </si>
  <si>
    <r>
      <rPr>
        <sz val="10"/>
        <rFont val="宋体"/>
        <charset val="134"/>
      </rPr>
      <t>级长最低</t>
    </r>
    <r>
      <rPr>
        <sz val="10"/>
        <rFont val="Arial"/>
        <charset val="134"/>
      </rPr>
      <t>500</t>
    </r>
    <r>
      <rPr>
        <sz val="10"/>
        <rFont val="宋体"/>
        <charset val="134"/>
      </rPr>
      <t>，学部主任最低</t>
    </r>
    <r>
      <rPr>
        <sz val="10"/>
        <rFont val="Arial"/>
        <charset val="134"/>
      </rPr>
      <t>800</t>
    </r>
  </si>
  <si>
    <t>三项合计</t>
  </si>
  <si>
    <r>
      <rPr>
        <sz val="10"/>
        <rFont val="宋体"/>
        <charset val="134"/>
      </rPr>
      <t>基本工资</t>
    </r>
    <r>
      <rPr>
        <sz val="10"/>
        <rFont val="Arial"/>
        <charset val="134"/>
      </rPr>
      <t>+</t>
    </r>
    <r>
      <rPr>
        <sz val="10"/>
        <rFont val="宋体"/>
        <charset val="134"/>
      </rPr>
      <t>岗位工资</t>
    </r>
    <r>
      <rPr>
        <sz val="10"/>
        <rFont val="Arial"/>
        <charset val="134"/>
      </rPr>
      <t>+</t>
    </r>
    <r>
      <rPr>
        <sz val="10"/>
        <rFont val="宋体"/>
        <charset val="134"/>
      </rPr>
      <t>绩效工资</t>
    </r>
  </si>
  <si>
    <t>其他合计</t>
  </si>
  <si>
    <r>
      <rPr>
        <sz val="10"/>
        <rFont val="宋体"/>
        <charset val="134"/>
      </rPr>
      <t>工龄工资</t>
    </r>
    <r>
      <rPr>
        <sz val="10"/>
        <rFont val="Arial"/>
        <charset val="134"/>
      </rPr>
      <t>+</t>
    </r>
    <r>
      <rPr>
        <sz val="10"/>
        <rFont val="宋体"/>
        <charset val="134"/>
      </rPr>
      <t>业务管理奖金</t>
    </r>
    <r>
      <rPr>
        <sz val="10"/>
        <rFont val="Arial"/>
        <charset val="134"/>
      </rPr>
      <t>+</t>
    </r>
    <r>
      <rPr>
        <sz val="10"/>
        <rFont val="宋体"/>
        <charset val="134"/>
      </rPr>
      <t>加班补助</t>
    </r>
    <r>
      <rPr>
        <sz val="10"/>
        <rFont val="Arial"/>
        <charset val="134"/>
      </rPr>
      <t>+</t>
    </r>
    <r>
      <rPr>
        <sz val="10"/>
        <rFont val="宋体"/>
        <charset val="134"/>
      </rPr>
      <t>工服补助</t>
    </r>
    <r>
      <rPr>
        <sz val="10"/>
        <rFont val="Arial"/>
        <charset val="134"/>
      </rPr>
      <t>+</t>
    </r>
    <r>
      <rPr>
        <sz val="10"/>
        <rFont val="宋体"/>
        <charset val="134"/>
      </rPr>
      <t>奖金</t>
    </r>
    <r>
      <rPr>
        <sz val="10"/>
        <rFont val="Arial"/>
        <charset val="134"/>
      </rPr>
      <t>+</t>
    </r>
    <r>
      <rPr>
        <sz val="10"/>
        <rFont val="宋体"/>
        <charset val="134"/>
      </rPr>
      <t>伙食补贴</t>
    </r>
    <r>
      <rPr>
        <sz val="10"/>
        <rFont val="Arial"/>
        <charset val="134"/>
      </rPr>
      <t>+</t>
    </r>
    <r>
      <rPr>
        <sz val="10"/>
        <rFont val="宋体"/>
        <charset val="134"/>
      </rPr>
      <t>学科带头人补助</t>
    </r>
    <r>
      <rPr>
        <sz val="10"/>
        <rFont val="Arial"/>
        <charset val="134"/>
      </rPr>
      <t>+</t>
    </r>
    <r>
      <rPr>
        <sz val="10"/>
        <rFont val="宋体"/>
        <charset val="134"/>
      </rPr>
      <t>其他补助</t>
    </r>
    <r>
      <rPr>
        <sz val="10"/>
        <rFont val="Arial"/>
        <charset val="134"/>
      </rPr>
      <t>+</t>
    </r>
    <r>
      <rPr>
        <sz val="10"/>
        <rFont val="宋体"/>
        <charset val="134"/>
      </rPr>
      <t>油补</t>
    </r>
    <r>
      <rPr>
        <sz val="10"/>
        <rFont val="Arial"/>
        <charset val="134"/>
      </rPr>
      <t>+</t>
    </r>
    <r>
      <rPr>
        <sz val="10"/>
        <rFont val="宋体"/>
        <charset val="134"/>
      </rPr>
      <t>话费补助</t>
    </r>
    <r>
      <rPr>
        <sz val="10"/>
        <rFont val="Arial"/>
        <charset val="134"/>
      </rPr>
      <t>+</t>
    </r>
    <r>
      <rPr>
        <sz val="10"/>
        <rFont val="宋体"/>
        <charset val="134"/>
      </rPr>
      <t>外派绩效</t>
    </r>
    <r>
      <rPr>
        <sz val="10"/>
        <rFont val="Arial"/>
        <charset val="134"/>
      </rPr>
      <t>+</t>
    </r>
    <r>
      <rPr>
        <sz val="10"/>
        <rFont val="宋体"/>
        <charset val="134"/>
      </rPr>
      <t>午休补助</t>
    </r>
    <r>
      <rPr>
        <sz val="10"/>
        <rFont val="Arial"/>
        <charset val="134"/>
      </rPr>
      <t>+</t>
    </r>
    <r>
      <rPr>
        <sz val="10"/>
        <rFont val="宋体"/>
        <charset val="134"/>
      </rPr>
      <t>宿舍管理员补助</t>
    </r>
    <r>
      <rPr>
        <sz val="10"/>
        <rFont val="Arial"/>
        <charset val="134"/>
      </rPr>
      <t>+</t>
    </r>
    <r>
      <rPr>
        <sz val="10"/>
        <rFont val="宋体"/>
        <charset val="134"/>
      </rPr>
      <t>总级长奖金</t>
    </r>
    <r>
      <rPr>
        <sz val="10"/>
        <rFont val="Arial"/>
        <charset val="134"/>
      </rPr>
      <t>+</t>
    </r>
    <r>
      <rPr>
        <sz val="10"/>
        <rFont val="宋体"/>
        <charset val="134"/>
      </rPr>
      <t>特别贡献奖</t>
    </r>
    <r>
      <rPr>
        <sz val="10"/>
        <rFont val="Arial"/>
        <charset val="134"/>
      </rPr>
      <t>+</t>
    </r>
    <r>
      <rPr>
        <sz val="10"/>
        <rFont val="宋体"/>
        <charset val="134"/>
      </rPr>
      <t>岗位奖金</t>
    </r>
    <r>
      <rPr>
        <sz val="10"/>
        <rFont val="Arial"/>
        <charset val="134"/>
      </rPr>
      <t>+</t>
    </r>
    <r>
      <rPr>
        <sz val="10"/>
        <rFont val="宋体"/>
        <charset val="134"/>
      </rPr>
      <t>五加一补助</t>
    </r>
    <r>
      <rPr>
        <sz val="10"/>
        <rFont val="Arial"/>
        <charset val="134"/>
      </rPr>
      <t>+</t>
    </r>
    <r>
      <rPr>
        <sz val="10"/>
        <rFont val="宋体"/>
        <charset val="134"/>
      </rPr>
      <t>校区支援费用</t>
    </r>
    <r>
      <rPr>
        <sz val="10"/>
        <rFont val="Arial"/>
        <charset val="134"/>
      </rPr>
      <t>+</t>
    </r>
    <r>
      <rPr>
        <sz val="10"/>
        <rFont val="宋体"/>
        <charset val="134"/>
      </rPr>
      <t>培优全日制津贴</t>
    </r>
    <r>
      <rPr>
        <sz val="10"/>
        <rFont val="Arial"/>
        <charset val="134"/>
      </rPr>
      <t>+</t>
    </r>
    <r>
      <rPr>
        <sz val="10"/>
        <rFont val="宋体"/>
        <charset val="134"/>
      </rPr>
      <t>旅游补贴</t>
    </r>
    <r>
      <rPr>
        <sz val="10"/>
        <rFont val="Arial"/>
        <charset val="134"/>
      </rPr>
      <t>+</t>
    </r>
    <r>
      <rPr>
        <sz val="10"/>
        <rFont val="宋体"/>
        <charset val="134"/>
      </rPr>
      <t>带徒奖金</t>
    </r>
    <r>
      <rPr>
        <sz val="10"/>
        <rFont val="Arial"/>
        <charset val="134"/>
      </rPr>
      <t>+</t>
    </r>
    <r>
      <rPr>
        <sz val="10"/>
        <rFont val="宋体"/>
        <charset val="134"/>
      </rPr>
      <t>科组长津贴</t>
    </r>
    <r>
      <rPr>
        <sz val="10"/>
        <rFont val="Arial"/>
        <charset val="134"/>
      </rPr>
      <t>+</t>
    </r>
    <r>
      <rPr>
        <sz val="10"/>
        <rFont val="宋体"/>
        <charset val="134"/>
      </rPr>
      <t>上月差额补贴</t>
    </r>
  </si>
  <si>
    <t>绩效应发合计</t>
  </si>
  <si>
    <t>三项合计+其他合计</t>
  </si>
  <si>
    <t>应发合计</t>
  </si>
  <si>
    <r>
      <rPr>
        <sz val="10"/>
        <rFont val="宋体"/>
        <charset val="134"/>
      </rPr>
      <t>如果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三项合计</t>
    </r>
    <r>
      <rPr>
        <sz val="10"/>
        <rFont val="Arial"/>
        <charset val="134"/>
      </rPr>
      <t>&gt;</t>
    </r>
    <r>
      <rPr>
        <sz val="10"/>
        <rFont val="宋体"/>
        <charset val="134"/>
      </rPr>
      <t>保底工资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那么等于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基本工资</t>
    </r>
    <r>
      <rPr>
        <sz val="10"/>
        <rFont val="Arial"/>
        <charset val="134"/>
      </rPr>
      <t>+</t>
    </r>
    <r>
      <rPr>
        <sz val="10"/>
        <rFont val="宋体"/>
        <charset val="134"/>
      </rPr>
      <t>岗位工资</t>
    </r>
    <r>
      <rPr>
        <sz val="10"/>
        <rFont val="Arial"/>
        <charset val="134"/>
      </rPr>
      <t>*OKR_</t>
    </r>
    <r>
      <rPr>
        <sz val="10"/>
        <rFont val="宋体"/>
        <charset val="134"/>
      </rPr>
      <t>系数</t>
    </r>
    <r>
      <rPr>
        <sz val="10"/>
        <rFont val="Arial"/>
        <charset val="134"/>
      </rPr>
      <t>+</t>
    </r>
    <r>
      <rPr>
        <sz val="10"/>
        <rFont val="宋体"/>
        <charset val="134"/>
      </rPr>
      <t>绩效工资</t>
    </r>
    <r>
      <rPr>
        <sz val="10"/>
        <rFont val="Arial"/>
        <charset val="134"/>
      </rPr>
      <t>+</t>
    </r>
    <r>
      <rPr>
        <sz val="10"/>
        <rFont val="宋体"/>
        <charset val="134"/>
      </rPr>
      <t>其他合计
否则等于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新保底</t>
    </r>
    <r>
      <rPr>
        <sz val="10"/>
        <rFont val="Arial"/>
        <charset val="134"/>
      </rPr>
      <t>*0.90+</t>
    </r>
    <r>
      <rPr>
        <sz val="10"/>
        <rFont val="宋体"/>
        <charset val="134"/>
      </rPr>
      <t>新保底</t>
    </r>
    <r>
      <rPr>
        <sz val="10"/>
        <rFont val="Arial"/>
        <charset val="134"/>
      </rPr>
      <t>*0.10*OKR_</t>
    </r>
    <r>
      <rPr>
        <sz val="10"/>
        <rFont val="宋体"/>
        <charset val="134"/>
      </rPr>
      <t>系数</t>
    </r>
    <r>
      <rPr>
        <sz val="10"/>
        <rFont val="Arial"/>
        <charset val="134"/>
      </rPr>
      <t>+</t>
    </r>
    <r>
      <rPr>
        <sz val="10"/>
        <rFont val="宋体"/>
        <charset val="134"/>
      </rPr>
      <t>其他合计</t>
    </r>
  </si>
  <si>
    <t>扣款合计</t>
  </si>
  <si>
    <r>
      <rPr>
        <sz val="10"/>
        <rFont val="宋体"/>
        <charset val="134"/>
      </rPr>
      <t>其他扣款</t>
    </r>
    <r>
      <rPr>
        <sz val="10"/>
        <rFont val="Arial"/>
        <charset val="134"/>
      </rPr>
      <t>+</t>
    </r>
    <r>
      <rPr>
        <sz val="10"/>
        <rFont val="宋体"/>
        <charset val="134"/>
      </rPr>
      <t>代扣社保</t>
    </r>
    <r>
      <rPr>
        <sz val="10"/>
        <rFont val="Arial"/>
        <charset val="134"/>
      </rPr>
      <t>+</t>
    </r>
    <r>
      <rPr>
        <sz val="10"/>
        <rFont val="宋体"/>
        <charset val="134"/>
      </rPr>
      <t>请假扣款</t>
    </r>
    <r>
      <rPr>
        <sz val="10"/>
        <rFont val="Arial"/>
        <charset val="134"/>
      </rPr>
      <t>+</t>
    </r>
    <r>
      <rPr>
        <sz val="10"/>
        <rFont val="宋体"/>
        <charset val="134"/>
      </rPr>
      <t>差额扣款</t>
    </r>
    <r>
      <rPr>
        <sz val="10"/>
        <rFont val="Arial"/>
        <charset val="134"/>
      </rPr>
      <t>+</t>
    </r>
    <r>
      <rPr>
        <sz val="10"/>
        <rFont val="宋体"/>
        <charset val="134"/>
      </rPr>
      <t>租金</t>
    </r>
    <r>
      <rPr>
        <sz val="10"/>
        <rFont val="Arial"/>
        <charset val="134"/>
      </rPr>
      <t>+</t>
    </r>
    <r>
      <rPr>
        <sz val="10"/>
        <rFont val="宋体"/>
        <charset val="134"/>
      </rPr>
      <t>水电费</t>
    </r>
    <r>
      <rPr>
        <sz val="10"/>
        <rFont val="Arial"/>
        <charset val="134"/>
      </rPr>
      <t>+</t>
    </r>
    <r>
      <rPr>
        <sz val="10"/>
        <rFont val="宋体"/>
        <charset val="134"/>
      </rPr>
      <t>个税</t>
    </r>
    <r>
      <rPr>
        <sz val="10"/>
        <rFont val="Arial"/>
        <charset val="134"/>
      </rPr>
      <t>+</t>
    </r>
    <r>
      <rPr>
        <sz val="10"/>
        <rFont val="宋体"/>
        <charset val="134"/>
      </rPr>
      <t>住房公积金</t>
    </r>
    <r>
      <rPr>
        <sz val="10"/>
        <rFont val="Arial"/>
        <charset val="134"/>
      </rPr>
      <t>+</t>
    </r>
    <r>
      <rPr>
        <sz val="10"/>
        <rFont val="宋体"/>
        <charset val="134"/>
      </rPr>
      <t>其他代扣款</t>
    </r>
    <r>
      <rPr>
        <sz val="10"/>
        <rFont val="Arial"/>
        <charset val="134"/>
      </rPr>
      <t>+</t>
    </r>
    <r>
      <rPr>
        <sz val="10"/>
        <rFont val="宋体"/>
        <charset val="134"/>
      </rPr>
      <t>个人借款</t>
    </r>
    <r>
      <rPr>
        <sz val="10"/>
        <rFont val="Arial"/>
        <charset val="134"/>
      </rPr>
      <t>+</t>
    </r>
    <r>
      <rPr>
        <sz val="10"/>
        <rFont val="宋体"/>
        <charset val="134"/>
      </rPr>
      <t>已发工资</t>
    </r>
    <r>
      <rPr>
        <sz val="10"/>
        <rFont val="Arial"/>
        <charset val="134"/>
      </rPr>
      <t>+</t>
    </r>
    <r>
      <rPr>
        <sz val="10"/>
        <rFont val="宋体"/>
        <charset val="134"/>
      </rPr>
      <t>考勤扣款</t>
    </r>
    <r>
      <rPr>
        <sz val="10"/>
        <rFont val="Arial"/>
        <charset val="134"/>
      </rPr>
      <t>+</t>
    </r>
    <r>
      <rPr>
        <sz val="10"/>
        <rFont val="宋体"/>
        <charset val="134"/>
      </rPr>
      <t>调薪差额扣款</t>
    </r>
  </si>
  <si>
    <t>实发合计</t>
  </si>
  <si>
    <t>应发合计-扣款合计</t>
  </si>
  <si>
    <t>校区管理方案</t>
  </si>
  <si>
    <t>同教师方案。</t>
  </si>
  <si>
    <r>
      <rPr>
        <sz val="10"/>
        <rFont val="Arial"/>
        <charset val="134"/>
      </rPr>
      <t>201810-201903</t>
    </r>
    <r>
      <rPr>
        <sz val="10"/>
        <rFont val="宋体"/>
        <charset val="134"/>
      </rPr>
      <t>为半年适应期，</t>
    </r>
    <r>
      <rPr>
        <sz val="10"/>
        <rFont val="Arial"/>
        <charset val="134"/>
      </rPr>
      <t>201904</t>
    </r>
    <r>
      <rPr>
        <sz val="10"/>
        <rFont val="宋体"/>
        <charset val="134"/>
      </rPr>
      <t>没有标准保底的保护，即采用评估（评级）的保底核算</t>
    </r>
  </si>
  <si>
    <r>
      <rPr>
        <sz val="10"/>
        <rFont val="Arial"/>
        <charset val="134"/>
      </rPr>
      <t>201904</t>
    </r>
    <r>
      <rPr>
        <sz val="10"/>
        <rFont val="宋体"/>
        <charset val="134"/>
      </rPr>
      <t>后采用新保底，并且工资表是这种方式显示</t>
    </r>
  </si>
  <si>
    <t>新保底*0.25</t>
  </si>
  <si>
    <t>基本工资25%</t>
  </si>
  <si>
    <t>岗位工资35%</t>
  </si>
  <si>
    <t>保底绩效40%</t>
  </si>
  <si>
    <r>
      <rPr>
        <sz val="10"/>
        <rFont val="宋体"/>
        <charset val="134"/>
      </rPr>
      <t>新保底*</t>
    </r>
    <r>
      <rPr>
        <sz val="10"/>
        <rFont val="宋体"/>
        <charset val="134"/>
      </rPr>
      <t>0.35</t>
    </r>
  </si>
  <si>
    <t>保底绩效</t>
  </si>
  <si>
    <t>新保底*0.40</t>
  </si>
  <si>
    <t>同教师方案，当作为教师级别时生效，覆盖上面的基本工资。</t>
  </si>
  <si>
    <t>同教师方案，当作为教师级别时生效，覆盖上面的岗位工资。</t>
  </si>
  <si>
    <t>当作为教师级别时=0，覆盖上面的保底绩效。</t>
  </si>
  <si>
    <t>高中教师方案</t>
  </si>
  <si>
    <t>截至当月的工龄减去上面得出的旧工龄作为新工龄的部分，按新工龄计算工龄工资。</t>
  </si>
  <si>
    <t>赋能教师：大班课时*50+大班人次*5+大班收入*0.15*1.2+一对一收入*0.4
超能教师：大班课时*50+大班人次*5+大班收入*0.14*1.2+一对一收入*0.4
王牌教师：大班课时*50+大班人次*5+大班收入*0.13*1.2+一对一收入*0.4
金牌教师：大班课时*40+大班人次*5+大班收入*0.12*1.2+一对一收入*0.4
精英教师：大班课时*40+大班人次*5+大班收入*0.11*1.2+一对一收入*0.4
精品教师：大班课时*40+大班人次*5+大班收入*0.1*1.2+一对一收入*0.4
助理/实习教师：大班课时*40+大班人次*5+大班收入*0.1*1.2+一对一收入*0.4
+助教课时*30+助教人次*5</t>
  </si>
  <si>
    <t>需人事与周英俊校长再次确认：除校长之外，管理级别的人是否要走这条管理线？</t>
  </si>
  <si>
    <r>
      <rPr>
        <sz val="10"/>
        <color rgb="FFFF0000"/>
        <rFont val="宋体"/>
        <charset val="134"/>
      </rPr>
      <t>特殊个人如下：
龙小玲：七八年级收入</t>
    </r>
    <r>
      <rPr>
        <sz val="10"/>
        <color rgb="FFFF0000"/>
        <rFont val="Arial"/>
        <charset val="134"/>
      </rPr>
      <t xml:space="preserve">*0.004
</t>
    </r>
    <r>
      <rPr>
        <sz val="10"/>
        <color rgb="FFFF0000"/>
        <rFont val="宋体"/>
        <charset val="134"/>
      </rPr>
      <t>唐小雯：九年级收入</t>
    </r>
    <r>
      <rPr>
        <sz val="10"/>
        <color rgb="FFFF0000"/>
        <rFont val="Arial"/>
        <charset val="134"/>
      </rPr>
      <t xml:space="preserve">*0.004
</t>
    </r>
    <r>
      <rPr>
        <sz val="10"/>
        <color rgb="FFFF0000"/>
        <rFont val="宋体"/>
        <charset val="134"/>
      </rPr>
      <t>陈瑜：六年级收入</t>
    </r>
    <r>
      <rPr>
        <sz val="10"/>
        <color rgb="FFFF0000"/>
        <rFont val="Arial"/>
        <charset val="134"/>
      </rPr>
      <t xml:space="preserve">*0.004
</t>
    </r>
    <r>
      <rPr>
        <sz val="10"/>
        <color rgb="FFFF0000"/>
        <rFont val="宋体"/>
        <charset val="134"/>
      </rPr>
      <t>殷三：一至五年级收入</t>
    </r>
    <r>
      <rPr>
        <sz val="10"/>
        <color rgb="FFFF0000"/>
        <rFont val="Arial"/>
        <charset val="134"/>
      </rPr>
      <t>*0.004</t>
    </r>
  </si>
  <si>
    <t>这几个人非高中！</t>
  </si>
  <si>
    <t>高中级长为200元，人事与周英俊再确认一下主任的</t>
  </si>
  <si>
    <r>
      <rPr>
        <sz val="10"/>
        <color rgb="FFFF0000"/>
        <rFont val="宋体"/>
        <charset val="134"/>
      </rPr>
      <t>高中级长只拿</t>
    </r>
    <r>
      <rPr>
        <sz val="10"/>
        <color rgb="FFFF0000"/>
        <rFont val="Arial"/>
        <charset val="134"/>
      </rPr>
      <t>200</t>
    </r>
    <r>
      <rPr>
        <sz val="10"/>
        <color rgb="FFFF0000"/>
        <rFont val="宋体"/>
        <charset val="134"/>
      </rPr>
      <t>元管理奖金，不拿年级收入提成；</t>
    </r>
    <r>
      <rPr>
        <sz val="10"/>
        <color rgb="FFFF0000"/>
        <rFont val="Arial"/>
        <charset val="134"/>
      </rPr>
      <t xml:space="preserve">
</t>
    </r>
    <r>
      <rPr>
        <sz val="10"/>
        <color rgb="FFFF0000"/>
        <rFont val="宋体"/>
        <charset val="134"/>
      </rPr>
      <t>学部主任的与初中小学学部主任一样。</t>
    </r>
  </si>
  <si>
    <t>校长方案</t>
  </si>
  <si>
    <t>取员工薪级表的标准保底。</t>
  </si>
  <si>
    <t>为什么不是取人事字典的标准保底？两者有区别吗？</t>
  </si>
  <si>
    <t>新保底*0.3</t>
  </si>
  <si>
    <t>比例错误！</t>
  </si>
  <si>
    <r>
      <rPr>
        <sz val="10"/>
        <rFont val="宋体"/>
        <charset val="134"/>
      </rPr>
      <t>新保底*</t>
    </r>
    <r>
      <rPr>
        <sz val="10"/>
        <rFont val="宋体"/>
        <charset val="134"/>
      </rPr>
      <t>0.3</t>
    </r>
  </si>
  <si>
    <t>新保底*0.4</t>
  </si>
  <si>
    <t>前四班课时*50+前四班人次*5+前四班收入*0.15
特殊：陈广德取所有班级课时人次收入。
前四班指的是按绩效工资排行最大的前四个班。</t>
  </si>
  <si>
    <t>如绩效工资小于保底绩效，则取保底绩效。</t>
  </si>
  <si>
    <t>保底工资</t>
  </si>
  <si>
    <t>基本工资+岗位工资+绩效工资</t>
  </si>
  <si>
    <r>
      <rPr>
        <sz val="10"/>
        <rFont val="宋体"/>
        <charset val="134"/>
      </rPr>
      <t xml:space="preserve">罗小兰：石龙校区收入*0.004+石碣校区收入*0.008
向乾均：光明及南城校区收入*0.004
郭远鑫：西平及东骏校区高中部收入*0.006
商京津：西平及东骏校区小学初中收入*0.005
</t>
    </r>
    <r>
      <rPr>
        <b/>
        <sz val="10"/>
        <color rgb="FFFF0000"/>
        <rFont val="宋体"/>
        <charset val="134"/>
      </rPr>
      <t>其他：如果薪级大于等于L23，校区收入*0.006，否则等于校区收入*0.005</t>
    </r>
  </si>
  <si>
    <r>
      <rPr>
        <sz val="10"/>
        <rFont val="宋体"/>
        <charset val="134"/>
      </rPr>
      <t>学部主任、级长是否按商京津与郭远鑫那区把两个校区的收入都统一按小学、初中、高中、每个年级汇总来核算管理奖金了？                                       其他：</t>
    </r>
    <r>
      <rPr>
        <sz val="10"/>
        <color rgb="FFFF0000"/>
        <rFont val="宋体"/>
        <charset val="134"/>
      </rPr>
      <t>如果薪级大于等于L27，校区收入*0.008，</t>
    </r>
    <r>
      <rPr>
        <sz val="10"/>
        <rFont val="宋体"/>
        <charset val="134"/>
      </rPr>
      <t>如果薪级大于等于L23，校区收入*0.006，否则等于校区收入*0.005</t>
    </r>
  </si>
  <si>
    <t>总奖金金额</t>
  </si>
  <si>
    <t>培优+贝米收入的0.01</t>
  </si>
  <si>
    <r>
      <rPr>
        <sz val="10"/>
        <rFont val="Arial"/>
        <charset val="134"/>
      </rPr>
      <t>10</t>
    </r>
    <r>
      <rPr>
        <sz val="10"/>
        <rFont val="宋体"/>
        <charset val="134"/>
      </rPr>
      <t>月份不是按这个公式取数的吧？</t>
    </r>
    <r>
      <rPr>
        <sz val="10"/>
        <rFont val="Arial"/>
        <charset val="134"/>
      </rPr>
      <t xml:space="preserve">                                          </t>
    </r>
    <r>
      <rPr>
        <sz val="10"/>
        <color rgb="FFFF0000"/>
        <rFont val="宋体"/>
        <charset val="134"/>
      </rPr>
      <t>（培优</t>
    </r>
    <r>
      <rPr>
        <sz val="10"/>
        <color rgb="FFFF0000"/>
        <rFont val="Arial"/>
        <charset val="134"/>
      </rPr>
      <t>+</t>
    </r>
    <r>
      <rPr>
        <sz val="10"/>
        <color rgb="FFFF0000"/>
        <rFont val="宋体"/>
        <charset val="134"/>
      </rPr>
      <t>贝米收入）</t>
    </r>
    <r>
      <rPr>
        <sz val="10"/>
        <color rgb="FFFF0000"/>
        <rFont val="Arial"/>
        <charset val="134"/>
      </rPr>
      <t>*0.01</t>
    </r>
  </si>
  <si>
    <t>有错误！</t>
  </si>
  <si>
    <t>总奖金分数</t>
  </si>
  <si>
    <t>校区管理奖金分数表平均分数总和</t>
  </si>
  <si>
    <t>奖金分数</t>
  </si>
  <si>
    <t>校区管理奖金分数表中个人的平均分数</t>
  </si>
  <si>
    <t>分数金额</t>
  </si>
  <si>
    <t>总奖金金额÷总奖金分数</t>
  </si>
  <si>
    <t>管理指标奖金</t>
  </si>
  <si>
    <t>分数金额×奖金分数</t>
  </si>
  <si>
    <t>比教师方案多一个管理指标奖金。</t>
  </si>
  <si>
    <r>
      <rPr>
        <sz val="10"/>
        <rFont val="宋体"/>
        <charset val="134"/>
      </rPr>
      <t>如果 三项合计&gt;保底工资 则等于 绩效应发合计
否则等于</t>
    </r>
    <r>
      <rPr>
        <sz val="10"/>
        <rFont val="宋体"/>
        <charset val="134"/>
      </rPr>
      <t xml:space="preserve"> </t>
    </r>
    <r>
      <rPr>
        <sz val="10"/>
        <rFont val="宋体"/>
        <charset val="134"/>
      </rPr>
      <t>保底工资+其他合计</t>
    </r>
  </si>
  <si>
    <t>这个公式看不明白？</t>
  </si>
  <si>
    <t>行政服务方案</t>
  </si>
  <si>
    <t>备注</t>
  </si>
  <si>
    <r>
      <rPr>
        <sz val="10"/>
        <rFont val="宋体"/>
        <charset val="134"/>
      </rPr>
      <t>新保底*</t>
    </r>
    <r>
      <rPr>
        <sz val="10"/>
        <rFont val="宋体"/>
        <charset val="134"/>
      </rPr>
      <t>0.4</t>
    </r>
  </si>
  <si>
    <t>保底绩效*OKR系数</t>
  </si>
  <si>
    <t>S4追加OKR系数</t>
  </si>
  <si>
    <t>后面做了更新！请修改！</t>
  </si>
  <si>
    <t>管理奖金</t>
  </si>
  <si>
    <r>
      <rPr>
        <sz val="10"/>
        <rFont val="Arial"/>
        <charset val="134"/>
      </rPr>
      <t>S05-S08</t>
    </r>
    <r>
      <rPr>
        <sz val="10"/>
        <rFont val="宋体"/>
        <charset val="134"/>
      </rPr>
      <t>：</t>
    </r>
    <r>
      <rPr>
        <sz val="10"/>
        <rFont val="Arial"/>
        <charset val="134"/>
      </rPr>
      <t>300*OKR_</t>
    </r>
    <r>
      <rPr>
        <sz val="10"/>
        <rFont val="宋体"/>
        <charset val="134"/>
      </rPr>
      <t xml:space="preserve">系数
</t>
    </r>
    <r>
      <rPr>
        <sz val="10"/>
        <rFont val="Arial"/>
        <charset val="134"/>
      </rPr>
      <t>S09-S16</t>
    </r>
    <r>
      <rPr>
        <sz val="10"/>
        <rFont val="宋体"/>
        <charset val="134"/>
      </rPr>
      <t>：校区收入</t>
    </r>
    <r>
      <rPr>
        <sz val="10"/>
        <rFont val="Arial"/>
        <charset val="134"/>
      </rPr>
      <t>*0.001*OKR_</t>
    </r>
    <r>
      <rPr>
        <sz val="10"/>
        <rFont val="宋体"/>
        <charset val="134"/>
      </rPr>
      <t xml:space="preserve">系数
</t>
    </r>
    <r>
      <rPr>
        <sz val="10"/>
        <rFont val="Arial"/>
        <charset val="134"/>
      </rPr>
      <t>S17-S24</t>
    </r>
    <r>
      <rPr>
        <sz val="10"/>
        <rFont val="宋体"/>
        <charset val="134"/>
      </rPr>
      <t>：校区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>*0.0015*OKR_</t>
    </r>
    <r>
      <rPr>
        <sz val="10"/>
        <rFont val="宋体"/>
        <charset val="134"/>
      </rPr>
      <t>系数</t>
    </r>
  </si>
  <si>
    <r>
      <rPr>
        <sz val="10"/>
        <color rgb="FFFF0000"/>
        <rFont val="Arial"/>
        <charset val="134"/>
      </rPr>
      <t>S04-S05</t>
    </r>
    <r>
      <rPr>
        <sz val="10"/>
        <color rgb="FFFF0000"/>
        <rFont val="宋体"/>
        <charset val="134"/>
      </rPr>
      <t>：</t>
    </r>
    <r>
      <rPr>
        <sz val="10"/>
        <color rgb="FFFF0000"/>
        <rFont val="Arial"/>
        <charset val="134"/>
      </rPr>
      <t>300*OKR_</t>
    </r>
    <r>
      <rPr>
        <sz val="10"/>
        <color rgb="FFFF0000"/>
        <rFont val="宋体"/>
        <charset val="134"/>
      </rPr>
      <t>系数</t>
    </r>
    <r>
      <rPr>
        <sz val="10"/>
        <color rgb="FFFF0000"/>
        <rFont val="Arial"/>
        <charset val="134"/>
      </rPr>
      <t xml:space="preserve">                       S06</t>
    </r>
    <r>
      <rPr>
        <sz val="10"/>
        <color rgb="FFFF0000"/>
        <rFont val="宋体"/>
        <charset val="134"/>
      </rPr>
      <t>：</t>
    </r>
    <r>
      <rPr>
        <sz val="10"/>
        <color rgb="FFFF0000"/>
        <rFont val="Arial"/>
        <charset val="134"/>
      </rPr>
      <t xml:space="preserve">        400*OKR_</t>
    </r>
    <r>
      <rPr>
        <sz val="10"/>
        <color rgb="FFFF0000"/>
        <rFont val="宋体"/>
        <charset val="134"/>
      </rPr>
      <t>系数</t>
    </r>
    <r>
      <rPr>
        <sz val="10"/>
        <color rgb="FFFF0000"/>
        <rFont val="Arial"/>
        <charset val="134"/>
      </rPr>
      <t xml:space="preserve">                          S07-S08</t>
    </r>
    <r>
      <rPr>
        <sz val="10"/>
        <color rgb="FFFF0000"/>
        <rFont val="宋体"/>
        <charset val="134"/>
      </rPr>
      <t>：</t>
    </r>
    <r>
      <rPr>
        <sz val="10"/>
        <color rgb="FFFF0000"/>
        <rFont val="Arial"/>
        <charset val="134"/>
      </rPr>
      <t>500*OKR_</t>
    </r>
    <r>
      <rPr>
        <sz val="10"/>
        <color rgb="FFFF0000"/>
        <rFont val="宋体"/>
        <charset val="134"/>
      </rPr>
      <t>系数</t>
    </r>
    <r>
      <rPr>
        <sz val="10"/>
        <color rgb="FFFF0000"/>
        <rFont val="Arial"/>
        <charset val="134"/>
      </rPr>
      <t xml:space="preserve">         </t>
    </r>
    <r>
      <rPr>
        <sz val="10"/>
        <color rgb="FFFF0000"/>
        <rFont val="宋体"/>
        <charset val="134"/>
      </rPr>
      <t xml:space="preserve">
</t>
    </r>
    <r>
      <rPr>
        <sz val="10"/>
        <color rgb="FFFF0000"/>
        <rFont val="Arial"/>
        <charset val="134"/>
      </rPr>
      <t>S09-S10</t>
    </r>
    <r>
      <rPr>
        <sz val="10"/>
        <color rgb="FFFF0000"/>
        <rFont val="宋体"/>
        <charset val="134"/>
      </rPr>
      <t>：校区收入</t>
    </r>
    <r>
      <rPr>
        <sz val="10"/>
        <color rgb="FFFF0000"/>
        <rFont val="Arial"/>
        <charset val="134"/>
      </rPr>
      <t>*0.0006*OKR_</t>
    </r>
    <r>
      <rPr>
        <sz val="10"/>
        <color rgb="FFFF0000"/>
        <rFont val="宋体"/>
        <charset val="134"/>
      </rPr>
      <t>系数</t>
    </r>
    <r>
      <rPr>
        <sz val="10"/>
        <color rgb="FFFF0000"/>
        <rFont val="Arial"/>
        <charset val="134"/>
      </rPr>
      <t xml:space="preserve">       S11-S12</t>
    </r>
    <r>
      <rPr>
        <sz val="10"/>
        <color rgb="FFFF0000"/>
        <rFont val="宋体"/>
        <charset val="134"/>
      </rPr>
      <t>：校区收入</t>
    </r>
    <r>
      <rPr>
        <sz val="10"/>
        <color rgb="FFFF0000"/>
        <rFont val="Arial"/>
        <charset val="134"/>
      </rPr>
      <t>*0.0008*OKR_</t>
    </r>
    <r>
      <rPr>
        <sz val="10"/>
        <color rgb="FFFF0000"/>
        <rFont val="宋体"/>
        <charset val="134"/>
      </rPr>
      <t xml:space="preserve">系数
</t>
    </r>
    <r>
      <rPr>
        <sz val="10"/>
        <color rgb="FFFF0000"/>
        <rFont val="Arial"/>
        <charset val="134"/>
      </rPr>
      <t>S13-S16</t>
    </r>
    <r>
      <rPr>
        <sz val="10"/>
        <color rgb="FFFF0000"/>
        <rFont val="宋体"/>
        <charset val="134"/>
      </rPr>
      <t>：校区收入</t>
    </r>
    <r>
      <rPr>
        <sz val="10"/>
        <color rgb="FFFF0000"/>
        <rFont val="Arial"/>
        <charset val="134"/>
      </rPr>
      <t>*0.001*OKR_</t>
    </r>
    <r>
      <rPr>
        <sz val="10"/>
        <color rgb="FFFF0000"/>
        <rFont val="宋体"/>
        <charset val="134"/>
      </rPr>
      <t>系数</t>
    </r>
    <r>
      <rPr>
        <sz val="10"/>
        <color rgb="FFFF0000"/>
        <rFont val="Arial"/>
        <charset val="134"/>
      </rPr>
      <t xml:space="preserve">              S17-S20</t>
    </r>
    <r>
      <rPr>
        <sz val="10"/>
        <color rgb="FFFF0000"/>
        <rFont val="宋体"/>
        <charset val="134"/>
      </rPr>
      <t>：校区收入</t>
    </r>
    <r>
      <rPr>
        <sz val="10"/>
        <color rgb="FFFF0000"/>
        <rFont val="Arial"/>
        <charset val="134"/>
      </rPr>
      <t>*0.0012*OKR_</t>
    </r>
    <r>
      <rPr>
        <sz val="10"/>
        <color rgb="FFFF0000"/>
        <rFont val="宋体"/>
        <charset val="134"/>
      </rPr>
      <t>系数</t>
    </r>
    <r>
      <rPr>
        <sz val="10"/>
        <color rgb="FFFF0000"/>
        <rFont val="Arial"/>
        <charset val="134"/>
      </rPr>
      <t xml:space="preserve">       S21-S24</t>
    </r>
    <r>
      <rPr>
        <sz val="10"/>
        <color rgb="FFFF0000"/>
        <rFont val="宋体"/>
        <charset val="134"/>
      </rPr>
      <t>：校区收入</t>
    </r>
    <r>
      <rPr>
        <sz val="10"/>
        <color rgb="FFFF0000"/>
        <rFont val="Arial"/>
        <charset val="134"/>
      </rPr>
      <t>*0.0015*OKR_</t>
    </r>
    <r>
      <rPr>
        <sz val="10"/>
        <color rgb="FFFF0000"/>
        <rFont val="宋体"/>
        <charset val="134"/>
      </rPr>
      <t>系数</t>
    </r>
  </si>
  <si>
    <t>薪级为S09-S24，管理奖金最低500元。</t>
  </si>
  <si>
    <r>
      <rPr>
        <sz val="10"/>
        <rFont val="宋体"/>
        <charset val="134"/>
      </rPr>
      <t>比教师方案多了新增</t>
    </r>
    <r>
      <rPr>
        <b/>
        <sz val="10"/>
        <color rgb="FFFF0000"/>
        <rFont val="宋体"/>
        <charset val="134"/>
      </rPr>
      <t>公司津贴</t>
    </r>
    <r>
      <rPr>
        <sz val="10"/>
        <rFont val="宋体"/>
        <charset val="134"/>
      </rPr>
      <t>、OKR奖金。</t>
    </r>
  </si>
  <si>
    <t>多了公司津贴？没有公司津贴</t>
  </si>
  <si>
    <t>校区行政服务类S序列</t>
  </si>
  <si>
    <t>岗位</t>
  </si>
  <si>
    <t>薪级</t>
  </si>
  <si>
    <t>月保底工资</t>
  </si>
  <si>
    <t>月管理奖金</t>
  </si>
  <si>
    <t>岗位工资40%</t>
  </si>
  <si>
    <t>基本工资30%</t>
  </si>
  <si>
    <t>绩效工资30%</t>
  </si>
  <si>
    <t>OKR考核</t>
  </si>
  <si>
    <t>合计</t>
  </si>
  <si>
    <t>绩效比例</t>
  </si>
  <si>
    <t>资深行政主任</t>
  </si>
  <si>
    <t>S24</t>
  </si>
  <si>
    <t>季度考核</t>
  </si>
  <si>
    <t>按校区收入的0.15%</t>
  </si>
  <si>
    <t>每增加一年加400/月，3000元封顶</t>
  </si>
  <si>
    <t>S23</t>
  </si>
  <si>
    <t>S22</t>
  </si>
  <si>
    <t>S21</t>
  </si>
  <si>
    <t>成熟行政主任</t>
  </si>
  <si>
    <t>S20</t>
  </si>
  <si>
    <t>按校区收入的0.12%</t>
  </si>
  <si>
    <t>S19</t>
  </si>
  <si>
    <t>S18</t>
  </si>
  <si>
    <t>S17</t>
  </si>
  <si>
    <t>成长行政主管</t>
  </si>
  <si>
    <t>S16</t>
  </si>
  <si>
    <t>月考核0.8-1.2</t>
  </si>
  <si>
    <t>按校区收入的0.10%</t>
  </si>
  <si>
    <t>每增加一年加300/月，3000元封顶</t>
  </si>
  <si>
    <t>S15</t>
  </si>
  <si>
    <t>S14</t>
  </si>
  <si>
    <t>S13</t>
  </si>
  <si>
    <t>新晋行政主管</t>
  </si>
  <si>
    <t>S12</t>
  </si>
  <si>
    <t>按校区收入的0.08%</t>
  </si>
  <si>
    <t>S11</t>
  </si>
  <si>
    <t>S10</t>
  </si>
  <si>
    <t>按校区收入的0.06%</t>
  </si>
  <si>
    <t>S9</t>
  </si>
  <si>
    <t>行政专员</t>
  </si>
  <si>
    <t>S8</t>
  </si>
  <si>
    <t>无</t>
  </si>
  <si>
    <t>每增加一年加200/月，3000元封顶</t>
  </si>
  <si>
    <t>S7</t>
  </si>
  <si>
    <t>S6</t>
  </si>
  <si>
    <t>S5</t>
  </si>
  <si>
    <t>S4</t>
  </si>
  <si>
    <t>助理/实习</t>
  </si>
  <si>
    <t>S3</t>
  </si>
  <si>
    <t>S2</t>
  </si>
  <si>
    <t>S1</t>
  </si>
  <si>
    <t>备注：</t>
  </si>
  <si>
    <t>资深行政主任、成熟行政主任分季度OKR考核，每季度考核阶段为1-3月、4-6月、7-9月、10-12月，考核系数运用于下季度各月。</t>
  </si>
  <si>
    <t>主任级别以上月管理奖金最底500元。</t>
  </si>
  <si>
    <t>工资组成=基本工资+岗位工资+绩效工资*系数+月管理奖金*系数+伙食300+工龄+福利+年底奖金</t>
  </si>
  <si>
    <t>月管理奖金=所在校区总收入*绩效比例，最底为500元</t>
  </si>
  <si>
    <t>年底奖金=近一年平均工资*考核系数</t>
  </si>
  <si>
    <t>管理中心方案</t>
  </si>
  <si>
    <t>OKR奖金</t>
  </si>
  <si>
    <t>M20-M21：900
M18-M19：800
M16-M17：700
M14-M15：600
M11-M13：500
M08-M10：400
M05-M07：300</t>
  </si>
  <si>
    <t>如果薪级为M20-M21且是部门负责人，则等于0 。
部门负责人在人事字典中定义。</t>
  </si>
  <si>
    <r>
      <rPr>
        <sz val="10"/>
        <rFont val="Arial"/>
        <charset val="134"/>
      </rPr>
      <t>M20-M22</t>
    </r>
    <r>
      <rPr>
        <sz val="10"/>
        <rFont val="宋体"/>
        <charset val="134"/>
      </rPr>
      <t>：莞城校区收入</t>
    </r>
    <r>
      <rPr>
        <sz val="10"/>
        <rFont val="Arial"/>
        <charset val="134"/>
      </rPr>
      <t>*0.0005
M23-M25</t>
    </r>
    <r>
      <rPr>
        <sz val="10"/>
        <rFont val="宋体"/>
        <charset val="134"/>
      </rPr>
      <t>：莞城校区收入</t>
    </r>
    <r>
      <rPr>
        <sz val="10"/>
        <rFont val="Arial"/>
        <charset val="134"/>
      </rPr>
      <t>*0.0006
M26-M27</t>
    </r>
    <r>
      <rPr>
        <sz val="10"/>
        <rFont val="宋体"/>
        <charset val="134"/>
      </rPr>
      <t>：莞城校区收入</t>
    </r>
    <r>
      <rPr>
        <sz val="10"/>
        <rFont val="Arial"/>
        <charset val="134"/>
      </rPr>
      <t>*0.0008
M28-M29</t>
    </r>
    <r>
      <rPr>
        <sz val="10"/>
        <rFont val="宋体"/>
        <charset val="134"/>
      </rPr>
      <t>：莞城校区收入</t>
    </r>
    <r>
      <rPr>
        <sz val="10"/>
        <rFont val="Arial"/>
        <charset val="134"/>
      </rPr>
      <t>*0.0010
M30-M32</t>
    </r>
    <r>
      <rPr>
        <sz val="10"/>
        <rFont val="宋体"/>
        <charset val="134"/>
      </rPr>
      <t>：莞城校区收入</t>
    </r>
    <r>
      <rPr>
        <sz val="10"/>
        <rFont val="Arial"/>
        <charset val="134"/>
      </rPr>
      <t>*0.0015
M33-M35</t>
    </r>
    <r>
      <rPr>
        <sz val="10"/>
        <rFont val="宋体"/>
        <charset val="134"/>
      </rPr>
      <t>：莞城校区收入</t>
    </r>
    <r>
      <rPr>
        <sz val="10"/>
        <rFont val="Arial"/>
        <charset val="134"/>
      </rPr>
      <t>*0.0020
M36-M38</t>
    </r>
    <r>
      <rPr>
        <sz val="10"/>
        <rFont val="宋体"/>
        <charset val="134"/>
      </rPr>
      <t>：莞城校区收入</t>
    </r>
    <r>
      <rPr>
        <sz val="10"/>
        <rFont val="Arial"/>
        <charset val="134"/>
      </rPr>
      <t>*0.0025
M39-M40</t>
    </r>
    <r>
      <rPr>
        <sz val="10"/>
        <rFont val="宋体"/>
        <charset val="134"/>
      </rPr>
      <t>：莞城校区收入</t>
    </r>
    <r>
      <rPr>
        <sz val="10"/>
        <rFont val="Arial"/>
        <charset val="134"/>
      </rPr>
      <t>*0.0035
M40-M41</t>
    </r>
    <r>
      <rPr>
        <sz val="10"/>
        <rFont val="宋体"/>
        <charset val="134"/>
      </rPr>
      <t>：莞城校区收入</t>
    </r>
    <r>
      <rPr>
        <sz val="10"/>
        <rFont val="Arial"/>
        <charset val="134"/>
      </rPr>
      <t>*0.0040
M43-M44</t>
    </r>
    <r>
      <rPr>
        <sz val="10"/>
        <rFont val="宋体"/>
        <charset val="134"/>
      </rPr>
      <t>：莞城校区</t>
    </r>
    <r>
      <rPr>
        <sz val="10"/>
        <rFont val="宋体"/>
        <charset val="134"/>
      </rPr>
      <t>收入</t>
    </r>
    <r>
      <rPr>
        <sz val="10"/>
        <rFont val="Arial"/>
        <charset val="134"/>
      </rPr>
      <t>*0.0045</t>
    </r>
  </si>
  <si>
    <r>
      <rPr>
        <sz val="10"/>
        <color rgb="FFFF0000"/>
        <rFont val="宋体"/>
        <charset val="134"/>
      </rPr>
      <t>管理奖金阶梯型核算</t>
    </r>
    <r>
      <rPr>
        <sz val="10"/>
        <color rgb="FFFF0000"/>
        <rFont val="Arial"/>
        <charset val="134"/>
      </rPr>
      <t>:</t>
    </r>
    <r>
      <rPr>
        <sz val="10"/>
        <color rgb="FFFF0000"/>
        <rFont val="宋体"/>
        <charset val="134"/>
      </rPr>
      <t>其中基数</t>
    </r>
    <r>
      <rPr>
        <sz val="10"/>
        <color rgb="FFFF0000"/>
        <rFont val="Arial"/>
        <charset val="134"/>
      </rPr>
      <t>“</t>
    </r>
    <r>
      <rPr>
        <sz val="10"/>
        <color rgb="FFFF0000"/>
        <rFont val="宋体"/>
        <charset val="134"/>
      </rPr>
      <t>莞城上月收入</t>
    </r>
    <r>
      <rPr>
        <sz val="10"/>
        <color rgb="FFFF0000"/>
        <rFont val="Arial"/>
        <charset val="134"/>
      </rPr>
      <t>”</t>
    </r>
    <r>
      <rPr>
        <sz val="10"/>
        <color rgb="FFFF0000"/>
        <rFont val="宋体"/>
        <charset val="134"/>
      </rPr>
      <t>与</t>
    </r>
    <r>
      <rPr>
        <sz val="10"/>
        <color rgb="FFFF0000"/>
        <rFont val="Arial"/>
        <charset val="134"/>
      </rPr>
      <t>“</t>
    </r>
    <r>
      <rPr>
        <sz val="10"/>
        <color rgb="FFFF0000"/>
        <rFont val="宋体"/>
        <charset val="134"/>
      </rPr>
      <t>薪级提成比例</t>
    </r>
    <r>
      <rPr>
        <sz val="10"/>
        <color rgb="FFFF0000"/>
        <rFont val="Arial"/>
        <charset val="134"/>
      </rPr>
      <t>”</t>
    </r>
    <r>
      <rPr>
        <sz val="10"/>
        <color rgb="FFFF0000"/>
        <rFont val="宋体"/>
        <charset val="134"/>
      </rPr>
      <t>按以下规则核算：</t>
    </r>
    <r>
      <rPr>
        <sz val="10"/>
        <color rgb="FFFF0000"/>
        <rFont val="Arial"/>
        <charset val="134"/>
      </rPr>
      <t xml:space="preserve">              1.</t>
    </r>
    <r>
      <rPr>
        <sz val="10"/>
        <color rgb="FFFF0000"/>
        <rFont val="宋体"/>
        <charset val="134"/>
      </rPr>
      <t>月收入界线</t>
    </r>
    <r>
      <rPr>
        <sz val="10"/>
        <color rgb="FFFF0000"/>
        <rFont val="Arial"/>
        <charset val="134"/>
      </rPr>
      <t>&lt;=500</t>
    </r>
    <r>
      <rPr>
        <sz val="10"/>
        <color rgb="FFFF0000"/>
        <rFont val="宋体"/>
        <charset val="134"/>
      </rPr>
      <t>万部分，</t>
    </r>
    <r>
      <rPr>
        <sz val="10"/>
        <color rgb="FFFF0000"/>
        <rFont val="Arial"/>
        <charset val="134"/>
      </rPr>
      <t>0.05%~0.4%</t>
    </r>
    <r>
      <rPr>
        <sz val="10"/>
        <color rgb="FFFF0000"/>
        <rFont val="宋体"/>
        <charset val="134"/>
      </rPr>
      <t>；</t>
    </r>
    <r>
      <rPr>
        <sz val="10"/>
        <color rgb="FFFF0000"/>
        <rFont val="Arial"/>
        <charset val="134"/>
      </rPr>
      <t xml:space="preserve">          2.500</t>
    </r>
    <r>
      <rPr>
        <sz val="10"/>
        <color rgb="FFFF0000"/>
        <rFont val="宋体"/>
        <charset val="134"/>
      </rPr>
      <t>万</t>
    </r>
    <r>
      <rPr>
        <sz val="10"/>
        <color rgb="FFFF0000"/>
        <rFont val="Arial"/>
        <charset val="134"/>
      </rPr>
      <t>&lt;</t>
    </r>
    <r>
      <rPr>
        <sz val="10"/>
        <color rgb="FFFF0000"/>
        <rFont val="宋体"/>
        <charset val="134"/>
      </rPr>
      <t>月收入界线</t>
    </r>
    <r>
      <rPr>
        <sz val="10"/>
        <color rgb="FFFF0000"/>
        <rFont val="Arial"/>
        <charset val="134"/>
      </rPr>
      <t>&lt;=1000</t>
    </r>
    <r>
      <rPr>
        <sz val="10"/>
        <color rgb="FFFF0000"/>
        <rFont val="宋体"/>
        <charset val="134"/>
      </rPr>
      <t>万部分，</t>
    </r>
    <r>
      <rPr>
        <sz val="10"/>
        <color rgb="FFFF0000"/>
        <rFont val="Arial"/>
        <charset val="134"/>
      </rPr>
      <t>(0.05%~0.4%)/2</t>
    </r>
    <r>
      <rPr>
        <sz val="10"/>
        <color rgb="FFFF0000"/>
        <rFont val="宋体"/>
        <charset val="134"/>
      </rPr>
      <t>；</t>
    </r>
    <r>
      <rPr>
        <sz val="10"/>
        <color rgb="FFFF0000"/>
        <rFont val="Arial"/>
        <charset val="134"/>
      </rPr>
      <t xml:space="preserve">      3.</t>
    </r>
    <r>
      <rPr>
        <sz val="10"/>
        <color rgb="FFFF0000"/>
        <rFont val="宋体"/>
        <charset val="134"/>
      </rPr>
      <t>月收入界线</t>
    </r>
    <r>
      <rPr>
        <sz val="10"/>
        <color rgb="FFFF0000"/>
        <rFont val="Arial"/>
        <charset val="134"/>
      </rPr>
      <t>&gt;1000</t>
    </r>
    <r>
      <rPr>
        <sz val="10"/>
        <color rgb="FFFF0000"/>
        <rFont val="宋体"/>
        <charset val="134"/>
      </rPr>
      <t>万部分，</t>
    </r>
    <r>
      <rPr>
        <sz val="10"/>
        <color rgb="FFFF0000"/>
        <rFont val="Arial"/>
        <charset val="134"/>
      </rPr>
      <t>(0.05%~0.4%)/3</t>
    </r>
    <r>
      <rPr>
        <sz val="10"/>
        <color rgb="FFFF0000"/>
        <rFont val="宋体"/>
        <charset val="134"/>
      </rPr>
      <t>；</t>
    </r>
  </si>
  <si>
    <t>如果薪级为M20-M21且不是部门负责人，则等于0 。
部门负责人在人事字典中定义。</t>
  </si>
  <si>
    <t>新增公司数</t>
  </si>
  <si>
    <t>取自校区表中类型为培优、贝米、学校、幼儿园且勾选新增校区的校区数量。
新增公司数20家封顶。</t>
  </si>
  <si>
    <t>新增公司津贴</t>
  </si>
  <si>
    <t xml:space="preserve">
M20-M25：50
M26-M32：100
M33-M38：200
M39-M40：300
M41-M42：400
M43-M44：500
× 新增公司数</t>
  </si>
  <si>
    <t>比教师方案多了新增公司津贴、OKR奖金。</t>
  </si>
  <si>
    <t>问题</t>
  </si>
  <si>
    <t>序号</t>
  </si>
  <si>
    <t>张文都</t>
  </si>
  <si>
    <t>周兴福</t>
  </si>
  <si>
    <t>谭铁安</t>
  </si>
  <si>
    <t>周英俊</t>
  </si>
  <si>
    <t>方旭辉</t>
  </si>
  <si>
    <t>卢世友</t>
  </si>
  <si>
    <t>卢莎小学部总校长</t>
  </si>
  <si>
    <t>蔡如明</t>
  </si>
  <si>
    <t>罗冠华</t>
  </si>
  <si>
    <t>孙海涛</t>
  </si>
  <si>
    <r>
      <rPr>
        <sz val="10"/>
        <rFont val="宋体"/>
        <charset val="134"/>
      </rPr>
      <t>M</t>
    </r>
    <r>
      <rPr>
        <sz val="10"/>
        <rFont val="宋体"/>
        <charset val="134"/>
      </rPr>
      <t>级需分解给各部门审核</t>
    </r>
  </si>
  <si>
    <t xml:space="preserve"> M管理奖金5000万以上分到月有点问题</t>
  </si>
  <si>
    <r>
      <rPr>
        <sz val="10"/>
        <rFont val="宋体"/>
        <charset val="134"/>
      </rPr>
      <t>林安娜加其他</t>
    </r>
    <r>
      <rPr>
        <sz val="12"/>
        <rFont val="Calibri"/>
        <charset val="134"/>
      </rPr>
      <t>=</t>
    </r>
    <r>
      <rPr>
        <sz val="12"/>
        <rFont val="宋体"/>
        <charset val="134"/>
      </rPr>
      <t>商京津的（业务奖金</t>
    </r>
    <r>
      <rPr>
        <sz val="12"/>
        <rFont val="Calibri"/>
        <charset val="134"/>
      </rPr>
      <t>+</t>
    </r>
    <r>
      <rPr>
        <sz val="12"/>
        <rFont val="宋体"/>
        <charset val="134"/>
      </rPr>
      <t>管理指标奖金）</t>
    </r>
    <r>
      <rPr>
        <sz val="12"/>
        <rFont val="Calibri"/>
        <charset val="134"/>
      </rPr>
      <t>/2=2229</t>
    </r>
    <r>
      <rPr>
        <sz val="12"/>
        <rFont val="宋体"/>
        <charset val="134"/>
      </rPr>
      <t>元</t>
    </r>
  </si>
  <si>
    <t>师明旭在万江教高中，采用初中算法，用补或是采用高中方案？</t>
  </si>
  <si>
    <t>李逸宇出现教初中也教高中，用补的方式？</t>
  </si>
  <si>
    <t>莞城小学部六年级级长超过1-5年级学部主任问题？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</si>
</sst>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_ * #,##0_ ;_ * \-#,##0_ ;_ * &quot;-&quot;??_ ;_ @_ "/>
  </numFmts>
  <fonts count="48">
    <font>
      <sz val="10"/>
      <name val="Arial"/>
      <charset val="134"/>
    </font>
    <font>
      <b/>
      <sz val="10"/>
      <name val="Arial"/>
      <charset val="134"/>
    </font>
    <font>
      <b/>
      <sz val="16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0"/>
      <color theme="1"/>
      <name val="Arial"/>
      <charset val="134"/>
    </font>
    <font>
      <b/>
      <sz val="10"/>
      <color theme="1"/>
      <name val="宋体"/>
      <charset val="134"/>
    </font>
    <font>
      <sz val="12"/>
      <color rgb="FFFF0000"/>
      <name val="宋体"/>
      <charset val="134"/>
    </font>
    <font>
      <sz val="10"/>
      <color rgb="FFFF0000"/>
      <name val="Arial"/>
      <charset val="134"/>
    </font>
    <font>
      <sz val="10"/>
      <name val="Arial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indexed="0"/>
      <name val="黑体"/>
      <charset val="134"/>
    </font>
    <font>
      <b/>
      <sz val="9"/>
      <color indexed="0"/>
      <name val="黑体"/>
      <charset val="134"/>
    </font>
    <font>
      <b/>
      <sz val="9"/>
      <name val="黑体"/>
      <charset val="134"/>
    </font>
    <font>
      <sz val="9"/>
      <color indexed="0"/>
      <name val="黑体"/>
      <charset val="134"/>
    </font>
    <font>
      <sz val="9"/>
      <name val="黑体"/>
      <charset val="134"/>
    </font>
    <font>
      <sz val="9"/>
      <color rgb="FFFF0000"/>
      <name val="黑体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b/>
      <sz val="10"/>
      <color theme="1"/>
      <name val="Arial"/>
      <charset val="134"/>
    </font>
    <font>
      <b/>
      <sz val="10"/>
      <color rgb="FFFF0000"/>
      <name val="宋体"/>
      <charset val="134"/>
    </font>
    <font>
      <b/>
      <sz val="22"/>
      <name val="宋体"/>
      <charset val="134"/>
    </font>
    <font>
      <b/>
      <sz val="22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31" fillId="0" borderId="0" applyFon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43" fillId="21" borderId="22" applyNumberFormat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16" borderId="19" applyNumberFormat="0" applyFont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15" borderId="18" applyNumberFormat="0" applyAlignment="0" applyProtection="0">
      <alignment vertical="center"/>
    </xf>
    <xf numFmtId="0" fontId="46" fillId="15" borderId="22" applyNumberFormat="0" applyAlignment="0" applyProtection="0">
      <alignment vertical="center"/>
    </xf>
    <xf numFmtId="0" fontId="28" fillId="9" borderId="16" applyNumberForma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45" fillId="0" borderId="23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</cellStyleXfs>
  <cellXfs count="135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/>
    <xf numFmtId="0" fontId="5" fillId="0" borderId="2" xfId="0" applyFont="1" applyBorder="1"/>
    <xf numFmtId="0" fontId="6" fillId="0" borderId="0" xfId="0" applyFont="1" applyFill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Continuous"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Continuous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center" wrapText="1"/>
    </xf>
    <xf numFmtId="0" fontId="8" fillId="0" borderId="0" xfId="0" applyFont="1"/>
    <xf numFmtId="0" fontId="9" fillId="4" borderId="2" xfId="0" applyFont="1" applyFill="1" applyBorder="1" applyAlignment="1">
      <alignment horizontal="left" wrapText="1"/>
    </xf>
    <xf numFmtId="0" fontId="10" fillId="0" borderId="0" xfId="0" applyFont="1"/>
    <xf numFmtId="0" fontId="11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 vertical="center" wrapText="1"/>
    </xf>
    <xf numFmtId="0" fontId="0" fillId="0" borderId="0" xfId="0" applyAlignment="1"/>
    <xf numFmtId="0" fontId="13" fillId="0" borderId="0" xfId="0" applyFont="1" applyAlignment="1"/>
    <xf numFmtId="0" fontId="21" fillId="0" borderId="0" xfId="0" applyFont="1" applyAlignment="1"/>
    <xf numFmtId="0" fontId="14" fillId="0" borderId="12" xfId="0" applyFont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10" fontId="18" fillId="5" borderId="5" xfId="0" applyNumberFormat="1" applyFont="1" applyFill="1" applyBorder="1" applyAlignment="1">
      <alignment horizontal="center" vertical="center" wrapText="1"/>
    </xf>
    <xf numFmtId="10" fontId="18" fillId="0" borderId="5" xfId="0" applyNumberFormat="1" applyFont="1" applyFill="1" applyBorder="1" applyAlignment="1">
      <alignment horizontal="center" vertical="center" wrapText="1"/>
    </xf>
    <xf numFmtId="10" fontId="19" fillId="5" borderId="5" xfId="0" applyNumberFormat="1" applyFont="1" applyFill="1" applyBorder="1" applyAlignment="1">
      <alignment horizontal="center" vertical="center" wrapText="1"/>
    </xf>
    <xf numFmtId="10" fontId="19" fillId="0" borderId="5" xfId="0" applyNumberFormat="1" applyFont="1" applyFill="1" applyBorder="1" applyAlignment="1">
      <alignment horizontal="center" vertical="center" wrapText="1"/>
    </xf>
    <xf numFmtId="176" fontId="0" fillId="0" borderId="0" xfId="8" applyNumberFormat="1" applyFont="1">
      <alignment vertical="center"/>
    </xf>
    <xf numFmtId="0" fontId="0" fillId="0" borderId="5" xfId="0" applyBorder="1" applyAlignment="1">
      <alignment horizontal="center"/>
    </xf>
    <xf numFmtId="0" fontId="22" fillId="0" borderId="0" xfId="0" applyFont="1" applyFill="1" applyAlignment="1">
      <alignment horizontal="center" vertical="center"/>
    </xf>
    <xf numFmtId="0" fontId="11" fillId="4" borderId="2" xfId="0" applyFont="1" applyFill="1" applyBorder="1" applyAlignment="1">
      <alignment horizontal="left" vertical="center" wrapText="1"/>
    </xf>
    <xf numFmtId="0" fontId="23" fillId="0" borderId="0" xfId="0" applyFont="1" applyAlignment="1">
      <alignment vertical="center"/>
    </xf>
    <xf numFmtId="0" fontId="9" fillId="4" borderId="2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/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Alignment="1"/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Continuous" vertical="center"/>
    </xf>
    <xf numFmtId="0" fontId="10" fillId="4" borderId="2" xfId="0" applyFont="1" applyFill="1" applyBorder="1" applyAlignment="1">
      <alignment wrapText="1"/>
    </xf>
    <xf numFmtId="0" fontId="10" fillId="0" borderId="1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vertical="center" wrapText="1"/>
    </xf>
    <xf numFmtId="0" fontId="10" fillId="0" borderId="1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0" fillId="0" borderId="13" xfId="0" applyBorder="1" applyAlignment="1">
      <alignment horizontal="center" vertical="center"/>
    </xf>
    <xf numFmtId="0" fontId="0" fillId="4" borderId="13" xfId="0" applyFont="1" applyFill="1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4" borderId="14" xfId="0" applyFill="1" applyBorder="1" applyAlignment="1">
      <alignment vertical="top" wrapText="1"/>
    </xf>
    <xf numFmtId="0" fontId="23" fillId="0" borderId="0" xfId="0" applyFont="1" applyFill="1" applyAlignment="1"/>
    <xf numFmtId="0" fontId="4" fillId="0" borderId="2" xfId="0" applyFont="1" applyFill="1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4" borderId="15" xfId="0" applyFill="1" applyBorder="1" applyAlignment="1">
      <alignment vertical="top" wrapText="1"/>
    </xf>
    <xf numFmtId="0" fontId="4" fillId="4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3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wrapText="1"/>
    </xf>
    <xf numFmtId="0" fontId="0" fillId="0" borderId="14" xfId="0" applyFill="1" applyBorder="1" applyAlignment="1">
      <alignment horizontal="center" vertical="center"/>
    </xf>
    <xf numFmtId="0" fontId="0" fillId="4" borderId="2" xfId="0" applyFill="1" applyBorder="1" applyAlignment="1">
      <alignment vertical="center" wrapText="1"/>
    </xf>
    <xf numFmtId="0" fontId="0" fillId="0" borderId="15" xfId="0" applyFill="1" applyBorder="1" applyAlignment="1">
      <alignment horizontal="center" vertical="center"/>
    </xf>
    <xf numFmtId="0" fontId="0" fillId="4" borderId="2" xfId="0" applyFont="1" applyFill="1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2" xfId="0" applyFont="1" applyBorder="1" applyAlignment="1">
      <alignment horizontal="left" vertical="top" wrapText="1"/>
    </xf>
    <xf numFmtId="0" fontId="11" fillId="0" borderId="0" xfId="0" applyFont="1" applyAlignment="1">
      <alignment wrapText="1"/>
    </xf>
    <xf numFmtId="0" fontId="11" fillId="4" borderId="2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 vertical="center" wrapText="1"/>
    </xf>
    <xf numFmtId="0" fontId="11" fillId="4" borderId="2" xfId="0" applyFont="1" applyFill="1" applyBorder="1" applyAlignment="1">
      <alignment wrapText="1"/>
    </xf>
    <xf numFmtId="0" fontId="11" fillId="4" borderId="0" xfId="0" applyFont="1" applyFill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0" fillId="0" borderId="2" xfId="0" applyFont="1" applyBorder="1" applyAlignment="1">
      <alignment horizontal="centerContinuous" vertical="center"/>
    </xf>
    <xf numFmtId="0" fontId="10" fillId="0" borderId="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4" borderId="0" xfId="0" applyFill="1" applyAlignment="1">
      <alignment wrapText="1"/>
    </xf>
    <xf numFmtId="0" fontId="25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10" fillId="0" borderId="2" xfId="0" applyFont="1" applyBorder="1" applyAlignment="1">
      <alignment horizontal="left" wrapText="1"/>
    </xf>
    <xf numFmtId="0" fontId="26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209550</xdr:colOff>
      <xdr:row>11</xdr:row>
      <xdr:rowOff>193675</xdr:rowOff>
    </xdr:from>
    <xdr:to>
      <xdr:col>3</xdr:col>
      <xdr:colOff>2724150</xdr:colOff>
      <xdr:row>13</xdr:row>
      <xdr:rowOff>184150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62775" y="6025515"/>
          <a:ext cx="2514600" cy="552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209550</xdr:colOff>
      <xdr:row>10</xdr:row>
      <xdr:rowOff>193675</xdr:rowOff>
    </xdr:from>
    <xdr:to>
      <xdr:col>3</xdr:col>
      <xdr:colOff>2009775</xdr:colOff>
      <xdr:row>12</xdr:row>
      <xdr:rowOff>184150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62775" y="5060950"/>
          <a:ext cx="1800225" cy="552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zoomScale="145" zoomScaleNormal="145" topLeftCell="B1" workbookViewId="0">
      <pane ySplit="2" topLeftCell="A3" activePane="bottomLeft" state="frozen"/>
      <selection/>
      <selection pane="bottomLeft" activeCell="D6" sqref="D6"/>
    </sheetView>
  </sheetViews>
  <sheetFormatPr defaultColWidth="9" defaultRowHeight="19.5" customHeight="1" outlineLevelCol="4"/>
  <cols>
    <col min="1" max="1" width="9" style="10"/>
    <col min="2" max="2" width="23.8571428571429" style="10" customWidth="1"/>
    <col min="3" max="3" width="47.4285714285714" style="11" customWidth="1"/>
    <col min="4" max="4" width="45.2857142857143" style="129" customWidth="1"/>
  </cols>
  <sheetData>
    <row r="1" customHeight="1" spans="1:4">
      <c r="A1" s="18"/>
      <c r="B1" s="77" t="s">
        <v>0</v>
      </c>
      <c r="C1" s="78"/>
      <c r="D1" s="130"/>
    </row>
    <row r="2" s="67" customFormat="1" customHeight="1" spans="1:4">
      <c r="A2" s="80" t="s">
        <v>1</v>
      </c>
      <c r="B2" s="81" t="s">
        <v>2</v>
      </c>
      <c r="C2" s="82" t="s">
        <v>3</v>
      </c>
      <c r="D2" s="83" t="s">
        <v>4</v>
      </c>
    </row>
    <row r="3" s="8" customFormat="1" ht="35.25" customHeight="1" spans="1:4">
      <c r="A3" s="125">
        <v>1</v>
      </c>
      <c r="B3" s="14" t="s">
        <v>5</v>
      </c>
      <c r="C3" s="110" t="s">
        <v>6</v>
      </c>
      <c r="D3" s="111"/>
    </row>
    <row r="4" ht="29.25" customHeight="1" spans="1:4">
      <c r="A4" s="18">
        <v>2</v>
      </c>
      <c r="B4" s="16" t="s">
        <v>7</v>
      </c>
      <c r="C4" s="21" t="s">
        <v>8</v>
      </c>
      <c r="D4" s="131" t="s">
        <v>9</v>
      </c>
    </row>
    <row r="5" ht="33.75" customHeight="1" spans="1:4">
      <c r="A5" s="125">
        <v>3</v>
      </c>
      <c r="B5" s="18" t="s">
        <v>10</v>
      </c>
      <c r="C5" s="23" t="s">
        <v>11</v>
      </c>
      <c r="D5" s="111"/>
    </row>
    <row r="6" s="9" customFormat="1" ht="148.5" customHeight="1" spans="1:4">
      <c r="A6" s="18">
        <v>4</v>
      </c>
      <c r="B6" s="18" t="s">
        <v>12</v>
      </c>
      <c r="C6" s="23" t="s">
        <v>13</v>
      </c>
      <c r="D6" s="113"/>
    </row>
    <row r="7" s="9" customFormat="1" ht="28.5" customHeight="1" spans="1:4">
      <c r="A7" s="18">
        <v>5</v>
      </c>
      <c r="B7" s="19" t="s">
        <v>14</v>
      </c>
      <c r="C7" s="21" t="s">
        <v>15</v>
      </c>
      <c r="D7" s="113"/>
    </row>
    <row r="8" customHeight="1" spans="1:4">
      <c r="A8" s="18">
        <v>6</v>
      </c>
      <c r="B8" s="18" t="s">
        <v>16</v>
      </c>
      <c r="C8" s="20" t="s">
        <v>17</v>
      </c>
      <c r="D8" s="111"/>
    </row>
    <row r="9" s="9" customFormat="1" ht="101.25" spans="1:4">
      <c r="A9" s="18">
        <v>7</v>
      </c>
      <c r="B9" s="19" t="s">
        <v>18</v>
      </c>
      <c r="C9" s="23" t="s">
        <v>19</v>
      </c>
      <c r="D9" s="132" t="s">
        <v>20</v>
      </c>
    </row>
    <row r="10" ht="24.75" spans="1:4">
      <c r="A10" s="18">
        <v>8</v>
      </c>
      <c r="B10" s="19" t="s">
        <v>21</v>
      </c>
      <c r="C10" s="20" t="s">
        <v>22</v>
      </c>
      <c r="D10" s="115" t="s">
        <v>23</v>
      </c>
    </row>
    <row r="11" ht="36.75" spans="1:4">
      <c r="A11" s="18">
        <v>9</v>
      </c>
      <c r="B11" s="18" t="s">
        <v>24</v>
      </c>
      <c r="C11" s="20" t="s">
        <v>25</v>
      </c>
      <c r="D11" s="105" t="s">
        <v>26</v>
      </c>
    </row>
    <row r="12" customHeight="1" spans="1:4">
      <c r="A12" s="18">
        <v>10</v>
      </c>
      <c r="B12" s="19" t="s">
        <v>27</v>
      </c>
      <c r="C12" s="116">
        <v>1000</v>
      </c>
      <c r="D12" s="111"/>
    </row>
    <row r="13" ht="104.25" customHeight="1" spans="1:4">
      <c r="A13" s="18">
        <v>11</v>
      </c>
      <c r="B13" s="19" t="s">
        <v>28</v>
      </c>
      <c r="C13" s="117" t="s">
        <v>29</v>
      </c>
      <c r="D13" s="111"/>
    </row>
    <row r="14" ht="132" customHeight="1" spans="1:4">
      <c r="A14" s="18">
        <v>12</v>
      </c>
      <c r="B14" s="19" t="s">
        <v>30</v>
      </c>
      <c r="C14" s="117" t="s">
        <v>31</v>
      </c>
      <c r="D14" s="121" t="s">
        <v>32</v>
      </c>
    </row>
    <row r="15" ht="84" customHeight="1" spans="1:4">
      <c r="A15" s="18">
        <v>13</v>
      </c>
      <c r="B15" s="19" t="s">
        <v>33</v>
      </c>
      <c r="C15" s="28" t="s">
        <v>34</v>
      </c>
      <c r="D15" s="111"/>
    </row>
    <row r="16" ht="78" customHeight="1" spans="1:4">
      <c r="A16" s="18">
        <v>14</v>
      </c>
      <c r="B16" s="19" t="s">
        <v>35</v>
      </c>
      <c r="C16" s="117" t="s">
        <v>36</v>
      </c>
      <c r="D16" s="111"/>
    </row>
    <row r="17" customHeight="1" spans="1:4">
      <c r="A17" s="18">
        <v>15</v>
      </c>
      <c r="B17" s="19" t="s">
        <v>37</v>
      </c>
      <c r="C17" s="133" t="s">
        <v>38</v>
      </c>
      <c r="D17" s="111"/>
    </row>
    <row r="18" customHeight="1" spans="1:4">
      <c r="A18" s="18">
        <v>16</v>
      </c>
      <c r="B18" s="18" t="s">
        <v>39</v>
      </c>
      <c r="C18" s="20" t="s">
        <v>40</v>
      </c>
      <c r="D18" s="111"/>
    </row>
    <row r="19" ht="29.25" customHeight="1" spans="1:4">
      <c r="A19" s="18">
        <v>17</v>
      </c>
      <c r="B19" s="18" t="s">
        <v>41</v>
      </c>
      <c r="C19" s="23" t="s">
        <v>42</v>
      </c>
      <c r="D19" s="111"/>
    </row>
    <row r="20" ht="51" customHeight="1" spans="1:4">
      <c r="A20" s="18">
        <v>18</v>
      </c>
      <c r="B20" s="18" t="s">
        <v>43</v>
      </c>
      <c r="C20" s="23" t="s">
        <v>44</v>
      </c>
      <c r="D20" s="105" t="s">
        <v>45</v>
      </c>
    </row>
    <row r="21" ht="59.25" customHeight="1" spans="1:5">
      <c r="A21" s="18">
        <v>19</v>
      </c>
      <c r="B21" s="18" t="s">
        <v>46</v>
      </c>
      <c r="C21" s="21" t="s">
        <v>47</v>
      </c>
      <c r="D21" s="119" t="s">
        <v>48</v>
      </c>
      <c r="E21" s="134" t="s">
        <v>49</v>
      </c>
    </row>
    <row r="22" ht="67.5" customHeight="1" spans="1:4">
      <c r="A22" s="18">
        <v>20</v>
      </c>
      <c r="B22" s="18" t="s">
        <v>46</v>
      </c>
      <c r="C22" s="23" t="s">
        <v>50</v>
      </c>
      <c r="D22" s="111"/>
    </row>
    <row r="23" customHeight="1" spans="1:4">
      <c r="A23" s="18">
        <v>21</v>
      </c>
      <c r="B23" s="18" t="s">
        <v>46</v>
      </c>
      <c r="C23" s="28" t="s">
        <v>51</v>
      </c>
      <c r="D23" s="111"/>
    </row>
    <row r="24" customHeight="1" spans="1:4">
      <c r="A24" s="18">
        <v>22</v>
      </c>
      <c r="B24" s="19" t="s">
        <v>52</v>
      </c>
      <c r="C24" s="28" t="s">
        <v>53</v>
      </c>
      <c r="D24" s="111"/>
    </row>
    <row r="25" ht="75.95" customHeight="1" spans="1:4">
      <c r="A25" s="18">
        <v>23</v>
      </c>
      <c r="B25" s="18" t="s">
        <v>54</v>
      </c>
      <c r="C25" s="21" t="s">
        <v>55</v>
      </c>
      <c r="D25" s="111"/>
    </row>
    <row r="26" customHeight="1" spans="1:4">
      <c r="A26" s="18">
        <v>24</v>
      </c>
      <c r="B26" s="18" t="s">
        <v>56</v>
      </c>
      <c r="C26" s="20" t="s">
        <v>57</v>
      </c>
      <c r="D26" s="111"/>
    </row>
    <row r="27" ht="52.5" customHeight="1" spans="1:4">
      <c r="A27" s="18">
        <v>25</v>
      </c>
      <c r="B27" s="18" t="s">
        <v>58</v>
      </c>
      <c r="C27" s="21" t="s">
        <v>59</v>
      </c>
      <c r="D27" s="111"/>
    </row>
    <row r="28" ht="36" customHeight="1" spans="1:4">
      <c r="A28" s="18">
        <v>26</v>
      </c>
      <c r="B28" s="18" t="s">
        <v>60</v>
      </c>
      <c r="C28" s="23" t="s">
        <v>61</v>
      </c>
      <c r="D28" s="111"/>
    </row>
    <row r="29" customHeight="1" spans="1:4">
      <c r="A29" s="18">
        <v>27</v>
      </c>
      <c r="B29" s="18" t="s">
        <v>62</v>
      </c>
      <c r="C29" s="20" t="s">
        <v>63</v>
      </c>
      <c r="D29" s="111"/>
    </row>
  </sheetData>
  <mergeCells count="1">
    <mergeCell ref="B1:D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zoomScale="115" zoomScaleNormal="115" workbookViewId="0">
      <pane ySplit="2" topLeftCell="A3" activePane="bottomLeft" state="frozen"/>
      <selection/>
      <selection pane="bottomLeft" activeCell="A3" sqref="A3"/>
    </sheetView>
  </sheetViews>
  <sheetFormatPr defaultColWidth="9" defaultRowHeight="19.5" customHeight="1" outlineLevelCol="7"/>
  <cols>
    <col min="1" max="1" width="9" style="10"/>
    <col min="2" max="2" width="23.8571428571429" style="124" customWidth="1"/>
    <col min="3" max="3" width="68.4285714285714" style="11" customWidth="1"/>
    <col min="4" max="4" width="51.5714285714286" style="108" customWidth="1"/>
    <col min="6" max="6" width="12" customWidth="1"/>
    <col min="7" max="7" width="11.2857142857143" customWidth="1"/>
    <col min="8" max="8" width="13.2857142857143" customWidth="1"/>
  </cols>
  <sheetData>
    <row r="1" customHeight="1" spans="1:4">
      <c r="A1" s="18"/>
      <c r="B1" s="77" t="s">
        <v>64</v>
      </c>
      <c r="C1" s="78"/>
      <c r="D1" s="79"/>
    </row>
    <row r="2" s="67" customFormat="1" customHeight="1" spans="1:4">
      <c r="A2" s="80" t="s">
        <v>1</v>
      </c>
      <c r="B2" s="81" t="s">
        <v>2</v>
      </c>
      <c r="C2" s="82" t="s">
        <v>3</v>
      </c>
      <c r="D2" s="83" t="s">
        <v>4</v>
      </c>
    </row>
    <row r="3" s="8" customFormat="1" ht="34.5" customHeight="1" spans="1:4">
      <c r="A3" s="125">
        <v>1</v>
      </c>
      <c r="B3" s="85" t="s">
        <v>5</v>
      </c>
      <c r="C3" s="15" t="s">
        <v>65</v>
      </c>
      <c r="D3" s="111"/>
    </row>
    <row r="4" ht="36" customHeight="1" spans="1:4">
      <c r="A4" s="18">
        <v>2</v>
      </c>
      <c r="B4" s="126" t="s">
        <v>7</v>
      </c>
      <c r="C4" s="17"/>
      <c r="D4" s="111"/>
    </row>
    <row r="5" customHeight="1" spans="1:4">
      <c r="A5" s="18">
        <v>3</v>
      </c>
      <c r="B5" s="127" t="s">
        <v>10</v>
      </c>
      <c r="C5" s="17"/>
      <c r="D5" s="111"/>
    </row>
    <row r="6" s="9" customFormat="1" ht="148.5" customHeight="1" spans="1:4">
      <c r="A6" s="18">
        <v>4</v>
      </c>
      <c r="B6" s="127" t="s">
        <v>12</v>
      </c>
      <c r="C6" s="17"/>
      <c r="D6" s="113"/>
    </row>
    <row r="7" s="9" customFormat="1" ht="28.5" customHeight="1" spans="1:4">
      <c r="A7" s="18">
        <v>5</v>
      </c>
      <c r="B7" s="19" t="s">
        <v>14</v>
      </c>
      <c r="C7" s="17"/>
      <c r="D7" s="113"/>
    </row>
    <row r="8" customHeight="1" spans="1:4">
      <c r="A8" s="18">
        <v>6</v>
      </c>
      <c r="B8" s="127" t="s">
        <v>16</v>
      </c>
      <c r="C8" s="17"/>
      <c r="D8" s="111"/>
    </row>
    <row r="9" s="9" customFormat="1" ht="89.25" customHeight="1" spans="1:4">
      <c r="A9" s="18">
        <v>7</v>
      </c>
      <c r="B9" s="19" t="s">
        <v>18</v>
      </c>
      <c r="C9" s="17"/>
      <c r="D9" s="113"/>
    </row>
    <row r="10" ht="24.95" customHeight="1" spans="1:4">
      <c r="A10" s="18">
        <v>8</v>
      </c>
      <c r="B10" s="19" t="s">
        <v>21</v>
      </c>
      <c r="C10" s="17"/>
      <c r="D10" s="115" t="s">
        <v>66</v>
      </c>
    </row>
    <row r="11" customHeight="1" spans="1:8">
      <c r="A11" s="95">
        <v>9</v>
      </c>
      <c r="B11" s="127" t="s">
        <v>24</v>
      </c>
      <c r="C11" s="17"/>
      <c r="D11" s="96" t="s">
        <v>67</v>
      </c>
      <c r="F11" s="18" t="s">
        <v>24</v>
      </c>
      <c r="G11" s="18"/>
      <c r="H11" s="18"/>
    </row>
    <row r="12" customHeight="1" spans="1:8">
      <c r="A12" s="97"/>
      <c r="B12" s="19" t="s">
        <v>27</v>
      </c>
      <c r="C12" s="20" t="s">
        <v>68</v>
      </c>
      <c r="D12" s="98"/>
      <c r="F12" s="128" t="s">
        <v>69</v>
      </c>
      <c r="G12" s="128" t="s">
        <v>70</v>
      </c>
      <c r="H12" s="128" t="s">
        <v>71</v>
      </c>
    </row>
    <row r="13" ht="24.75" customHeight="1" spans="1:4">
      <c r="A13" s="97"/>
      <c r="B13" s="19" t="s">
        <v>28</v>
      </c>
      <c r="C13" s="22" t="s">
        <v>72</v>
      </c>
      <c r="D13" s="98"/>
    </row>
    <row r="14" ht="24.75" customHeight="1" spans="1:4">
      <c r="A14" s="101"/>
      <c r="B14" s="19" t="s">
        <v>73</v>
      </c>
      <c r="C14" s="22" t="s">
        <v>74</v>
      </c>
      <c r="D14" s="102"/>
    </row>
    <row r="15" ht="24.75" customHeight="1" spans="1:4">
      <c r="A15" s="95">
        <v>10</v>
      </c>
      <c r="B15" s="19" t="s">
        <v>27</v>
      </c>
      <c r="C15" s="22" t="s">
        <v>75</v>
      </c>
      <c r="D15" s="111"/>
    </row>
    <row r="16" ht="24.75" customHeight="1" spans="1:4">
      <c r="A16" s="97"/>
      <c r="B16" s="19" t="s">
        <v>28</v>
      </c>
      <c r="C16" s="22" t="s">
        <v>76</v>
      </c>
      <c r="D16" s="111"/>
    </row>
    <row r="17" ht="24.75" customHeight="1" spans="1:4">
      <c r="A17" s="101"/>
      <c r="B17" s="19" t="s">
        <v>73</v>
      </c>
      <c r="C17" s="22" t="s">
        <v>77</v>
      </c>
      <c r="D17" s="111"/>
    </row>
    <row r="18" ht="24" customHeight="1" spans="1:4">
      <c r="A18" s="18"/>
      <c r="B18" s="19" t="s">
        <v>30</v>
      </c>
      <c r="C18" s="29" t="s">
        <v>65</v>
      </c>
      <c r="D18" s="111"/>
    </row>
    <row r="19" ht="24.75" customHeight="1" spans="1:4">
      <c r="A19" s="18"/>
      <c r="B19" s="19" t="s">
        <v>33</v>
      </c>
      <c r="C19" s="29"/>
      <c r="D19" s="111"/>
    </row>
    <row r="20" customHeight="1" spans="1:4">
      <c r="A20" s="18"/>
      <c r="B20" s="127" t="s">
        <v>39</v>
      </c>
      <c r="C20" s="29"/>
      <c r="D20" s="111"/>
    </row>
    <row r="21" ht="29.25" customHeight="1" spans="1:4">
      <c r="A21" s="18"/>
      <c r="B21" s="127" t="s">
        <v>41</v>
      </c>
      <c r="C21" s="29"/>
      <c r="D21" s="111"/>
    </row>
    <row r="22" ht="36.75" customHeight="1" spans="1:4">
      <c r="A22" s="18"/>
      <c r="B22" s="127" t="s">
        <v>43</v>
      </c>
      <c r="C22" s="29"/>
      <c r="D22" s="111"/>
    </row>
    <row r="23" ht="42" customHeight="1" spans="1:4">
      <c r="A23" s="18"/>
      <c r="B23" s="127" t="s">
        <v>46</v>
      </c>
      <c r="C23" s="29"/>
      <c r="D23" s="111"/>
    </row>
    <row r="24" customHeight="1" spans="1:4">
      <c r="A24" s="18"/>
      <c r="B24" s="19" t="s">
        <v>52</v>
      </c>
      <c r="C24" s="29"/>
      <c r="D24" s="111"/>
    </row>
    <row r="25" ht="60" customHeight="1" spans="1:4">
      <c r="A25" s="18"/>
      <c r="B25" s="127" t="s">
        <v>54</v>
      </c>
      <c r="C25" s="29"/>
      <c r="D25" s="111"/>
    </row>
    <row r="26" customHeight="1" spans="1:4">
      <c r="A26" s="18"/>
      <c r="B26" s="127" t="s">
        <v>56</v>
      </c>
      <c r="C26" s="29"/>
      <c r="D26" s="111"/>
    </row>
    <row r="27" ht="52.5" customHeight="1" spans="1:4">
      <c r="A27" s="18"/>
      <c r="B27" s="127" t="s">
        <v>58</v>
      </c>
      <c r="C27" s="29"/>
      <c r="D27" s="111"/>
    </row>
    <row r="28" ht="36" customHeight="1" spans="1:4">
      <c r="A28" s="18"/>
      <c r="B28" s="127" t="s">
        <v>60</v>
      </c>
      <c r="C28" s="29"/>
      <c r="D28" s="111"/>
    </row>
    <row r="29" customHeight="1" spans="1:4">
      <c r="A29" s="18"/>
      <c r="B29" s="127" t="s">
        <v>62</v>
      </c>
      <c r="C29" s="29"/>
      <c r="D29" s="111"/>
    </row>
  </sheetData>
  <mergeCells count="7">
    <mergeCell ref="B1:D1"/>
    <mergeCell ref="F11:H11"/>
    <mergeCell ref="A11:A14"/>
    <mergeCell ref="A15:A17"/>
    <mergeCell ref="C3:C11"/>
    <mergeCell ref="C18:C29"/>
    <mergeCell ref="D11:D14"/>
  </mergeCells>
  <pageMargins left="0.75" right="0.75" top="1" bottom="1" header="0.5" footer="0.5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zoomScale="130" zoomScaleNormal="130" workbookViewId="0">
      <pane xSplit="1" ySplit="2" topLeftCell="C21" activePane="bottomRight" state="frozen"/>
      <selection/>
      <selection pane="topRight"/>
      <selection pane="bottomLeft"/>
      <selection pane="bottomRight" activeCell="E16" sqref="E16"/>
    </sheetView>
  </sheetViews>
  <sheetFormatPr defaultColWidth="9" defaultRowHeight="19.5" customHeight="1" outlineLevelCol="4"/>
  <cols>
    <col min="1" max="1" width="9" style="10"/>
    <col min="2" max="2" width="23.8571428571429" style="10" customWidth="1"/>
    <col min="3" max="3" width="68.4285714285714" style="11" customWidth="1"/>
    <col min="4" max="4" width="37.1428571428571" style="108" customWidth="1"/>
    <col min="5" max="5" width="45.5714285714286" customWidth="1"/>
  </cols>
  <sheetData>
    <row r="1" customHeight="1" spans="1:4">
      <c r="A1" s="18"/>
      <c r="B1" s="77" t="s">
        <v>78</v>
      </c>
      <c r="C1" s="78"/>
      <c r="D1" s="79"/>
    </row>
    <row r="2" s="67" customFormat="1" customHeight="1" spans="1:4">
      <c r="A2" s="80" t="s">
        <v>1</v>
      </c>
      <c r="B2" s="81" t="s">
        <v>2</v>
      </c>
      <c r="C2" s="82" t="s">
        <v>3</v>
      </c>
      <c r="D2" s="83" t="s">
        <v>4</v>
      </c>
    </row>
    <row r="3" s="8" customFormat="1" ht="40.5" customHeight="1" spans="1:4">
      <c r="A3" s="109">
        <v>1</v>
      </c>
      <c r="B3" s="14" t="s">
        <v>5</v>
      </c>
      <c r="C3" s="110" t="s">
        <v>6</v>
      </c>
      <c r="D3" s="111"/>
    </row>
    <row r="4" ht="33.75" customHeight="1" spans="1:4">
      <c r="A4" s="112"/>
      <c r="B4" s="16" t="s">
        <v>7</v>
      </c>
      <c r="C4" s="21" t="s">
        <v>79</v>
      </c>
      <c r="D4" s="111"/>
    </row>
    <row r="5" customHeight="1" spans="1:4">
      <c r="A5" s="112"/>
      <c r="B5" s="18" t="s">
        <v>10</v>
      </c>
      <c r="C5" s="28" t="s">
        <v>11</v>
      </c>
      <c r="D5" s="111"/>
    </row>
    <row r="6" s="9" customFormat="1" ht="148.5" customHeight="1" spans="1:4">
      <c r="A6" s="112"/>
      <c r="B6" s="18" t="s">
        <v>12</v>
      </c>
      <c r="C6" s="23" t="s">
        <v>13</v>
      </c>
      <c r="D6" s="113"/>
    </row>
    <row r="7" s="9" customFormat="1" ht="28.5" customHeight="1" spans="1:4">
      <c r="A7" s="114"/>
      <c r="B7" s="19" t="s">
        <v>14</v>
      </c>
      <c r="C7" s="21" t="s">
        <v>15</v>
      </c>
      <c r="D7" s="113"/>
    </row>
    <row r="8" customHeight="1" spans="1:4">
      <c r="A8" s="18">
        <v>2</v>
      </c>
      <c r="B8" s="18" t="s">
        <v>16</v>
      </c>
      <c r="C8" s="20" t="s">
        <v>17</v>
      </c>
      <c r="D8" s="111"/>
    </row>
    <row r="9" s="9" customFormat="1" ht="101.25" spans="1:4">
      <c r="A9" s="18">
        <v>3</v>
      </c>
      <c r="B9" s="19" t="s">
        <v>18</v>
      </c>
      <c r="C9" s="23" t="s">
        <v>19</v>
      </c>
      <c r="D9" s="113"/>
    </row>
    <row r="10" ht="48" customHeight="1" spans="1:4">
      <c r="A10" s="18">
        <v>4</v>
      </c>
      <c r="B10" s="19" t="s">
        <v>21</v>
      </c>
      <c r="C10" s="20" t="s">
        <v>22</v>
      </c>
      <c r="D10" s="115" t="s">
        <v>23</v>
      </c>
    </row>
    <row r="11" ht="45.95" customHeight="1" spans="1:4">
      <c r="A11" s="18">
        <v>5</v>
      </c>
      <c r="B11" s="18" t="s">
        <v>24</v>
      </c>
      <c r="C11" s="20" t="s">
        <v>25</v>
      </c>
      <c r="D11" s="105" t="s">
        <v>26</v>
      </c>
    </row>
    <row r="12" customHeight="1" spans="1:4">
      <c r="A12" s="18">
        <v>6</v>
      </c>
      <c r="B12" s="19" t="s">
        <v>27</v>
      </c>
      <c r="C12" s="116">
        <v>1000</v>
      </c>
      <c r="D12" s="111"/>
    </row>
    <row r="13" ht="104.25" customHeight="1" spans="1:4">
      <c r="A13" s="18">
        <v>7</v>
      </c>
      <c r="B13" s="19" t="s">
        <v>28</v>
      </c>
      <c r="C13" s="117" t="s">
        <v>29</v>
      </c>
      <c r="D13" s="111"/>
    </row>
    <row r="14" ht="129.75" customHeight="1" spans="1:4">
      <c r="A14" s="18">
        <v>8</v>
      </c>
      <c r="B14" s="19" t="s">
        <v>30</v>
      </c>
      <c r="C14" s="22" t="s">
        <v>80</v>
      </c>
      <c r="D14" s="111"/>
    </row>
    <row r="15" ht="66.75" customHeight="1" spans="1:5">
      <c r="A15" s="18">
        <v>9</v>
      </c>
      <c r="B15" s="19" t="s">
        <v>33</v>
      </c>
      <c r="C15" s="28" t="s">
        <v>34</v>
      </c>
      <c r="D15" s="105" t="s">
        <v>81</v>
      </c>
      <c r="E15" s="118"/>
    </row>
    <row r="16" ht="78" customHeight="1" spans="1:4">
      <c r="A16" s="18">
        <v>10</v>
      </c>
      <c r="B16" s="19" t="s">
        <v>35</v>
      </c>
      <c r="C16" s="117" t="s">
        <v>36</v>
      </c>
      <c r="D16" s="111"/>
    </row>
    <row r="17" customHeight="1" spans="1:4">
      <c r="A17" s="18">
        <v>11</v>
      </c>
      <c r="B17" s="19" t="s">
        <v>37</v>
      </c>
      <c r="C17" s="28" t="s">
        <v>38</v>
      </c>
      <c r="D17" s="111"/>
    </row>
    <row r="18" customHeight="1" spans="1:4">
      <c r="A18" s="18">
        <v>12</v>
      </c>
      <c r="B18" s="18" t="s">
        <v>39</v>
      </c>
      <c r="C18" s="20" t="s">
        <v>40</v>
      </c>
      <c r="D18" s="111"/>
    </row>
    <row r="19" ht="29.25" customHeight="1" spans="1:4">
      <c r="A19" s="18">
        <v>13</v>
      </c>
      <c r="B19" s="18" t="s">
        <v>41</v>
      </c>
      <c r="C19" s="23" t="s">
        <v>42</v>
      </c>
      <c r="D19" s="111"/>
    </row>
    <row r="20" ht="51" customHeight="1" spans="1:4">
      <c r="A20" s="18">
        <v>14</v>
      </c>
      <c r="B20" s="18" t="s">
        <v>43</v>
      </c>
      <c r="C20" s="23" t="s">
        <v>44</v>
      </c>
      <c r="D20" s="111"/>
    </row>
    <row r="21" ht="37.5" spans="1:5">
      <c r="A21" s="18">
        <v>15</v>
      </c>
      <c r="B21" s="18" t="s">
        <v>46</v>
      </c>
      <c r="C21" s="23" t="s">
        <v>47</v>
      </c>
      <c r="D21" s="105" t="s">
        <v>81</v>
      </c>
      <c r="E21" s="119" t="s">
        <v>48</v>
      </c>
    </row>
    <row r="22" ht="67.5" customHeight="1" spans="1:4">
      <c r="A22" s="18">
        <v>16</v>
      </c>
      <c r="B22" s="18" t="s">
        <v>46</v>
      </c>
      <c r="C22" s="120" t="s">
        <v>82</v>
      </c>
      <c r="D22" s="121" t="s">
        <v>83</v>
      </c>
    </row>
    <row r="23" ht="27.95" customHeight="1" spans="1:5">
      <c r="A23" s="18">
        <v>17</v>
      </c>
      <c r="B23" s="18" t="s">
        <v>46</v>
      </c>
      <c r="C23" s="23" t="s">
        <v>51</v>
      </c>
      <c r="D23" s="121" t="s">
        <v>84</v>
      </c>
      <c r="E23" s="122" t="s">
        <v>85</v>
      </c>
    </row>
    <row r="24" customHeight="1" spans="1:4">
      <c r="A24" s="18">
        <v>18</v>
      </c>
      <c r="B24" s="19" t="s">
        <v>52</v>
      </c>
      <c r="C24" s="28" t="s">
        <v>53</v>
      </c>
      <c r="D24" s="111"/>
    </row>
    <row r="25" ht="60" customHeight="1" spans="1:4">
      <c r="A25" s="18">
        <v>19</v>
      </c>
      <c r="B25" s="18" t="s">
        <v>54</v>
      </c>
      <c r="C25" s="23" t="s">
        <v>55</v>
      </c>
      <c r="D25" s="111"/>
    </row>
    <row r="26" customHeight="1" spans="1:4">
      <c r="A26" s="18">
        <v>20</v>
      </c>
      <c r="B26" s="18" t="s">
        <v>56</v>
      </c>
      <c r="C26" s="20" t="s">
        <v>57</v>
      </c>
      <c r="D26" s="111"/>
    </row>
    <row r="27" ht="52.5" customHeight="1" spans="1:4">
      <c r="A27" s="18">
        <v>21</v>
      </c>
      <c r="B27" s="18" t="s">
        <v>58</v>
      </c>
      <c r="C27" s="23" t="s">
        <v>59</v>
      </c>
      <c r="D27" s="111"/>
    </row>
    <row r="28" ht="36" customHeight="1" spans="1:4">
      <c r="A28" s="18">
        <v>22</v>
      </c>
      <c r="B28" s="18" t="s">
        <v>60</v>
      </c>
      <c r="C28" s="123" t="s">
        <v>61</v>
      </c>
      <c r="D28" s="111"/>
    </row>
    <row r="29" customHeight="1" spans="1:4">
      <c r="A29" s="18">
        <v>23</v>
      </c>
      <c r="B29" s="18" t="s">
        <v>62</v>
      </c>
      <c r="C29" s="20" t="s">
        <v>63</v>
      </c>
      <c r="D29" s="111"/>
    </row>
  </sheetData>
  <mergeCells count="2">
    <mergeCell ref="B1:D1"/>
    <mergeCell ref="A3:A7"/>
  </mergeCells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zoomScale="130" zoomScaleNormal="130" workbookViewId="0">
      <pane xSplit="1" ySplit="2" topLeftCell="B21" activePane="bottomRight" state="frozen"/>
      <selection/>
      <selection pane="topRight"/>
      <selection pane="bottomLeft"/>
      <selection pane="bottomRight" activeCell="C30" sqref="C30"/>
    </sheetView>
  </sheetViews>
  <sheetFormatPr defaultColWidth="9" defaultRowHeight="19.5" customHeight="1" outlineLevelCol="4"/>
  <cols>
    <col min="1" max="1" width="9" style="10"/>
    <col min="2" max="2" width="23.8571428571429" style="73" customWidth="1"/>
    <col min="3" max="3" width="68.4285714285714" style="74" customWidth="1"/>
    <col min="4" max="4" width="43.4285714285714" style="75" customWidth="1"/>
    <col min="5" max="16384" width="9" style="76"/>
  </cols>
  <sheetData>
    <row r="1" customHeight="1" spans="1:4">
      <c r="A1" s="18"/>
      <c r="B1" s="77" t="s">
        <v>86</v>
      </c>
      <c r="C1" s="78"/>
      <c r="D1" s="79"/>
    </row>
    <row r="2" s="67" customFormat="1" customHeight="1" spans="1:4">
      <c r="A2" s="80" t="s">
        <v>1</v>
      </c>
      <c r="B2" s="81" t="s">
        <v>2</v>
      </c>
      <c r="C2" s="82" t="s">
        <v>3</v>
      </c>
      <c r="D2" s="83" t="s">
        <v>4</v>
      </c>
    </row>
    <row r="3" s="71" customFormat="1" ht="35.25" customHeight="1" spans="1:4">
      <c r="A3" s="84">
        <v>1</v>
      </c>
      <c r="B3" s="85" t="s">
        <v>5</v>
      </c>
      <c r="C3" s="15" t="s">
        <v>65</v>
      </c>
      <c r="D3" s="86"/>
    </row>
    <row r="4" ht="29.25" customHeight="1" spans="1:4">
      <c r="A4" s="87"/>
      <c r="B4" s="85" t="s">
        <v>7</v>
      </c>
      <c r="C4" s="88"/>
      <c r="D4" s="86"/>
    </row>
    <row r="5" ht="33.75" customHeight="1" spans="1:4">
      <c r="A5" s="87"/>
      <c r="B5" s="89" t="s">
        <v>10</v>
      </c>
      <c r="C5" s="88"/>
      <c r="D5" s="86"/>
    </row>
    <row r="6" s="72" customFormat="1" ht="148.5" customHeight="1" spans="1:4">
      <c r="A6" s="87"/>
      <c r="B6" s="89" t="s">
        <v>12</v>
      </c>
      <c r="C6" s="88"/>
      <c r="D6" s="90"/>
    </row>
    <row r="7" s="72" customFormat="1" ht="28.5" customHeight="1" spans="1:4">
      <c r="A7" s="91"/>
      <c r="B7" s="92" t="s">
        <v>14</v>
      </c>
      <c r="C7" s="88"/>
      <c r="D7" s="90"/>
    </row>
    <row r="8" customHeight="1" spans="1:4">
      <c r="A8" s="18">
        <v>2</v>
      </c>
      <c r="B8" s="89" t="s">
        <v>16</v>
      </c>
      <c r="C8" s="88"/>
      <c r="D8" s="86"/>
    </row>
    <row r="9" ht="30" customHeight="1" spans="1:4">
      <c r="A9" s="18">
        <v>3</v>
      </c>
      <c r="B9" s="92" t="s">
        <v>21</v>
      </c>
      <c r="C9" s="93" t="s">
        <v>87</v>
      </c>
      <c r="D9" s="94" t="s">
        <v>88</v>
      </c>
    </row>
    <row r="10" customHeight="1" spans="1:4">
      <c r="A10" s="95">
        <v>4</v>
      </c>
      <c r="B10" s="89" t="s">
        <v>24</v>
      </c>
      <c r="C10" s="93" t="s">
        <v>25</v>
      </c>
      <c r="D10" s="96" t="s">
        <v>67</v>
      </c>
    </row>
    <row r="11" customHeight="1" spans="1:5">
      <c r="A11" s="97"/>
      <c r="B11" s="92" t="s">
        <v>27</v>
      </c>
      <c r="C11" s="93" t="s">
        <v>89</v>
      </c>
      <c r="D11" s="98"/>
      <c r="E11" s="99" t="s">
        <v>90</v>
      </c>
    </row>
    <row r="12" ht="24.75" customHeight="1" spans="1:4">
      <c r="A12" s="97"/>
      <c r="B12" s="92" t="s">
        <v>28</v>
      </c>
      <c r="C12" s="100" t="s">
        <v>91</v>
      </c>
      <c r="D12" s="98"/>
    </row>
    <row r="13" ht="24.75" customHeight="1" spans="1:4">
      <c r="A13" s="101"/>
      <c r="B13" s="92" t="s">
        <v>73</v>
      </c>
      <c r="C13" s="100" t="s">
        <v>92</v>
      </c>
      <c r="D13" s="102"/>
    </row>
    <row r="14" ht="87" customHeight="1" spans="1:4">
      <c r="A14" s="18">
        <v>5</v>
      </c>
      <c r="B14" s="92" t="s">
        <v>41</v>
      </c>
      <c r="C14" s="100" t="s">
        <v>93</v>
      </c>
      <c r="D14" s="103"/>
    </row>
    <row r="15" ht="25.5" customHeight="1" spans="1:4">
      <c r="A15" s="18">
        <v>6</v>
      </c>
      <c r="B15" s="92" t="s">
        <v>41</v>
      </c>
      <c r="C15" s="104" t="s">
        <v>94</v>
      </c>
      <c r="D15" s="103"/>
    </row>
    <row r="16" ht="25.5" customHeight="1" spans="1:4">
      <c r="A16" s="18">
        <v>7</v>
      </c>
      <c r="B16" s="92" t="s">
        <v>95</v>
      </c>
      <c r="C16" s="104" t="s">
        <v>96</v>
      </c>
      <c r="D16" s="103"/>
    </row>
    <row r="17" ht="72" spans="1:4">
      <c r="A17" s="18">
        <v>8</v>
      </c>
      <c r="B17" s="89" t="s">
        <v>46</v>
      </c>
      <c r="C17" s="104" t="s">
        <v>97</v>
      </c>
      <c r="D17" s="105" t="s">
        <v>98</v>
      </c>
    </row>
    <row r="18" ht="34.5" customHeight="1" spans="1:5">
      <c r="A18" s="95">
        <v>9</v>
      </c>
      <c r="B18" s="92" t="s">
        <v>99</v>
      </c>
      <c r="C18" s="106" t="s">
        <v>100</v>
      </c>
      <c r="D18" s="86" t="s">
        <v>101</v>
      </c>
      <c r="E18" s="99" t="s">
        <v>102</v>
      </c>
    </row>
    <row r="19" ht="34.5" customHeight="1" spans="1:4">
      <c r="A19" s="97"/>
      <c r="B19" s="92" t="s">
        <v>103</v>
      </c>
      <c r="C19" s="104" t="s">
        <v>104</v>
      </c>
      <c r="D19" s="86"/>
    </row>
    <row r="20" ht="34.5" customHeight="1" spans="1:4">
      <c r="A20" s="97"/>
      <c r="B20" s="92" t="s">
        <v>105</v>
      </c>
      <c r="C20" s="104" t="s">
        <v>106</v>
      </c>
      <c r="D20" s="86"/>
    </row>
    <row r="21" ht="34.5" customHeight="1" spans="1:4">
      <c r="A21" s="97"/>
      <c r="B21" s="92" t="s">
        <v>107</v>
      </c>
      <c r="C21" s="104" t="s">
        <v>108</v>
      </c>
      <c r="D21" s="86"/>
    </row>
    <row r="22" ht="34.5" customHeight="1" spans="1:4">
      <c r="A22" s="101"/>
      <c r="B22" s="92" t="s">
        <v>109</v>
      </c>
      <c r="C22" s="104" t="s">
        <v>110</v>
      </c>
      <c r="D22" s="86"/>
    </row>
    <row r="23" customHeight="1" spans="1:4">
      <c r="A23" s="18">
        <v>10</v>
      </c>
      <c r="B23" s="92" t="s">
        <v>52</v>
      </c>
      <c r="C23" s="107" t="s">
        <v>53</v>
      </c>
      <c r="D23" s="86"/>
    </row>
    <row r="24" ht="24.75" customHeight="1" spans="1:4">
      <c r="A24" s="18">
        <v>11</v>
      </c>
      <c r="B24" s="89" t="s">
        <v>54</v>
      </c>
      <c r="C24" s="104" t="s">
        <v>111</v>
      </c>
      <c r="D24" s="86"/>
    </row>
    <row r="25" customHeight="1" spans="1:4">
      <c r="A25" s="18">
        <v>12</v>
      </c>
      <c r="B25" s="89" t="s">
        <v>56</v>
      </c>
      <c r="C25" s="93" t="s">
        <v>57</v>
      </c>
      <c r="D25" s="86"/>
    </row>
    <row r="26" ht="52.5" customHeight="1" spans="1:4">
      <c r="A26" s="18">
        <v>13</v>
      </c>
      <c r="B26" s="89" t="s">
        <v>58</v>
      </c>
      <c r="C26" s="104" t="s">
        <v>112</v>
      </c>
      <c r="D26" s="105" t="s">
        <v>113</v>
      </c>
    </row>
    <row r="27" ht="36" customHeight="1" spans="1:4">
      <c r="A27" s="18">
        <v>14</v>
      </c>
      <c r="B27" s="89" t="s">
        <v>60</v>
      </c>
      <c r="C27" s="15" t="s">
        <v>65</v>
      </c>
      <c r="D27" s="86"/>
    </row>
    <row r="28" customHeight="1" spans="1:4">
      <c r="A28" s="18">
        <v>15</v>
      </c>
      <c r="B28" s="89" t="s">
        <v>62</v>
      </c>
      <c r="C28" s="93" t="s">
        <v>63</v>
      </c>
      <c r="D28" s="86"/>
    </row>
  </sheetData>
  <mergeCells count="6">
    <mergeCell ref="B1:D1"/>
    <mergeCell ref="A3:A7"/>
    <mergeCell ref="A10:A13"/>
    <mergeCell ref="A18:A22"/>
    <mergeCell ref="C3:C8"/>
    <mergeCell ref="D10:D13"/>
  </mergeCells>
  <pageMargins left="0.75" right="0.75" top="1" bottom="1" header="0.5" footer="0.5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23"/>
  <sheetViews>
    <sheetView zoomScale="160" zoomScaleNormal="160" topLeftCell="B1" workbookViewId="0">
      <pane ySplit="2" topLeftCell="A12" activePane="bottomLeft" state="frozen"/>
      <selection/>
      <selection pane="bottomLeft" activeCell="C20" sqref="C20"/>
    </sheetView>
  </sheetViews>
  <sheetFormatPr defaultColWidth="9" defaultRowHeight="12.75" outlineLevelCol="3"/>
  <cols>
    <col min="1" max="1" width="23.8571428571429" style="10" customWidth="1"/>
    <col min="2" max="2" width="40.1428571428571" style="11" customWidth="1"/>
    <col min="3" max="3" width="35.1428571428571" style="11" customWidth="1"/>
  </cols>
  <sheetData>
    <row r="1" ht="20.25" spans="1:3">
      <c r="A1" s="12" t="s">
        <v>114</v>
      </c>
      <c r="B1" s="12"/>
      <c r="C1" s="12"/>
    </row>
    <row r="2" s="67" customFormat="1" spans="1:3">
      <c r="A2" s="13" t="s">
        <v>2</v>
      </c>
      <c r="B2" s="13" t="s">
        <v>3</v>
      </c>
      <c r="C2" s="13" t="s">
        <v>115</v>
      </c>
    </row>
    <row r="3" s="8" customFormat="1" spans="1:3">
      <c r="A3" s="14" t="s">
        <v>5</v>
      </c>
      <c r="B3" s="15" t="s">
        <v>65</v>
      </c>
      <c r="C3" s="15"/>
    </row>
    <row r="4" spans="1:3">
      <c r="A4" s="16" t="s">
        <v>7</v>
      </c>
      <c r="B4" s="17"/>
      <c r="C4" s="17"/>
    </row>
    <row r="5" spans="1:3">
      <c r="A5" s="18" t="s">
        <v>10</v>
      </c>
      <c r="B5" s="17"/>
      <c r="C5" s="17"/>
    </row>
    <row r="6" s="9" customFormat="1" spans="1:3">
      <c r="A6" s="18" t="s">
        <v>12</v>
      </c>
      <c r="B6" s="17"/>
      <c r="C6" s="17"/>
    </row>
    <row r="7" s="9" customFormat="1" spans="1:3">
      <c r="A7" s="19" t="s">
        <v>14</v>
      </c>
      <c r="B7" s="17"/>
      <c r="C7" s="17"/>
    </row>
    <row r="8" s="9" customFormat="1" spans="1:3">
      <c r="A8" s="19" t="s">
        <v>16</v>
      </c>
      <c r="B8" s="21" t="s">
        <v>17</v>
      </c>
      <c r="C8" s="21"/>
    </row>
    <row r="9" s="9" customFormat="1" spans="1:3">
      <c r="A9" s="19" t="s">
        <v>21</v>
      </c>
      <c r="B9" s="21" t="s">
        <v>87</v>
      </c>
      <c r="C9" s="21"/>
    </row>
    <row r="10" s="9" customFormat="1" spans="1:3">
      <c r="A10" s="19" t="s">
        <v>24</v>
      </c>
      <c r="B10" s="21" t="s">
        <v>25</v>
      </c>
      <c r="C10" s="21"/>
    </row>
    <row r="11" s="9" customFormat="1" spans="1:3">
      <c r="A11" s="19" t="s">
        <v>27</v>
      </c>
      <c r="B11" s="21" t="s">
        <v>89</v>
      </c>
      <c r="C11" s="21"/>
    </row>
    <row r="12" s="9" customFormat="1" spans="1:3">
      <c r="A12" s="19" t="s">
        <v>28</v>
      </c>
      <c r="B12" s="21" t="s">
        <v>116</v>
      </c>
      <c r="C12" s="21"/>
    </row>
    <row r="13" s="9" customFormat="1" spans="1:3">
      <c r="A13" s="19" t="s">
        <v>73</v>
      </c>
      <c r="B13" s="21" t="s">
        <v>89</v>
      </c>
      <c r="C13" s="21"/>
    </row>
    <row r="14" s="9" customFormat="1" spans="1:4">
      <c r="A14" s="19" t="s">
        <v>41</v>
      </c>
      <c r="B14" s="21" t="s">
        <v>117</v>
      </c>
      <c r="C14" s="68" t="s">
        <v>118</v>
      </c>
      <c r="D14" s="69" t="s">
        <v>119</v>
      </c>
    </row>
    <row r="15" s="9" customFormat="1" spans="1:3">
      <c r="A15" s="19" t="s">
        <v>95</v>
      </c>
      <c r="B15" s="21" t="s">
        <v>96</v>
      </c>
      <c r="C15" s="21"/>
    </row>
    <row r="16" ht="102" spans="1:4">
      <c r="A16" s="19" t="s">
        <v>120</v>
      </c>
      <c r="B16" s="23" t="s">
        <v>121</v>
      </c>
      <c r="C16" s="70" t="s">
        <v>122</v>
      </c>
      <c r="D16" s="69" t="s">
        <v>119</v>
      </c>
    </row>
    <row r="17" spans="1:3">
      <c r="A17" s="19" t="s">
        <v>120</v>
      </c>
      <c r="B17" s="22" t="s">
        <v>123</v>
      </c>
      <c r="C17" s="22"/>
    </row>
    <row r="18" spans="1:3">
      <c r="A18" s="19" t="s">
        <v>52</v>
      </c>
      <c r="B18" s="28" t="s">
        <v>53</v>
      </c>
      <c r="C18" s="28"/>
    </row>
    <row r="19" spans="1:3">
      <c r="A19" s="18" t="s">
        <v>54</v>
      </c>
      <c r="B19" s="21" t="s">
        <v>124</v>
      </c>
      <c r="C19" s="68" t="s">
        <v>125</v>
      </c>
    </row>
    <row r="20" spans="1:3">
      <c r="A20" s="18" t="s">
        <v>56</v>
      </c>
      <c r="B20" s="20" t="s">
        <v>57</v>
      </c>
      <c r="C20" s="20"/>
    </row>
    <row r="21" spans="1:3">
      <c r="A21" s="18" t="s">
        <v>58</v>
      </c>
      <c r="B21" s="21" t="s">
        <v>56</v>
      </c>
      <c r="C21" s="21"/>
    </row>
    <row r="22" spans="1:3">
      <c r="A22" s="18" t="s">
        <v>60</v>
      </c>
      <c r="B22" s="29" t="s">
        <v>65</v>
      </c>
      <c r="C22" s="29"/>
    </row>
    <row r="23" spans="1:3">
      <c r="A23" s="18" t="s">
        <v>62</v>
      </c>
      <c r="B23" s="20" t="s">
        <v>63</v>
      </c>
      <c r="C23" s="20"/>
    </row>
  </sheetData>
  <mergeCells count="3">
    <mergeCell ref="A1:C1"/>
    <mergeCell ref="B3:B7"/>
    <mergeCell ref="C3:C7"/>
  </mergeCells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40"/>
  <sheetViews>
    <sheetView zoomScale="130" zoomScaleNormal="130" topLeftCell="A10" workbookViewId="0">
      <selection activeCell="K24" sqref="K24:K27"/>
    </sheetView>
  </sheetViews>
  <sheetFormatPr defaultColWidth="9.14285714285714" defaultRowHeight="13.5"/>
  <cols>
    <col min="1" max="5" width="9.14285714285714" style="9"/>
    <col min="6" max="6" width="13" style="9" customWidth="1"/>
    <col min="7" max="7" width="9.14285714285714" style="31"/>
    <col min="8" max="8" width="9.14285714285714" style="9"/>
    <col min="9" max="9" width="13.8571428571429" style="9" customWidth="1"/>
    <col min="10" max="10" width="9.14285714285714" style="31"/>
    <col min="11" max="12" width="9.14285714285714" style="9"/>
    <col min="13" max="13" width="10.5714285714286" style="9" customWidth="1"/>
    <col min="14" max="16384" width="9.14285714285714" style="9"/>
  </cols>
  <sheetData>
    <row r="1" ht="18.75" spans="1:11">
      <c r="A1" s="32" t="s">
        <v>126</v>
      </c>
      <c r="B1" s="33"/>
      <c r="C1" s="33"/>
      <c r="D1" s="33"/>
      <c r="E1" s="33"/>
      <c r="F1" s="33"/>
      <c r="G1" s="33"/>
      <c r="H1" s="33"/>
      <c r="I1" s="33"/>
      <c r="J1" s="33"/>
      <c r="K1" s="58"/>
    </row>
    <row r="2" ht="12.75" spans="1:11">
      <c r="A2" s="34" t="s">
        <v>127</v>
      </c>
      <c r="B2" s="34" t="s">
        <v>128</v>
      </c>
      <c r="C2" s="34" t="s">
        <v>129</v>
      </c>
      <c r="D2" s="34"/>
      <c r="E2" s="34"/>
      <c r="F2" s="34"/>
      <c r="G2" s="34"/>
      <c r="H2" s="34" t="s">
        <v>130</v>
      </c>
      <c r="I2" s="34"/>
      <c r="J2" s="34"/>
      <c r="K2" s="59" t="s">
        <v>14</v>
      </c>
    </row>
    <row r="3" ht="22.5" spans="1:11">
      <c r="A3" s="34"/>
      <c r="B3" s="34"/>
      <c r="C3" s="34" t="s">
        <v>131</v>
      </c>
      <c r="D3" s="34" t="s">
        <v>132</v>
      </c>
      <c r="E3" s="34" t="s">
        <v>133</v>
      </c>
      <c r="F3" s="34" t="s">
        <v>134</v>
      </c>
      <c r="G3" s="35" t="s">
        <v>135</v>
      </c>
      <c r="H3" s="36"/>
      <c r="I3" s="34" t="s">
        <v>134</v>
      </c>
      <c r="J3" s="35" t="s">
        <v>136</v>
      </c>
      <c r="K3" s="60"/>
    </row>
    <row r="4" ht="12.75" spans="1:11">
      <c r="A4" s="37" t="s">
        <v>137</v>
      </c>
      <c r="B4" s="38" t="s">
        <v>138</v>
      </c>
      <c r="C4" s="38">
        <f>G4*0.4</f>
        <v>3600</v>
      </c>
      <c r="D4" s="38">
        <f>G4*0.3</f>
        <v>2700</v>
      </c>
      <c r="E4" s="38">
        <f>G4*0.3</f>
        <v>2700</v>
      </c>
      <c r="F4" s="38" t="s">
        <v>139</v>
      </c>
      <c r="G4" s="39">
        <v>9000</v>
      </c>
      <c r="H4" s="40" t="s">
        <v>140</v>
      </c>
      <c r="I4" s="38" t="s">
        <v>139</v>
      </c>
      <c r="J4" s="61">
        <v>0.0015</v>
      </c>
      <c r="K4" s="37" t="s">
        <v>141</v>
      </c>
    </row>
    <row r="5" ht="12.75" spans="1:11">
      <c r="A5" s="37"/>
      <c r="B5" s="41" t="s">
        <v>142</v>
      </c>
      <c r="C5" s="37">
        <f t="shared" ref="C5:C27" si="0">G5*0.4</f>
        <v>3400</v>
      </c>
      <c r="D5" s="37">
        <f t="shared" ref="D5:D27" si="1">G5*0.3</f>
        <v>2550</v>
      </c>
      <c r="E5" s="37">
        <f t="shared" ref="E5:E27" si="2">G5*0.3</f>
        <v>2550</v>
      </c>
      <c r="F5" s="37" t="s">
        <v>139</v>
      </c>
      <c r="G5" s="42">
        <v>8500</v>
      </c>
      <c r="H5" s="43"/>
      <c r="I5" s="37" t="s">
        <v>139</v>
      </c>
      <c r="J5" s="62">
        <v>0.0015</v>
      </c>
      <c r="K5" s="37"/>
    </row>
    <row r="6" ht="12.75" spans="1:11">
      <c r="A6" s="37"/>
      <c r="B6" s="38" t="s">
        <v>143</v>
      </c>
      <c r="C6" s="38">
        <f t="shared" si="0"/>
        <v>3200</v>
      </c>
      <c r="D6" s="38">
        <f t="shared" si="1"/>
        <v>2400</v>
      </c>
      <c r="E6" s="38">
        <f t="shared" si="2"/>
        <v>2400</v>
      </c>
      <c r="F6" s="38" t="s">
        <v>139</v>
      </c>
      <c r="G6" s="39">
        <v>8000</v>
      </c>
      <c r="H6" s="43"/>
      <c r="I6" s="38" t="s">
        <v>139</v>
      </c>
      <c r="J6" s="61">
        <v>0.0015</v>
      </c>
      <c r="K6" s="37"/>
    </row>
    <row r="7" ht="12.75" spans="1:11">
      <c r="A7" s="37"/>
      <c r="B7" s="41" t="s">
        <v>144</v>
      </c>
      <c r="C7" s="37">
        <f t="shared" si="0"/>
        <v>3000</v>
      </c>
      <c r="D7" s="37">
        <f t="shared" si="1"/>
        <v>2250</v>
      </c>
      <c r="E7" s="37">
        <f t="shared" si="2"/>
        <v>2250</v>
      </c>
      <c r="F7" s="37" t="s">
        <v>139</v>
      </c>
      <c r="G7" s="42">
        <v>7500</v>
      </c>
      <c r="H7" s="44"/>
      <c r="I7" s="37" t="s">
        <v>139</v>
      </c>
      <c r="J7" s="62">
        <v>0.0015</v>
      </c>
      <c r="K7" s="37"/>
    </row>
    <row r="8" ht="12.75" spans="1:11">
      <c r="A8" s="45" t="s">
        <v>145</v>
      </c>
      <c r="B8" s="38" t="s">
        <v>146</v>
      </c>
      <c r="C8" s="38">
        <f t="shared" si="0"/>
        <v>2800</v>
      </c>
      <c r="D8" s="38">
        <f t="shared" si="1"/>
        <v>2100</v>
      </c>
      <c r="E8" s="38">
        <f t="shared" si="2"/>
        <v>2100</v>
      </c>
      <c r="F8" s="38" t="s">
        <v>139</v>
      </c>
      <c r="G8" s="39">
        <v>7000</v>
      </c>
      <c r="H8" s="46" t="s">
        <v>147</v>
      </c>
      <c r="I8" s="54" t="s">
        <v>139</v>
      </c>
      <c r="J8" s="63">
        <v>0.0012</v>
      </c>
      <c r="K8" s="37"/>
    </row>
    <row r="9" ht="12.75" spans="1:11">
      <c r="A9" s="45"/>
      <c r="B9" s="41" t="s">
        <v>148</v>
      </c>
      <c r="C9" s="37">
        <f t="shared" si="0"/>
        <v>2680</v>
      </c>
      <c r="D9" s="37">
        <f t="shared" si="1"/>
        <v>2010</v>
      </c>
      <c r="E9" s="37">
        <f t="shared" si="2"/>
        <v>2010</v>
      </c>
      <c r="F9" s="37" t="s">
        <v>139</v>
      </c>
      <c r="G9" s="42">
        <v>6700</v>
      </c>
      <c r="H9" s="47"/>
      <c r="I9" s="49" t="s">
        <v>139</v>
      </c>
      <c r="J9" s="64">
        <v>0.0012</v>
      </c>
      <c r="K9" s="37"/>
    </row>
    <row r="10" ht="12.75" spans="1:11">
      <c r="A10" s="45"/>
      <c r="B10" s="38" t="s">
        <v>149</v>
      </c>
      <c r="C10" s="38">
        <f t="shared" si="0"/>
        <v>2560</v>
      </c>
      <c r="D10" s="38">
        <f t="shared" si="1"/>
        <v>1920</v>
      </c>
      <c r="E10" s="38">
        <f t="shared" si="2"/>
        <v>1920</v>
      </c>
      <c r="F10" s="38" t="s">
        <v>139</v>
      </c>
      <c r="G10" s="39">
        <v>6400</v>
      </c>
      <c r="H10" s="47"/>
      <c r="I10" s="54" t="s">
        <v>139</v>
      </c>
      <c r="J10" s="63">
        <v>0.0012</v>
      </c>
      <c r="K10" s="37"/>
    </row>
    <row r="11" ht="12.75" spans="1:11">
      <c r="A11" s="45"/>
      <c r="B11" s="41" t="s">
        <v>150</v>
      </c>
      <c r="C11" s="37">
        <f t="shared" si="0"/>
        <v>2440</v>
      </c>
      <c r="D11" s="37">
        <f t="shared" si="1"/>
        <v>1830</v>
      </c>
      <c r="E11" s="37">
        <f t="shared" si="2"/>
        <v>1830</v>
      </c>
      <c r="F11" s="37" t="s">
        <v>139</v>
      </c>
      <c r="G11" s="42">
        <v>6100</v>
      </c>
      <c r="H11" s="48"/>
      <c r="I11" s="49" t="s">
        <v>139</v>
      </c>
      <c r="J11" s="64">
        <v>0.0012</v>
      </c>
      <c r="K11" s="37"/>
    </row>
    <row r="12" ht="12.75" spans="1:11">
      <c r="A12" s="49" t="s">
        <v>151</v>
      </c>
      <c r="B12" s="38" t="s">
        <v>152</v>
      </c>
      <c r="C12" s="38">
        <f t="shared" si="0"/>
        <v>2320</v>
      </c>
      <c r="D12" s="38">
        <f t="shared" si="1"/>
        <v>1740</v>
      </c>
      <c r="E12" s="38">
        <f t="shared" si="2"/>
        <v>1740</v>
      </c>
      <c r="F12" s="38" t="s">
        <v>153</v>
      </c>
      <c r="G12" s="39">
        <v>5800</v>
      </c>
      <c r="H12" s="40" t="s">
        <v>154</v>
      </c>
      <c r="I12" s="38" t="str">
        <f t="shared" ref="I12:I24" si="3">F12</f>
        <v>月考核0.8-1.2</v>
      </c>
      <c r="J12" s="61">
        <v>0.001</v>
      </c>
      <c r="K12" s="41" t="s">
        <v>155</v>
      </c>
    </row>
    <row r="13" ht="12.75" spans="1:11">
      <c r="A13" s="49"/>
      <c r="B13" s="41" t="s">
        <v>156</v>
      </c>
      <c r="C13" s="37">
        <f t="shared" si="0"/>
        <v>2200</v>
      </c>
      <c r="D13" s="37">
        <f t="shared" si="1"/>
        <v>1650</v>
      </c>
      <c r="E13" s="37">
        <f t="shared" si="2"/>
        <v>1650</v>
      </c>
      <c r="F13" s="37" t="s">
        <v>153</v>
      </c>
      <c r="G13" s="42">
        <v>5500</v>
      </c>
      <c r="H13" s="43"/>
      <c r="I13" s="37" t="str">
        <f t="shared" si="3"/>
        <v>月考核0.8-1.2</v>
      </c>
      <c r="J13" s="62">
        <v>0.001</v>
      </c>
      <c r="K13" s="41"/>
    </row>
    <row r="14" ht="12.75" spans="1:13">
      <c r="A14" s="49"/>
      <c r="B14" s="38" t="s">
        <v>157</v>
      </c>
      <c r="C14" s="38">
        <f t="shared" si="0"/>
        <v>2080</v>
      </c>
      <c r="D14" s="38">
        <f t="shared" si="1"/>
        <v>1560</v>
      </c>
      <c r="E14" s="38">
        <f t="shared" si="2"/>
        <v>1560</v>
      </c>
      <c r="F14" s="38" t="s">
        <v>153</v>
      </c>
      <c r="G14" s="39">
        <v>5200</v>
      </c>
      <c r="H14" s="43"/>
      <c r="I14" s="38" t="str">
        <f t="shared" si="3"/>
        <v>月考核0.8-1.2</v>
      </c>
      <c r="J14" s="61">
        <v>0.001</v>
      </c>
      <c r="K14" s="41"/>
      <c r="M14" s="65"/>
    </row>
    <row r="15" ht="12.75" spans="1:13">
      <c r="A15" s="49"/>
      <c r="B15" s="41" t="s">
        <v>158</v>
      </c>
      <c r="C15" s="37">
        <f t="shared" si="0"/>
        <v>2000</v>
      </c>
      <c r="D15" s="37">
        <f t="shared" si="1"/>
        <v>1500</v>
      </c>
      <c r="E15" s="37">
        <f t="shared" si="2"/>
        <v>1500</v>
      </c>
      <c r="F15" s="37" t="s">
        <v>153</v>
      </c>
      <c r="G15" s="42">
        <v>5000</v>
      </c>
      <c r="H15" s="44"/>
      <c r="I15" s="37" t="str">
        <f t="shared" si="3"/>
        <v>月考核0.8-1.2</v>
      </c>
      <c r="J15" s="62">
        <v>0.001</v>
      </c>
      <c r="K15" s="41"/>
      <c r="M15" s="65"/>
    </row>
    <row r="16" ht="12.75" spans="1:13">
      <c r="A16" s="45" t="s">
        <v>159</v>
      </c>
      <c r="B16" s="38" t="s">
        <v>160</v>
      </c>
      <c r="C16" s="38">
        <f t="shared" si="0"/>
        <v>1920</v>
      </c>
      <c r="D16" s="38">
        <f t="shared" si="1"/>
        <v>1440</v>
      </c>
      <c r="E16" s="38">
        <f t="shared" si="2"/>
        <v>1440</v>
      </c>
      <c r="F16" s="38" t="s">
        <v>153</v>
      </c>
      <c r="G16" s="39">
        <v>4800</v>
      </c>
      <c r="H16" s="46" t="s">
        <v>161</v>
      </c>
      <c r="I16" s="38" t="str">
        <f t="shared" si="3"/>
        <v>月考核0.8-1.2</v>
      </c>
      <c r="J16" s="61">
        <v>0.0008</v>
      </c>
      <c r="K16" s="41"/>
      <c r="M16" s="65"/>
    </row>
    <row r="17" ht="12.75" spans="1:13">
      <c r="A17" s="45"/>
      <c r="B17" s="41" t="s">
        <v>162</v>
      </c>
      <c r="C17" s="37">
        <f t="shared" si="0"/>
        <v>1840</v>
      </c>
      <c r="D17" s="37">
        <f t="shared" si="1"/>
        <v>1380</v>
      </c>
      <c r="E17" s="37">
        <f t="shared" si="2"/>
        <v>1380</v>
      </c>
      <c r="F17" s="37" t="s">
        <v>153</v>
      </c>
      <c r="G17" s="42">
        <v>4600</v>
      </c>
      <c r="H17" s="47"/>
      <c r="I17" s="37" t="str">
        <f t="shared" si="3"/>
        <v>月考核0.8-1.2</v>
      </c>
      <c r="J17" s="62">
        <v>0.0008</v>
      </c>
      <c r="K17" s="41"/>
      <c r="M17" s="65"/>
    </row>
    <row r="18" ht="12.75" spans="1:13">
      <c r="A18" s="45"/>
      <c r="B18" s="38" t="s">
        <v>163</v>
      </c>
      <c r="C18" s="38">
        <f t="shared" si="0"/>
        <v>1760</v>
      </c>
      <c r="D18" s="38">
        <f t="shared" si="1"/>
        <v>1320</v>
      </c>
      <c r="E18" s="38">
        <f t="shared" si="2"/>
        <v>1320</v>
      </c>
      <c r="F18" s="38" t="s">
        <v>153</v>
      </c>
      <c r="G18" s="39">
        <v>4400</v>
      </c>
      <c r="H18" s="46" t="s">
        <v>164</v>
      </c>
      <c r="I18" s="38" t="str">
        <f t="shared" si="3"/>
        <v>月考核0.8-1.2</v>
      </c>
      <c r="J18" s="63">
        <v>0.0006</v>
      </c>
      <c r="K18" s="41"/>
      <c r="M18" s="65"/>
    </row>
    <row r="19" ht="12.75" spans="1:13">
      <c r="A19" s="45"/>
      <c r="B19" s="41" t="s">
        <v>165</v>
      </c>
      <c r="C19" s="37">
        <f t="shared" si="0"/>
        <v>1680</v>
      </c>
      <c r="D19" s="37">
        <f t="shared" si="1"/>
        <v>1260</v>
      </c>
      <c r="E19" s="37">
        <f t="shared" si="2"/>
        <v>1260</v>
      </c>
      <c r="F19" s="37" t="s">
        <v>153</v>
      </c>
      <c r="G19" s="42">
        <v>4200</v>
      </c>
      <c r="H19" s="47"/>
      <c r="I19" s="37" t="str">
        <f t="shared" si="3"/>
        <v>月考核0.8-1.2</v>
      </c>
      <c r="J19" s="64">
        <v>0.0006</v>
      </c>
      <c r="K19" s="41"/>
      <c r="M19" s="65"/>
    </row>
    <row r="20" ht="12.75" spans="1:13">
      <c r="A20" s="50" t="s">
        <v>166</v>
      </c>
      <c r="B20" s="38" t="s">
        <v>167</v>
      </c>
      <c r="C20" s="38">
        <f t="shared" si="0"/>
        <v>1600</v>
      </c>
      <c r="D20" s="38">
        <f t="shared" si="1"/>
        <v>1200</v>
      </c>
      <c r="E20" s="38">
        <f t="shared" si="2"/>
        <v>1200</v>
      </c>
      <c r="F20" s="38" t="s">
        <v>153</v>
      </c>
      <c r="G20" s="39">
        <v>4000</v>
      </c>
      <c r="H20" s="51" t="s">
        <v>168</v>
      </c>
      <c r="I20" s="38" t="str">
        <f t="shared" si="3"/>
        <v>月考核0.8-1.2</v>
      </c>
      <c r="J20" s="54">
        <v>500</v>
      </c>
      <c r="K20" s="41" t="s">
        <v>169</v>
      </c>
      <c r="M20" s="65"/>
    </row>
    <row r="21" ht="12.75" spans="1:13">
      <c r="A21" s="52"/>
      <c r="B21" s="41" t="s">
        <v>170</v>
      </c>
      <c r="C21" s="37">
        <f t="shared" si="0"/>
        <v>1520</v>
      </c>
      <c r="D21" s="37">
        <f t="shared" si="1"/>
        <v>1140</v>
      </c>
      <c r="E21" s="37">
        <f t="shared" si="2"/>
        <v>1140</v>
      </c>
      <c r="F21" s="37" t="s">
        <v>153</v>
      </c>
      <c r="G21" s="42">
        <v>3800</v>
      </c>
      <c r="H21" s="51"/>
      <c r="I21" s="37" t="str">
        <f t="shared" si="3"/>
        <v>月考核0.8-1.2</v>
      </c>
      <c r="J21" s="49">
        <v>500</v>
      </c>
      <c r="K21" s="41"/>
      <c r="M21" s="65"/>
    </row>
    <row r="22" ht="12.75" spans="1:13">
      <c r="A22" s="52"/>
      <c r="B22" s="38" t="s">
        <v>171</v>
      </c>
      <c r="C22" s="38">
        <f t="shared" si="0"/>
        <v>1440</v>
      </c>
      <c r="D22" s="38">
        <f t="shared" si="1"/>
        <v>1080</v>
      </c>
      <c r="E22" s="38">
        <f t="shared" si="2"/>
        <v>1080</v>
      </c>
      <c r="F22" s="38" t="s">
        <v>153</v>
      </c>
      <c r="G22" s="39">
        <v>3600</v>
      </c>
      <c r="H22" s="51"/>
      <c r="I22" s="38" t="str">
        <f t="shared" si="3"/>
        <v>月考核0.8-1.2</v>
      </c>
      <c r="J22" s="54">
        <v>400</v>
      </c>
      <c r="K22" s="41"/>
      <c r="M22" s="65"/>
    </row>
    <row r="23" ht="12.75" spans="1:11">
      <c r="A23" s="52"/>
      <c r="B23" s="41" t="s">
        <v>172</v>
      </c>
      <c r="C23" s="37">
        <f t="shared" si="0"/>
        <v>1360</v>
      </c>
      <c r="D23" s="37">
        <f t="shared" si="1"/>
        <v>1020</v>
      </c>
      <c r="E23" s="37">
        <f t="shared" si="2"/>
        <v>1020</v>
      </c>
      <c r="F23" s="37" t="s">
        <v>153</v>
      </c>
      <c r="G23" s="42">
        <v>3400</v>
      </c>
      <c r="H23" s="51"/>
      <c r="I23" s="37" t="str">
        <f t="shared" si="3"/>
        <v>月考核0.8-1.2</v>
      </c>
      <c r="J23" s="49">
        <v>300</v>
      </c>
      <c r="K23" s="41"/>
    </row>
    <row r="24" s="30" customFormat="1" spans="1:11">
      <c r="A24" s="53"/>
      <c r="B24" s="54" t="s">
        <v>173</v>
      </c>
      <c r="C24" s="54">
        <f t="shared" si="0"/>
        <v>1280</v>
      </c>
      <c r="D24" s="54">
        <f t="shared" si="1"/>
        <v>960</v>
      </c>
      <c r="E24" s="54">
        <f t="shared" si="2"/>
        <v>960</v>
      </c>
      <c r="F24" s="49" t="s">
        <v>153</v>
      </c>
      <c r="G24" s="54">
        <v>3200</v>
      </c>
      <c r="H24" s="51"/>
      <c r="I24" s="49" t="str">
        <f t="shared" si="3"/>
        <v>月考核0.8-1.2</v>
      </c>
      <c r="J24" s="49">
        <v>300</v>
      </c>
      <c r="K24" s="66"/>
    </row>
    <row r="25" ht="16.5" spans="1:11">
      <c r="A25" s="40" t="s">
        <v>174</v>
      </c>
      <c r="B25" s="41" t="s">
        <v>175</v>
      </c>
      <c r="C25" s="37">
        <f t="shared" si="0"/>
        <v>1200</v>
      </c>
      <c r="D25" s="37">
        <f t="shared" si="1"/>
        <v>900</v>
      </c>
      <c r="E25" s="37">
        <f t="shared" si="2"/>
        <v>900</v>
      </c>
      <c r="F25" s="41"/>
      <c r="G25" s="42">
        <v>3000</v>
      </c>
      <c r="H25" s="51"/>
      <c r="I25" s="51"/>
      <c r="J25" s="42"/>
      <c r="K25" s="66"/>
    </row>
    <row r="26" ht="16.5" spans="1:11">
      <c r="A26" s="43"/>
      <c r="B26" s="38" t="s">
        <v>176</v>
      </c>
      <c r="C26" s="38">
        <f t="shared" si="0"/>
        <v>1120</v>
      </c>
      <c r="D26" s="38">
        <f t="shared" si="1"/>
        <v>840</v>
      </c>
      <c r="E26" s="38">
        <f t="shared" si="2"/>
        <v>840</v>
      </c>
      <c r="F26" s="38"/>
      <c r="G26" s="39">
        <v>2800</v>
      </c>
      <c r="H26" s="51"/>
      <c r="I26" s="51"/>
      <c r="J26" s="42"/>
      <c r="K26" s="66"/>
    </row>
    <row r="27" ht="16.5" spans="1:11">
      <c r="A27" s="44"/>
      <c r="B27" s="41" t="s">
        <v>177</v>
      </c>
      <c r="C27" s="37">
        <f t="shared" si="0"/>
        <v>1000</v>
      </c>
      <c r="D27" s="37">
        <f t="shared" si="1"/>
        <v>750</v>
      </c>
      <c r="E27" s="37">
        <f t="shared" si="2"/>
        <v>750</v>
      </c>
      <c r="F27" s="41"/>
      <c r="G27" s="42">
        <v>2500</v>
      </c>
      <c r="H27" s="51"/>
      <c r="I27" s="51"/>
      <c r="J27" s="42"/>
      <c r="K27" s="66"/>
    </row>
    <row r="28" spans="1:11">
      <c r="A28" s="55"/>
      <c r="B28" s="55"/>
      <c r="C28" s="55"/>
      <c r="D28" s="55"/>
      <c r="E28" s="55"/>
      <c r="F28" s="55"/>
      <c r="G28" s="56"/>
      <c r="J28" s="56"/>
      <c r="K28" s="55"/>
    </row>
    <row r="29" ht="16.5" spans="1:1">
      <c r="A29" s="57" t="s">
        <v>178</v>
      </c>
    </row>
    <row r="30" spans="1:2">
      <c r="A30" s="10">
        <v>1</v>
      </c>
      <c r="B30" s="9" t="s">
        <v>179</v>
      </c>
    </row>
    <row r="31" spans="1:2">
      <c r="A31" s="10">
        <v>2</v>
      </c>
      <c r="B31" s="9" t="s">
        <v>180</v>
      </c>
    </row>
    <row r="32" spans="1:2">
      <c r="A32" s="10">
        <v>3</v>
      </c>
      <c r="B32" s="9" t="s">
        <v>181</v>
      </c>
    </row>
    <row r="33" spans="1:2">
      <c r="A33" s="10">
        <v>4</v>
      </c>
      <c r="B33" s="9" t="s">
        <v>182</v>
      </c>
    </row>
    <row r="34" ht="12.75" spans="1:10">
      <c r="A34" s="10">
        <v>5</v>
      </c>
      <c r="B34" s="9" t="s">
        <v>183</v>
      </c>
      <c r="G34" s="9"/>
      <c r="J34" s="9"/>
    </row>
    <row r="35" ht="12.75" spans="7:10">
      <c r="G35" s="9"/>
      <c r="J35" s="9"/>
    </row>
    <row r="36" ht="12.75" spans="7:10">
      <c r="G36" s="9"/>
      <c r="J36" s="9"/>
    </row>
    <row r="38" ht="12.75" spans="7:10">
      <c r="G38" s="9"/>
      <c r="J38" s="9"/>
    </row>
    <row r="39" ht="12.75" spans="7:10">
      <c r="G39" s="9"/>
      <c r="J39" s="9"/>
    </row>
    <row r="40" ht="12.75" spans="7:10">
      <c r="G40" s="9"/>
      <c r="J40" s="9"/>
    </row>
  </sheetData>
  <mergeCells count="22">
    <mergeCell ref="A1:K1"/>
    <mergeCell ref="C2:G2"/>
    <mergeCell ref="H2:J2"/>
    <mergeCell ref="A2:A3"/>
    <mergeCell ref="A4:A7"/>
    <mergeCell ref="A8:A11"/>
    <mergeCell ref="A12:A15"/>
    <mergeCell ref="A16:A19"/>
    <mergeCell ref="A20:A24"/>
    <mergeCell ref="A25:A27"/>
    <mergeCell ref="B2:B3"/>
    <mergeCell ref="H4:H7"/>
    <mergeCell ref="H8:H11"/>
    <mergeCell ref="H12:H15"/>
    <mergeCell ref="H16:H17"/>
    <mergeCell ref="H18:H19"/>
    <mergeCell ref="H20:H27"/>
    <mergeCell ref="K2:K3"/>
    <mergeCell ref="K4:K11"/>
    <mergeCell ref="K12:K19"/>
    <mergeCell ref="K20:K23"/>
    <mergeCell ref="K24:K27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zoomScale="130" zoomScaleNormal="130" workbookViewId="0">
      <pane ySplit="2" topLeftCell="A15" activePane="bottomLeft" state="frozen"/>
      <selection/>
      <selection pane="bottomLeft" activeCell="C18" sqref="C18"/>
    </sheetView>
  </sheetViews>
  <sheetFormatPr defaultColWidth="9" defaultRowHeight="12.75" outlineLevelCol="3"/>
  <cols>
    <col min="1" max="1" width="23.8571428571429" style="10" customWidth="1"/>
    <col min="2" max="2" width="71.7142857142857" style="11" customWidth="1"/>
    <col min="3" max="3" width="19.7142857142857" style="11" customWidth="1"/>
  </cols>
  <sheetData>
    <row r="1" ht="20.25" spans="1:3">
      <c r="A1" s="12" t="s">
        <v>184</v>
      </c>
      <c r="B1" s="12"/>
      <c r="C1" s="12"/>
    </row>
    <row r="2" s="7" customFormat="1" spans="1:3">
      <c r="A2" s="13" t="s">
        <v>2</v>
      </c>
      <c r="B2" s="13" t="s">
        <v>3</v>
      </c>
      <c r="C2" s="13" t="s">
        <v>115</v>
      </c>
    </row>
    <row r="3" s="8" customFormat="1" spans="1:3">
      <c r="A3" s="14" t="s">
        <v>5</v>
      </c>
      <c r="B3" s="15" t="s">
        <v>65</v>
      </c>
      <c r="C3" s="15"/>
    </row>
    <row r="4" spans="1:3">
      <c r="A4" s="16" t="s">
        <v>7</v>
      </c>
      <c r="B4" s="17"/>
      <c r="C4" s="17"/>
    </row>
    <row r="5" spans="1:3">
      <c r="A5" s="18" t="s">
        <v>10</v>
      </c>
      <c r="B5" s="17"/>
      <c r="C5" s="17"/>
    </row>
    <row r="6" s="9" customFormat="1" spans="1:3">
      <c r="A6" s="18" t="s">
        <v>12</v>
      </c>
      <c r="B6" s="17"/>
      <c r="C6" s="17"/>
    </row>
    <row r="7" s="9" customFormat="1" spans="1:3">
      <c r="A7" s="19" t="s">
        <v>14</v>
      </c>
      <c r="B7" s="17"/>
      <c r="C7" s="17"/>
    </row>
    <row r="8" spans="1:3">
      <c r="A8" s="18" t="s">
        <v>16</v>
      </c>
      <c r="B8" s="20" t="s">
        <v>17</v>
      </c>
      <c r="C8" s="21"/>
    </row>
    <row r="9" spans="1:3">
      <c r="A9" s="19" t="s">
        <v>21</v>
      </c>
      <c r="B9" s="20" t="s">
        <v>87</v>
      </c>
      <c r="C9" s="21"/>
    </row>
    <row r="10" spans="1:3">
      <c r="A10" s="18" t="s">
        <v>24</v>
      </c>
      <c r="B10" s="20" t="s">
        <v>25</v>
      </c>
      <c r="C10" s="21"/>
    </row>
    <row r="11" spans="1:3">
      <c r="A11" s="19" t="s">
        <v>27</v>
      </c>
      <c r="B11" s="20" t="s">
        <v>89</v>
      </c>
      <c r="C11" s="21"/>
    </row>
    <row r="12" spans="1:3">
      <c r="A12" s="19" t="s">
        <v>28</v>
      </c>
      <c r="B12" s="22" t="s">
        <v>116</v>
      </c>
      <c r="C12" s="21"/>
    </row>
    <row r="13" spans="1:3">
      <c r="A13" s="19" t="s">
        <v>73</v>
      </c>
      <c r="B13" s="22" t="s">
        <v>89</v>
      </c>
      <c r="C13" s="21"/>
    </row>
    <row r="14" spans="1:3">
      <c r="A14" s="19" t="s">
        <v>41</v>
      </c>
      <c r="B14" s="22" t="s">
        <v>117</v>
      </c>
      <c r="C14" s="21"/>
    </row>
    <row r="15" spans="1:3">
      <c r="A15" s="19" t="s">
        <v>95</v>
      </c>
      <c r="B15" s="22" t="s">
        <v>96</v>
      </c>
      <c r="C15" s="21"/>
    </row>
    <row r="16" ht="84" spans="1:3">
      <c r="A16" s="19" t="s">
        <v>185</v>
      </c>
      <c r="B16" s="22" t="s">
        <v>186</v>
      </c>
      <c r="C16" s="23"/>
    </row>
    <row r="17" ht="24" spans="1:4">
      <c r="A17" s="19" t="s">
        <v>185</v>
      </c>
      <c r="B17" s="22" t="s">
        <v>187</v>
      </c>
      <c r="C17" s="22"/>
      <c r="D17" s="24"/>
    </row>
    <row r="18" ht="152.25" spans="1:4">
      <c r="A18" s="19" t="s">
        <v>120</v>
      </c>
      <c r="B18" s="23" t="s">
        <v>188</v>
      </c>
      <c r="C18" s="25" t="s">
        <v>189</v>
      </c>
      <c r="D18" s="26"/>
    </row>
    <row r="19" ht="24" spans="1:3">
      <c r="A19" s="19" t="s">
        <v>120</v>
      </c>
      <c r="B19" s="22" t="s">
        <v>190</v>
      </c>
      <c r="C19" s="27"/>
    </row>
    <row r="20" ht="36" spans="1:3">
      <c r="A20" s="19" t="s">
        <v>191</v>
      </c>
      <c r="B20" s="21" t="s">
        <v>192</v>
      </c>
      <c r="C20" s="20"/>
    </row>
    <row r="21" ht="108" spans="1:3">
      <c r="A21" s="19" t="s">
        <v>193</v>
      </c>
      <c r="B21" s="21" t="s">
        <v>194</v>
      </c>
      <c r="C21" s="21"/>
    </row>
    <row r="22" spans="1:3">
      <c r="A22" s="19" t="s">
        <v>52</v>
      </c>
      <c r="B22" s="28" t="s">
        <v>53</v>
      </c>
      <c r="C22" s="29"/>
    </row>
    <row r="23" spans="1:3">
      <c r="A23" s="18" t="s">
        <v>54</v>
      </c>
      <c r="B23" s="21" t="s">
        <v>195</v>
      </c>
      <c r="C23" s="20"/>
    </row>
    <row r="24" spans="1:2">
      <c r="A24" s="18" t="s">
        <v>56</v>
      </c>
      <c r="B24" s="20" t="s">
        <v>57</v>
      </c>
    </row>
    <row r="25" spans="1:2">
      <c r="A25" s="18" t="s">
        <v>58</v>
      </c>
      <c r="B25" s="21" t="s">
        <v>56</v>
      </c>
    </row>
    <row r="26" spans="1:2">
      <c r="A26" s="18" t="s">
        <v>60</v>
      </c>
      <c r="B26" s="29" t="s">
        <v>65</v>
      </c>
    </row>
    <row r="27" spans="1:2">
      <c r="A27" s="18" t="s">
        <v>62</v>
      </c>
      <c r="B27" s="20" t="s">
        <v>63</v>
      </c>
    </row>
  </sheetData>
  <mergeCells count="3">
    <mergeCell ref="A1:C1"/>
    <mergeCell ref="B3:B7"/>
    <mergeCell ref="C3:C7"/>
  </mergeCells>
  <pageMargins left="0.75" right="0.75" top="1" bottom="1" header="0.5" footer="0.5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zoomScale="175" zoomScaleNormal="175" workbookViewId="0">
      <pane ySplit="1" topLeftCell="A2" activePane="bottomLeft" state="frozen"/>
      <selection/>
      <selection pane="bottomLeft" activeCell="B11" sqref="B11"/>
    </sheetView>
  </sheetViews>
  <sheetFormatPr defaultColWidth="9" defaultRowHeight="12.75" outlineLevelCol="1"/>
  <cols>
    <col min="1" max="1" width="5.42857142857143" customWidth="1"/>
    <col min="2" max="2" width="72.7142857142857" customWidth="1"/>
  </cols>
  <sheetData>
    <row r="1" ht="20.25" spans="1:2">
      <c r="A1" s="2" t="s">
        <v>196</v>
      </c>
      <c r="B1" s="2"/>
    </row>
    <row r="2" s="1" customFormat="1" spans="1:2">
      <c r="A2" s="3" t="s">
        <v>197</v>
      </c>
      <c r="B2" s="3" t="s">
        <v>196</v>
      </c>
    </row>
    <row r="3" spans="1:2">
      <c r="A3" s="4">
        <v>1</v>
      </c>
      <c r="B3" s="5" t="s">
        <v>198</v>
      </c>
    </row>
    <row r="4" spans="1:2">
      <c r="A4" s="4">
        <v>2</v>
      </c>
      <c r="B4" s="5" t="s">
        <v>199</v>
      </c>
    </row>
    <row r="5" spans="1:2">
      <c r="A5" s="4">
        <v>3</v>
      </c>
      <c r="B5" s="5" t="s">
        <v>200</v>
      </c>
    </row>
    <row r="6" spans="1:2">
      <c r="A6" s="4">
        <v>4</v>
      </c>
      <c r="B6" s="5" t="s">
        <v>201</v>
      </c>
    </row>
    <row r="7" spans="1:2">
      <c r="A7" s="4">
        <v>5</v>
      </c>
      <c r="B7" s="5" t="s">
        <v>202</v>
      </c>
    </row>
    <row r="8" spans="1:2">
      <c r="A8" s="4">
        <v>6</v>
      </c>
      <c r="B8" s="5" t="s">
        <v>203</v>
      </c>
    </row>
    <row r="9" spans="1:2">
      <c r="A9" s="4">
        <v>7</v>
      </c>
      <c r="B9" s="5" t="s">
        <v>204</v>
      </c>
    </row>
    <row r="10" spans="1:2">
      <c r="A10" s="4">
        <v>8</v>
      </c>
      <c r="B10" s="5" t="s">
        <v>205</v>
      </c>
    </row>
    <row r="11" spans="1:2">
      <c r="A11" s="4">
        <v>9</v>
      </c>
      <c r="B11" s="5" t="s">
        <v>206</v>
      </c>
    </row>
    <row r="12" spans="1:2">
      <c r="A12" s="4">
        <v>10</v>
      </c>
      <c r="B12" s="5" t="s">
        <v>207</v>
      </c>
    </row>
    <row r="13" spans="1:2">
      <c r="A13" s="4">
        <v>11</v>
      </c>
      <c r="B13" s="5" t="s">
        <v>208</v>
      </c>
    </row>
    <row r="14" spans="1:2">
      <c r="A14" s="4">
        <v>12</v>
      </c>
      <c r="B14" s="5" t="s">
        <v>114</v>
      </c>
    </row>
    <row r="15" spans="1:2">
      <c r="A15" s="4">
        <v>13</v>
      </c>
      <c r="B15" s="5" t="s">
        <v>209</v>
      </c>
    </row>
    <row r="16" ht="15.75" spans="1:2">
      <c r="A16" s="4">
        <v>14</v>
      </c>
      <c r="B16" s="5" t="s">
        <v>210</v>
      </c>
    </row>
    <row r="17" ht="14.25" spans="1:2">
      <c r="A17" s="4">
        <v>15</v>
      </c>
      <c r="B17" s="6" t="s">
        <v>211</v>
      </c>
    </row>
    <row r="18" ht="14.25" spans="1:2">
      <c r="A18" s="4">
        <v>16</v>
      </c>
      <c r="B18" s="6" t="s">
        <v>212</v>
      </c>
    </row>
    <row r="19" ht="14.25" spans="1:2">
      <c r="A19" s="4">
        <v>17</v>
      </c>
      <c r="B19" s="6" t="s">
        <v>213</v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教师方案</vt:lpstr>
      <vt:lpstr>校区管理方案</vt:lpstr>
      <vt:lpstr>高中教师方案</vt:lpstr>
      <vt:lpstr>校长方案</vt:lpstr>
      <vt:lpstr>行政服务方案</vt:lpstr>
      <vt:lpstr>校区行政服务类S序列</vt:lpstr>
      <vt:lpstr>管理中心方案</vt:lpstr>
      <vt:lpstr>其他问题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陈春芳</dc:creator>
  <cp:lastModifiedBy>冰封的雪莲</cp:lastModifiedBy>
  <dcterms:created xsi:type="dcterms:W3CDTF">2018-11-24T01:48:00Z</dcterms:created>
  <dcterms:modified xsi:type="dcterms:W3CDTF">2019-01-13T03:55:04Z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14</vt:lpwstr>
  </property>
</Properties>
</file>