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as revoluta\Documents\github\EOG\"/>
    </mc:Choice>
  </mc:AlternateContent>
  <xr:revisionPtr revIDLastSave="0" documentId="13_ncr:1_{4C643B86-85DF-43EB-B052-DF9AE7B1D34E}" xr6:coauthVersionLast="46" xr6:coauthVersionMax="46" xr10:uidLastSave="{00000000-0000-0000-0000-000000000000}"/>
  <bookViews>
    <workbookView xWindow="-25320" yWindow="195" windowWidth="25440" windowHeight="15390" xr2:uid="{8208B623-F204-4574-AA8B-15AB94FFA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8" i="1"/>
  <c r="G7" i="1"/>
  <c r="G6" i="1"/>
  <c r="G5" i="1"/>
  <c r="F10" i="1"/>
  <c r="E21" i="1"/>
  <c r="E20" i="1"/>
  <c r="E19" i="1"/>
  <c r="E18" i="1"/>
  <c r="C21" i="1"/>
  <c r="D21" i="1"/>
  <c r="B21" i="1"/>
  <c r="C20" i="1"/>
  <c r="D20" i="1"/>
  <c r="B20" i="1"/>
  <c r="C9" i="1"/>
  <c r="D9" i="1"/>
  <c r="E9" i="1"/>
  <c r="B9" i="1"/>
  <c r="E10" i="1"/>
  <c r="C10" i="1"/>
  <c r="D10" i="1"/>
  <c r="B10" i="1"/>
  <c r="G10" i="1" l="1"/>
  <c r="G9" i="1"/>
</calcChain>
</file>

<file path=xl/sharedStrings.xml><?xml version="1.0" encoding="utf-8"?>
<sst xmlns="http://schemas.openxmlformats.org/spreadsheetml/2006/main" count="33" uniqueCount="27">
  <si>
    <t>subject 1</t>
  </si>
  <si>
    <t>subject 2</t>
  </si>
  <si>
    <t>subject 3</t>
  </si>
  <si>
    <t>subject 4</t>
  </si>
  <si>
    <t>trial 1</t>
  </si>
  <si>
    <t>trial 2</t>
  </si>
  <si>
    <t>trial 3</t>
  </si>
  <si>
    <t>trial 4</t>
  </si>
  <si>
    <t>trial 5</t>
  </si>
  <si>
    <t>Avg</t>
  </si>
  <si>
    <t>Stdev</t>
  </si>
  <si>
    <t>Sensitivity Testing</t>
  </si>
  <si>
    <t>Longitudinal</t>
  </si>
  <si>
    <t>s1</t>
  </si>
  <si>
    <t>josh</t>
  </si>
  <si>
    <t>s2</t>
  </si>
  <si>
    <t>mlly</t>
  </si>
  <si>
    <t>s3</t>
  </si>
  <si>
    <t>joe</t>
  </si>
  <si>
    <t>s4</t>
  </si>
  <si>
    <t>arthur</t>
  </si>
  <si>
    <t>s5</t>
  </si>
  <si>
    <t>tyler</t>
  </si>
  <si>
    <t>avg</t>
  </si>
  <si>
    <t>stdev</t>
  </si>
  <si>
    <t>averaged</t>
  </si>
  <si>
    <t>subject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</si>
</sst>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Verification n = 5; 5 replicates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Sheet1!$B$10:$G$10</c:f>
                <c:numCache>
                  <c:formatCode>General</c:formatCode>
                  <c:ptCount val="6"/>
                  <c:pt idx="0">
                    <c:v>1.7668389853068096</c:v>
                  </c:pt>
                  <c:pt idx="1">
                    <c:v>3.2448451426840084</c:v>
                  </c:pt>
                  <c:pt idx="2">
                    <c:v>2.3807078779220245</c:v>
                  </c:pt>
                  <c:pt idx="3">
                    <c:v>1.8958982040183474</c:v>
                  </c:pt>
                  <c:pt idx="4">
                    <c:v>3.6508738679937962</c:v>
                  </c:pt>
                  <c:pt idx="5">
                    <c:v>1.6045226081299122</c:v>
                  </c:pt>
                </c:numCache>
              </c:numRef>
            </c:plus>
            <c:minus>
              <c:numRef>
                <c:f>Sheet1!$B$10:$G$10</c:f>
                <c:numCache>
                  <c:formatCode>General</c:formatCode>
                  <c:ptCount val="6"/>
                  <c:pt idx="0">
                    <c:v>1.7668389853068096</c:v>
                  </c:pt>
                  <c:pt idx="1">
                    <c:v>3.2448451426840084</c:v>
                  </c:pt>
                  <c:pt idx="2">
                    <c:v>2.3807078779220245</c:v>
                  </c:pt>
                  <c:pt idx="3">
                    <c:v>1.8958982040183474</c:v>
                  </c:pt>
                  <c:pt idx="4">
                    <c:v>3.6508738679937962</c:v>
                  </c:pt>
                  <c:pt idx="5">
                    <c:v>1.6045226081299122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Sheet1!$B$3:$G$3</c:f>
              <c:strCache>
                <c:ptCount val="6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subject 4</c:v>
                </c:pt>
                <c:pt idx="4">
                  <c:v>subject 5</c:v>
                </c:pt>
                <c:pt idx="5">
                  <c:v>averaged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7.008</c:v>
                </c:pt>
                <c:pt idx="1">
                  <c:v>7.7120000000000006</c:v>
                </c:pt>
                <c:pt idx="2">
                  <c:v>11.152000000000001</c:v>
                </c:pt>
                <c:pt idx="3">
                  <c:v>5.9660000000000002</c:v>
                </c:pt>
                <c:pt idx="4">
                  <c:v>13.1</c:v>
                </c:pt>
                <c:pt idx="5">
                  <c:v>8.3124000000000002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4-41BF-94F8-C02DEC6A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049439"/>
        <c:axId val="1068058175"/>
      </c:barChart>
      <c:catAx>
        <c:axId val="10680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175"/>
        <c:crosses val="autoZero"/>
        <c:auto val="1"/>
        <c:lblAlgn val="ctr"/>
        <c:lblOffset val="100"/>
        <c:noMultiLvlLbl val="0"/>
      </c:catAx>
      <c:valAx>
        <c:axId val="10680581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Longitudinal (2</a:t>
            </a:r>
            <a:r>
              <a:rPr lang="en-US" baseline="0"/>
              <a:t> Hours) </a:t>
            </a:r>
            <a:r>
              <a:rPr lang="en-US"/>
              <a:t>Sensitivity</a:t>
            </a:r>
            <a:r>
              <a:rPr lang="en-US" baseline="0"/>
              <a:t> Verification </a:t>
            </a:r>
          </a:p>
          <a:p>
            <a:pPr>
              <a:defRPr/>
            </a:pPr>
            <a:r>
              <a:rPr lang="en-US" baseline="0"/>
              <a:t>n = 3; 2 replicates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Sheet1!$B$21:$E$21</c:f>
                <c:numCache>
                  <c:formatCode>General</c:formatCode>
                  <c:ptCount val="4"/>
                  <c:pt idx="0">
                    <c:v>1.3435028842544392</c:v>
                  </c:pt>
                  <c:pt idx="1">
                    <c:v>3.2385490578343799</c:v>
                  </c:pt>
                  <c:pt idx="2">
                    <c:v>0.84852813742385713</c:v>
                  </c:pt>
                  <c:pt idx="3">
                    <c:v>1.2445079348883221</c:v>
                  </c:pt>
                </c:numCache>
              </c:numRef>
            </c:plus>
            <c:minus>
              <c:numRef>
                <c:f>Sheet1!$B$21:$E$21</c:f>
                <c:numCache>
                  <c:formatCode>General</c:formatCode>
                  <c:ptCount val="4"/>
                  <c:pt idx="0">
                    <c:v>1.3435028842544392</c:v>
                  </c:pt>
                  <c:pt idx="1">
                    <c:v>3.2385490578343799</c:v>
                  </c:pt>
                  <c:pt idx="2">
                    <c:v>0.84852813742385713</c:v>
                  </c:pt>
                  <c:pt idx="3">
                    <c:v>1.2445079348883221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Sheet1!$B$17:$E$17</c:f>
              <c:strCache>
                <c:ptCount val="4"/>
                <c:pt idx="0">
                  <c:v>subject 1</c:v>
                </c:pt>
                <c:pt idx="1">
                  <c:v>subject 2</c:v>
                </c:pt>
                <c:pt idx="2">
                  <c:v>subject 3</c:v>
                </c:pt>
                <c:pt idx="3">
                  <c:v>averaged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13.25</c:v>
                </c:pt>
                <c:pt idx="1">
                  <c:v>12.010000000000002</c:v>
                </c:pt>
                <c:pt idx="2">
                  <c:v>8.2100000000000009</c:v>
                </c:pt>
                <c:pt idx="3">
                  <c:v>11.156666666666668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5-4880-AC26-8679B406B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049439"/>
        <c:axId val="1068058175"/>
      </c:barChart>
      <c:catAx>
        <c:axId val="106804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58175"/>
        <c:crosses val="autoZero"/>
        <c:auto val="1"/>
        <c:lblAlgn val="ctr"/>
        <c:lblOffset val="100"/>
        <c:noMultiLvlLbl val="0"/>
      </c:catAx>
      <c:valAx>
        <c:axId val="10680581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4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185737</xdr:rowOff>
    </xdr:from>
    <xdr:to>
      <xdr:col>20</xdr:col>
      <xdr:colOff>142875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DDA48F-9625-49A6-B4A2-51AD16337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18</xdr:row>
      <xdr:rowOff>47625</xdr:rowOff>
    </xdr:from>
    <xdr:to>
      <xdr:col>18</xdr:col>
      <xdr:colOff>171450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FE2EF-5358-462B-98A3-9AB7B9E5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70AB-3DFE-4645-A0FE-D873A697FB0C}">
  <dimension ref="A2:J21"/>
  <sheetViews>
    <sheetView tabSelected="1" workbookViewId="0">
      <selection activeCell="G4" sqref="G4"/>
    </sheetView>
  </sheetViews>
  <sheetFormatPr defaultRowHeight="15" x14ac:dyDescent="0.25"/>
  <sheetData>
    <row r="2" spans="1:10" x14ac:dyDescent="0.25">
      <c r="B2" t="s">
        <v>11</v>
      </c>
    </row>
    <row r="3" spans="1:10" x14ac:dyDescent="0.25">
      <c r="B3" t="s">
        <v>0</v>
      </c>
      <c r="C3" t="s">
        <v>1</v>
      </c>
      <c r="D3" t="s">
        <v>2</v>
      </c>
      <c r="E3" t="s">
        <v>3</v>
      </c>
      <c r="F3" t="s">
        <v>26</v>
      </c>
      <c r="G3" t="s">
        <v>25</v>
      </c>
    </row>
    <row r="4" spans="1:10" x14ac:dyDescent="0.25">
      <c r="A4" t="s">
        <v>4</v>
      </c>
      <c r="B4">
        <v>8.32</v>
      </c>
      <c r="C4">
        <v>6.52</v>
      </c>
      <c r="D4">
        <v>13.1</v>
      </c>
      <c r="E4">
        <v>6.18</v>
      </c>
      <c r="F4">
        <v>14.8</v>
      </c>
      <c r="G4">
        <f>AVERAGE(B4:F4)</f>
        <v>9.7840000000000007</v>
      </c>
    </row>
    <row r="5" spans="1:10" x14ac:dyDescent="0.25">
      <c r="A5" t="s">
        <v>5</v>
      </c>
      <c r="B5">
        <v>5.24</v>
      </c>
      <c r="C5">
        <v>8.91</v>
      </c>
      <c r="D5">
        <v>14.2</v>
      </c>
      <c r="E5">
        <v>3.41</v>
      </c>
      <c r="F5">
        <v>6.71</v>
      </c>
      <c r="G5">
        <f>AVERAGE(B5:F5)</f>
        <v>7.694</v>
      </c>
    </row>
    <row r="6" spans="1:10" x14ac:dyDescent="0.25">
      <c r="A6" t="s">
        <v>6</v>
      </c>
      <c r="B6">
        <v>5.6</v>
      </c>
      <c r="C6">
        <v>3.61</v>
      </c>
      <c r="D6">
        <v>9.4499999999999993</v>
      </c>
      <c r="E6">
        <v>4.8099999999999996</v>
      </c>
      <c r="F6">
        <v>5.99</v>
      </c>
      <c r="G6">
        <f>AVERAGE(B6:F6)</f>
        <v>5.8919999999999986</v>
      </c>
    </row>
    <row r="7" spans="1:10" x14ac:dyDescent="0.25">
      <c r="A7" t="s">
        <v>7</v>
      </c>
      <c r="B7">
        <v>9.34</v>
      </c>
      <c r="C7">
        <v>7.11</v>
      </c>
      <c r="D7">
        <v>8.7100000000000009</v>
      </c>
      <c r="E7">
        <v>8.1300000000000008</v>
      </c>
      <c r="F7">
        <v>9.31</v>
      </c>
      <c r="G7">
        <f>AVERAGE(B7:F7)</f>
        <v>8.52</v>
      </c>
    </row>
    <row r="8" spans="1:10" x14ac:dyDescent="0.25">
      <c r="A8" t="s">
        <v>8</v>
      </c>
      <c r="B8">
        <v>6.54</v>
      </c>
      <c r="C8">
        <v>12.41</v>
      </c>
      <c r="D8">
        <v>10.3</v>
      </c>
      <c r="E8">
        <v>7.3</v>
      </c>
      <c r="F8">
        <v>11.81</v>
      </c>
      <c r="G8">
        <f>AVERAGE(B8:F8)</f>
        <v>9.6720000000000006</v>
      </c>
    </row>
    <row r="9" spans="1:10" x14ac:dyDescent="0.25">
      <c r="A9" t="s">
        <v>9</v>
      </c>
      <c r="B9">
        <f>AVERAGE(B4:B8)</f>
        <v>7.008</v>
      </c>
      <c r="C9">
        <f t="shared" ref="C9:E9" si="0">AVERAGE(C4:C8)</f>
        <v>7.7120000000000006</v>
      </c>
      <c r="D9">
        <f t="shared" si="0"/>
        <v>11.152000000000001</v>
      </c>
      <c r="E9">
        <f t="shared" si="0"/>
        <v>5.9660000000000002</v>
      </c>
      <c r="F9">
        <v>13.1</v>
      </c>
      <c r="G9">
        <f>AVERAGE(G4:G8)</f>
        <v>8.3124000000000002</v>
      </c>
    </row>
    <row r="10" spans="1:10" x14ac:dyDescent="0.25">
      <c r="A10" t="s">
        <v>10</v>
      </c>
      <c r="B10">
        <f>STDEV(B4:B8)</f>
        <v>1.7668389853068096</v>
      </c>
      <c r="C10">
        <f t="shared" ref="C10:D10" si="1">STDEV(C4:C8)</f>
        <v>3.2448451426840084</v>
      </c>
      <c r="D10">
        <f t="shared" si="1"/>
        <v>2.3807078779220245</v>
      </c>
      <c r="E10">
        <f>STDEV(E4:E8)</f>
        <v>1.8958982040183474</v>
      </c>
      <c r="F10">
        <f>STDEV(F4:F8)</f>
        <v>3.6508738679937962</v>
      </c>
      <c r="G10">
        <f>STDEV(G4:G8)</f>
        <v>1.6045226081299122</v>
      </c>
    </row>
    <row r="13" spans="1:10" x14ac:dyDescent="0.25">
      <c r="I13" t="s">
        <v>13</v>
      </c>
      <c r="J13" t="s">
        <v>14</v>
      </c>
    </row>
    <row r="14" spans="1:10" x14ac:dyDescent="0.25">
      <c r="I14" t="s">
        <v>15</v>
      </c>
      <c r="J14" t="s">
        <v>16</v>
      </c>
    </row>
    <row r="15" spans="1:10" x14ac:dyDescent="0.25">
      <c r="I15" t="s">
        <v>17</v>
      </c>
      <c r="J15" t="s">
        <v>18</v>
      </c>
    </row>
    <row r="16" spans="1:10" x14ac:dyDescent="0.25">
      <c r="B16" t="s">
        <v>12</v>
      </c>
      <c r="I16" t="s">
        <v>19</v>
      </c>
      <c r="J16" t="s">
        <v>20</v>
      </c>
    </row>
    <row r="17" spans="1:10" x14ac:dyDescent="0.25">
      <c r="B17" t="s">
        <v>0</v>
      </c>
      <c r="C17" t="s">
        <v>1</v>
      </c>
      <c r="D17" t="s">
        <v>2</v>
      </c>
      <c r="E17" t="s">
        <v>25</v>
      </c>
      <c r="I17" t="s">
        <v>21</v>
      </c>
      <c r="J17" t="s">
        <v>22</v>
      </c>
    </row>
    <row r="18" spans="1:10" x14ac:dyDescent="0.25">
      <c r="A18" t="s">
        <v>4</v>
      </c>
      <c r="B18">
        <v>12.3</v>
      </c>
      <c r="C18">
        <v>9.7200000000000006</v>
      </c>
      <c r="D18">
        <v>8.81</v>
      </c>
      <c r="E18">
        <f>AVERAGE(A18:D18)</f>
        <v>10.276666666666669</v>
      </c>
    </row>
    <row r="19" spans="1:10" x14ac:dyDescent="0.25">
      <c r="A19" t="s">
        <v>5</v>
      </c>
      <c r="B19">
        <v>14.2</v>
      </c>
      <c r="C19">
        <v>14.3</v>
      </c>
      <c r="D19">
        <v>7.61</v>
      </c>
      <c r="E19">
        <f>AVERAGE(A19:D19)</f>
        <v>12.036666666666667</v>
      </c>
    </row>
    <row r="20" spans="1:10" x14ac:dyDescent="0.25">
      <c r="A20" t="s">
        <v>23</v>
      </c>
      <c r="B20">
        <f>AVERAGE(B18:B19)</f>
        <v>13.25</v>
      </c>
      <c r="C20">
        <f t="shared" ref="C20:E20" si="2">AVERAGE(C18:C19)</f>
        <v>12.010000000000002</v>
      </c>
      <c r="D20">
        <f t="shared" si="2"/>
        <v>8.2100000000000009</v>
      </c>
      <c r="E20">
        <f t="shared" si="2"/>
        <v>11.156666666666668</v>
      </c>
    </row>
    <row r="21" spans="1:10" x14ac:dyDescent="0.25">
      <c r="A21" t="s">
        <v>24</v>
      </c>
      <c r="B21">
        <f>STDEV(B18:B19)</f>
        <v>1.3435028842544392</v>
      </c>
      <c r="C21">
        <f t="shared" ref="C21:E21" si="3">STDEV(C18:C19)</f>
        <v>3.2385490578343799</v>
      </c>
      <c r="D21">
        <f t="shared" si="3"/>
        <v>0.84852813742385713</v>
      </c>
      <c r="E21">
        <f t="shared" si="3"/>
        <v>1.2445079348883221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Cycas revoluta</dc:creator>
  <cp:lastModifiedBy>Cycas revoluta</cp:lastModifiedBy>
  <dcterms:created xsi:type="dcterms:W3CDTF">2021-04-26T02:28:33Z</dcterms:created>
  <dcterms:modified xsi:type="dcterms:W3CDTF">2021-04-26T02:57:01Z</dcterms:modified>
</cp:coreProperties>
</file>