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<sst xmlns="http://schemas.openxmlformats.org/spreadsheetml/2006/main" count="355" uniqueCount="355">
  <si>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</si>
  <si>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</si>
  <si>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</si>
  <si>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</si>
  <si>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</si>
  <si>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</si>
  <si>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</si>
  <si>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</si>
  <si>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</si>
  <si>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物理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</si>
  <si>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</si>
  <si>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</si>
  <si>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</si>
  <si>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</si>
  <si>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</si>
  <si>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</si>
  <si>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</si>
  <si>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</si>
  <si>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</si>
  <si>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</si>
  <si>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物理
年级排名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</si>
  <si>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</si>
  <si>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</si>
  <si>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</si>
  <si>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</si>
  <si>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</si>
  <si>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</si>
  <si>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</si>
  <si>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</si>
  <si>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</si>
  <si>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</si>
  <si>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</si>
  <si>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</si>
  <si>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</si>
  <si>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</si>
  <si>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</si>
  <si>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</si>
  <si>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</si>
  <si>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</si>
  <si>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</si>
  <si>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</si>
  <si>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</si>
  <si>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</si>
  <si>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</si>
  <si>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</si>
  <si>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</si>
  <si>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</si>
  <si>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</si>
  <si>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</si>
  <si>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</si>
  <si>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宇</t>
    </r>
  </si>
  <si>
    <t>肖佳佳</t>
  </si>
  <si>
    <t>邢增益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</si>
  <si>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晨</t>
    </r>
  </si>
  <si>
    <t>叶长泓</t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</si>
  <si>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楠</t>
    </r>
  </si>
  <si>
    <t>张满钰</t>
  </si>
  <si>
    <t>张宇茂</t>
  </si>
  <si>
    <t>钟远宜</t>
  </si>
  <si>
    <t>周召栋</t>
  </si>
  <si>
    <t>闭永康</t>
  </si>
  <si>
    <t>曾彦凯</t>
  </si>
  <si>
    <t>陈相君</t>
  </si>
  <si>
    <t>陈霄亮</t>
  </si>
  <si>
    <t>陈雨汐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</si>
  <si>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</si>
  <si>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</si>
  <si>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</si>
  <si>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</si>
  <si>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</si>
  <si>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</si>
  <si>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</si>
  <si>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</si>
  <si>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</si>
  <si>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</si>
  <si>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</si>
  <si>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</si>
  <si>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</si>
  <si>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</si>
  <si>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孙天福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</si>
  <si>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轩</t>
    </r>
  </si>
  <si>
    <t>唐一夫</t>
  </si>
  <si>
    <t>王佳仪</t>
  </si>
  <si>
    <t>王旭</t>
  </si>
  <si>
    <t>王阳钰</t>
  </si>
  <si>
    <t>王瑜钊</t>
  </si>
  <si>
    <t>吴多沅</t>
  </si>
  <si>
    <t>吴宇森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</si>
  <si>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淋</t>
    </r>
  </si>
  <si>
    <t>谢海裕</t>
  </si>
  <si>
    <t>徐小仪</t>
  </si>
  <si>
    <t>杨钦翰</t>
  </si>
  <si>
    <t>叶子豪</t>
  </si>
  <si>
    <r>
      <rPr>
        <sz val="12"/>
        <rFont val="宋体"/>
        <charset val="0"/>
      </rPr>
      <t>云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涓</t>
    </r>
  </si>
  <si>
    <t>张子恒</t>
  </si>
  <si>
    <t>衡眉</t>
  </si>
  <si>
    <t>鲍奕坤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</si>
  <si>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</si>
  <si>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</si>
  <si>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</si>
  <si>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</si>
  <si>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</si>
  <si>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</si>
  <si>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</si>
  <si>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</si>
  <si>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</si>
  <si>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</si>
  <si>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</si>
  <si>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</si>
  <si>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</si>
  <si>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</si>
  <si>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</si>
  <si>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</si>
  <si>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</si>
  <si>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</si>
  <si>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</si>
  <si>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</si>
  <si>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</si>
  <si>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</si>
  <si>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</si>
  <si>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</si>
  <si>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</si>
  <si>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</si>
  <si>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</si>
  <si>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</si>
  <si>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陈佳敏</t>
  </si>
  <si>
    <t>张艺潇</t>
  </si>
  <si>
    <t>金浩然</t>
  </si>
  <si>
    <t>陈俊桦</t>
  </si>
  <si>
    <t>程作宇</t>
  </si>
  <si>
    <t>李海山</t>
  </si>
  <si>
    <t>许可健</t>
  </si>
  <si>
    <t>郑敦程</t>
  </si>
  <si>
    <t>王梓凝</t>
  </si>
  <si>
    <t>曾宏源</t>
  </si>
  <si>
    <r>
      <rPr>
        <sz val="12"/>
        <rFont val="宋体"/>
        <charset val="0"/>
      </rPr>
      <t>蔡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友</t>
    </r>
  </si>
  <si>
    <r>
      <rPr>
        <sz val="12"/>
        <rFont val="宋体"/>
        <charset val="0"/>
      </rPr>
      <t>陈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婕</t>
    </r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</si>
  <si>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</si>
  <si>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</si>
  <si>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</si>
  <si>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</si>
  <si>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</si>
  <si>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</si>
  <si>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</si>
  <si>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</si>
  <si>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r>
      <rPr>
        <sz val="12"/>
        <rFont val="宋体"/>
        <charset val="0"/>
      </rPr>
      <t>黄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宸</t>
    </r>
  </si>
  <si>
    <t>黄心怡</t>
  </si>
  <si>
    <t>吉家琛</t>
  </si>
  <si>
    <r>
      <rPr>
        <sz val="12"/>
        <rFont val="宋体"/>
        <charset val="0"/>
      </rPr>
      <t>李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琳</t>
    </r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</si>
  <si>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</si>
  <si>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</si>
  <si>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</si>
  <si>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</si>
  <si>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</si>
  <si>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</si>
  <si>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</si>
  <si>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</si>
  <si>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</si>
  <si>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r>
      <rPr>
        <sz val="12"/>
        <rFont val="宋体"/>
        <charset val="0"/>
      </rPr>
      <t>谭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翘</t>
    </r>
  </si>
  <si>
    <t>唐英议</t>
  </si>
  <si>
    <t>王邦谊</t>
  </si>
  <si>
    <t>王金鲍</t>
  </si>
  <si>
    <t>王振浩</t>
  </si>
  <si>
    <t>翁小珺</t>
  </si>
  <si>
    <t>吴毓瑞</t>
  </si>
  <si>
    <t>徐静怡</t>
  </si>
  <si>
    <t>余湘湘</t>
  </si>
  <si>
    <r>
      <rPr>
        <sz val="12"/>
        <rFont val="宋体"/>
        <charset val="0"/>
      </rPr>
      <t>郑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隆</t>
    </r>
  </si>
  <si>
    <t>郑晴璐</t>
  </si>
  <si>
    <t>郑天禧</t>
  </si>
  <si>
    <r>
      <rPr>
        <sz val="12"/>
        <rFont val="宋体"/>
        <charset val="0"/>
      </rPr>
      <t>祝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康</t>
    </r>
  </si>
  <si>
    <t>韩伟杰</t>
  </si>
  <si>
    <r>
      <rPr>
        <sz val="12"/>
        <rFont val="宋体"/>
        <charset val="0"/>
      </rPr>
      <t>廖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鹏</t>
    </r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</si>
  <si>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</si>
  <si>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</si>
  <si>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</si>
  <si>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</si>
  <si>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</si>
  <si>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</si>
  <si>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</si>
  <si>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</si>
  <si>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</si>
  <si>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</si>
  <si>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</si>
  <si>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</si>
  <si>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</si>
  <si>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</si>
  <si>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</si>
  <si>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</si>
  <si>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</si>
  <si>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</si>
  <si>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</si>
  <si>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</si>
  <si>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</si>
  <si>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</si>
  <si>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</si>
  <si>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</si>
  <si>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</si>
  <si>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</si>
  <si>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</si>
  <si>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</si>
  <si>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</si>
  <si>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</si>
  <si>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</si>
  <si>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</si>
  <si>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郑君浩</t>
  </si>
  <si>
    <t>郑宇新</t>
  </si>
  <si>
    <t>庄国德</t>
  </si>
  <si>
    <t>谢嘉诚</t>
  </si>
  <si>
    <t>文嘉伟</t>
  </si>
  <si>
    <t>曾垂奋</t>
  </si>
  <si>
    <t>陈泓宇</t>
  </si>
  <si>
    <t>陈世杰</t>
  </si>
  <si>
    <t>陈宣谷</t>
  </si>
  <si>
    <t>陈颖宇</t>
  </si>
  <si>
    <t>陈志函</t>
  </si>
  <si>
    <t>冯慧璇</t>
  </si>
  <si>
    <t>葛净彤</t>
  </si>
  <si>
    <t>何声言</t>
  </si>
  <si>
    <t>黄宏壮</t>
  </si>
  <si>
    <t>黄诗涵</t>
  </si>
  <si>
    <t>李涛</t>
  </si>
  <si>
    <t>李志铿</t>
  </si>
  <si>
    <t>林炽</t>
  </si>
  <si>
    <t>刘顺涛</t>
  </si>
  <si>
    <t>刘欣洁</t>
  </si>
  <si>
    <t>莫晋</t>
  </si>
  <si>
    <r>
      <rPr>
        <sz val="12"/>
        <rFont val="宋体"/>
        <charset val="0"/>
      </rPr>
      <t>聂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淼</t>
    </r>
  </si>
  <si>
    <t>史贵伟</t>
  </si>
  <si>
    <t>宋晓芬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</si>
  <si>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浩</t>
    </r>
  </si>
  <si>
    <t>涂文馨</t>
  </si>
  <si>
    <t>王丁乐</t>
  </si>
  <si>
    <t>王梓钰</t>
  </si>
  <si>
    <t>温紫翠</t>
  </si>
  <si>
    <t>吴英玲</t>
  </si>
  <si>
    <t>吴其鸿</t>
  </si>
  <si>
    <t>徐锴智</t>
  </si>
  <si>
    <t>杨夏瑜</t>
  </si>
  <si>
    <t>杨祖源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</si>
  <si>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</si>
  <si>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</si>
  <si>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</si>
  <si>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</si>
  <si>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</si>
  <si>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</si>
  <si>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</si>
  <si>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</si>
  <si>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</si>
  <si>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</si>
  <si>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</si>
  <si>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</si>
  <si>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</si>
  <si>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</si>
  <si>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</si>
  <si>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</si>
  <si>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</si>
  <si>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</si>
  <si>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</si>
  <si>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</si>
  <si>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</si>
  <si>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</si>
  <si>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</si>
  <si>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</si>
  <si>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</si>
  <si>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</si>
  <si>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</si>
  <si>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</si>
  <si>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</si>
  <si>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</si>
  <si>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</si>
  <si>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</si>
  <si>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</si>
  <si>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</si>
  <si>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</si>
  <si>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</si>
  <si>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</si>
  <si>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</si>
  <si>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</si>
  <si>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</si>
  <si>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周家旺</t>
  </si>
  <si>
    <t>陈国奕</t>
  </si>
  <si>
    <t>曾令杰</t>
  </si>
  <si>
    <t>陈继聪</t>
  </si>
  <si>
    <t>陈堇墨</t>
  </si>
  <si>
    <t>陈伟鹏</t>
  </si>
  <si>
    <t>程俊喆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</si>
  <si>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</si>
  <si>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</si>
  <si>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</si>
  <si>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</si>
  <si>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</si>
  <si>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</si>
  <si>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</si>
  <si>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</si>
  <si>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</si>
  <si>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</si>
  <si>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</si>
  <si>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r>
      <rPr>
        <sz val="12"/>
        <rFont val="宋体"/>
        <charset val="0"/>
      </rPr>
      <t>罗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荏</t>
    </r>
  </si>
  <si>
    <t>莫僮深</t>
  </si>
  <si>
    <t>莫耘菲</t>
  </si>
  <si>
    <t>任琪潼</t>
  </si>
  <si>
    <t>苏利拓</t>
  </si>
  <si>
    <t>唐嘉豪</t>
  </si>
  <si>
    <t>唐欣妍</t>
  </si>
  <si>
    <t>王国阳</t>
  </si>
  <si>
    <r>
      <rPr>
        <sz val="12"/>
        <rFont val="宋体"/>
        <charset val="0"/>
      </rPr>
      <t>王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蕾</t>
    </r>
  </si>
  <si>
    <t>王平语</t>
  </si>
  <si>
    <t>符惠淋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</si>
  <si>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涵</t>
    </r>
  </si>
  <si>
    <t>吴挺梁</t>
  </si>
  <si>
    <t>冼康一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</si>
  <si>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茜</t>
    </r>
  </si>
  <si>
    <t>严教昕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</si>
  <si>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珊</t>
    </r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</si>
  <si>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渝</t>
    </r>
  </si>
  <si>
    <t>周梦琳</t>
  </si>
  <si>
    <t>周奕轩</t>
  </si>
  <si>
    <t>杜婉茹</t>
  </si>
  <si>
    <r>
      <rPr>
        <sz val="12"/>
        <rFont val="宋体"/>
        <charset val="0"/>
      </rPr>
      <t>方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浩</t>
    </r>
  </si>
  <si>
    <t>刘心岚</t>
  </si>
  <si>
    <t>王彤</t>
  </si>
  <si>
    <t>连婧羽</t>
  </si>
  <si>
    <t>刘元阡</t>
  </si>
  <si>
    <t>曹玥</t>
  </si>
  <si>
    <t>0-59/71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</si>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</sst>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name val="宋体"/>
      <charset val="0"/>
    </font>
    <font>
      <sz val="14"/>
      <name val="Arial"/>
      <charset val="0"/>
    </font>
    <font>
      <b/>
      <sz val="12"/>
      <color rgb="FF7030A0"/>
      <name val="宋体"/>
      <charset val="134"/>
    </font>
    <font>
      <sz val="12"/>
      <color rgb="FFFF0000"/>
      <name val="宋体"/>
      <charset val="134"/>
    </font>
    <font>
      <sz val="10"/>
      <name val="Arial"/>
      <charset val="0"/>
    </font>
    <font>
      <sz val="14"/>
      <color indexed="8"/>
      <name val="宋体"/>
      <charset val="134"/>
      <scheme val="major"/>
    </font>
    <font>
      <sz val="12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2"/>
      <color indexed="8"/>
      <name val="宋体"/>
      <charset val="134"/>
      <scheme val="major"/>
    </font>
    <font>
      <sz val="10"/>
      <name val="Arial"/>
      <charset val="134"/>
    </font>
    <font>
      <sz val="12"/>
      <color rgb="FFFF0000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Arial"/>
      <charset val="0"/>
    </font>
    <font>
      <sz val="14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2" fillId="2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13" borderId="9" applyNumberFormat="0" applyAlignment="0" applyProtection="0">
      <alignment vertical="center"/>
    </xf>
    <xf numFmtId="0" fontId="33" fillId="13" borderId="13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/>
    <xf numFmtId="177" fontId="1" fillId="0" borderId="0" xfId="0" applyNumberFormat="1" applyFont="1" applyFill="1" applyAlignment="1"/>
    <xf numFmtId="176" fontId="1" fillId="0" borderId="0" xfId="0" applyNumberFormat="1" applyFont="1" applyFill="1" applyAlignment="1"/>
    <xf numFmtId="0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177" fontId="9" fillId="0" borderId="0" xfId="0" applyNumberFormat="1" applyFont="1" applyFill="1" applyAlignment="1">
      <alignment horizontal="center"/>
    </xf>
    <xf numFmtId="0" fontId="11" fillId="0" borderId="0" xfId="0" applyFont="1" applyFill="1" applyAlignment="1"/>
    <xf numFmtId="0" fontId="12" fillId="0" borderId="0" xfId="0" applyFont="1" applyFill="1" applyAlignment="1"/>
    <xf numFmtId="177" fontId="13" fillId="0" borderId="0" xfId="0" applyNumberFormat="1" applyFont="1" applyFill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" fillId="0" borderId="6" xfId="0" applyFont="1" applyFill="1" applyBorder="1" applyAlignment="1"/>
    <xf numFmtId="0" fontId="1" fillId="0" borderId="6" xfId="0" applyNumberFormat="1" applyFont="1" applyFill="1" applyBorder="1" applyAlignment="1"/>
    <xf numFmtId="0" fontId="15" fillId="0" borderId="0" xfId="0" applyFont="1" applyFill="1" applyBorder="1" applyAlignment="1" applyProtection="1">
      <alignment horizontal="center" vertical="center" wrapText="1"/>
    </xf>
    <xf numFmtId="176" fontId="9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76" fontId="13" fillId="0" borderId="0" xfId="0" applyNumberFormat="1" applyFont="1" applyFill="1" applyAlignment="1">
      <alignment horizontal="center"/>
    </xf>
    <xf numFmtId="177" fontId="16" fillId="0" borderId="0" xfId="0" applyNumberFormat="1" applyFont="1" applyFill="1" applyAlignment="1">
      <alignment horizontal="center"/>
    </xf>
    <xf numFmtId="176" fontId="16" fillId="0" borderId="0" xfId="0" applyNumberFormat="1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5"/>
  <sheetViews>
    <sheetView tabSelected="1" workbookViewId="0">
      <selection activeCell="A2" sqref="A2:A305"/>
    </sheetView>
  </sheetViews>
  <sheetFormatPr defaultColWidth="9" defaultRowHeight="27.95" customHeight="1"/>
  <cols>
    <col min="1" max="1" width="10.875" style="1" customWidth="1"/>
    <col min="2" max="2" width="10.625" style="1" customWidth="1"/>
    <col min="3" max="8" width="7.625" style="2" customWidth="1"/>
    <col min="9" max="10" width="7.625" style="3" customWidth="1"/>
    <col min="11" max="20" width="7.625" style="1" customWidth="1"/>
    <col min="21" max="21" width="8.375" style="1" customWidth="1"/>
    <col min="22" max="248" width="10.625" style="1" customWidth="1"/>
    <col min="249" max="249" width="10.625" style="1"/>
    <col min="250" max="16380" width="9" style="1"/>
  </cols>
  <sheetData>
    <row r="1" s="1" customFormat="1" customHeight="1" spans="1:21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12" t="s">
        <v>8</v>
      </c>
      <c r="J1" s="12" t="s">
        <v>9</v>
      </c>
      <c r="K1" s="13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="1" customFormat="1" customHeight="1" spans="1:21">
      <c r="A2" s="7">
        <v>190102</v>
      </c>
      <c r="B2" s="8" t="s">
        <v>21</v>
      </c>
      <c r="C2" s="9">
        <v>97.5</v>
      </c>
      <c r="D2" s="9">
        <v>92.5</v>
      </c>
      <c r="E2" s="9">
        <v>67</v>
      </c>
      <c r="F2" s="9">
        <v>73</v>
      </c>
      <c r="G2" s="9">
        <v>63</v>
      </c>
      <c r="H2" s="9">
        <v>78</v>
      </c>
      <c r="I2" s="9">
        <v>65</v>
      </c>
      <c r="J2" s="9">
        <v>66</v>
      </c>
      <c r="K2" s="14">
        <f t="shared" ref="K2:K65" si="0">C2+D2+E2+F2+G2+H2+I2+J2</f>
        <v>602</v>
      </c>
      <c r="L2" s="14">
        <f>RANK(K2,$K$2:$K$305,0)</f>
        <v>101</v>
      </c>
      <c r="M2" s="14">
        <v>13</v>
      </c>
      <c r="N2" s="14">
        <f>RANK(C2,$C$2:$C$305,0)</f>
        <v>91</v>
      </c>
      <c r="O2" s="14">
        <f>RANK(D2,$D$2:$D$305,0)</f>
        <v>43</v>
      </c>
      <c r="P2" s="14">
        <f>RANK(E2,$E$2:$E$305,0)</f>
        <v>158</v>
      </c>
      <c r="Q2" s="14">
        <f>RANK(F2,$F$2:$F$305,0)</f>
        <v>233</v>
      </c>
      <c r="R2" s="14">
        <f>RANK(G2,$G$2:$G$305,0)</f>
        <v>153</v>
      </c>
      <c r="S2" s="14">
        <f>RANK(H2,$H$2:$H$305,0)</f>
        <v>49</v>
      </c>
      <c r="T2" s="14">
        <f>RANK(I2,$I$2:$I$305,0)</f>
        <v>149</v>
      </c>
      <c r="U2" s="14">
        <f>RANK(J2,$J$2:$J$305,0)</f>
        <v>59</v>
      </c>
    </row>
    <row r="3" s="1" customFormat="1" customHeight="1" spans="1:21">
      <c r="A3" s="7">
        <v>190103</v>
      </c>
      <c r="B3" s="8" t="s">
        <v>22</v>
      </c>
      <c r="C3" s="9">
        <v>85</v>
      </c>
      <c r="D3" s="9">
        <v>79</v>
      </c>
      <c r="E3" s="9">
        <v>65</v>
      </c>
      <c r="F3" s="9">
        <v>74</v>
      </c>
      <c r="G3" s="9">
        <v>55</v>
      </c>
      <c r="H3" s="9">
        <v>58</v>
      </c>
      <c r="I3" s="9">
        <v>62</v>
      </c>
      <c r="J3" s="9">
        <v>42</v>
      </c>
      <c r="K3" s="14">
        <f t="shared" si="0"/>
        <v>520</v>
      </c>
      <c r="L3" s="14">
        <f>RANK(K3,$K$2:$K$305,0)</f>
        <v>163</v>
      </c>
      <c r="M3" s="14">
        <v>24</v>
      </c>
      <c r="N3" s="14">
        <f>RANK(C3,$C$2:$C$305,0)</f>
        <v>192</v>
      </c>
      <c r="O3" s="14">
        <f>RANK(D3,$D$2:$D$305,0)</f>
        <v>89</v>
      </c>
      <c r="P3" s="14">
        <f>RANK(E3,$E$2:$E$305,0)</f>
        <v>171</v>
      </c>
      <c r="Q3" s="14">
        <f>RANK(F3,$F$2:$F$305,0)</f>
        <v>224</v>
      </c>
      <c r="R3" s="14">
        <f>RANK(G3,$G$2:$G$305,0)</f>
        <v>189</v>
      </c>
      <c r="S3" s="14">
        <f>RANK(H3,$H$2:$H$305,0)</f>
        <v>183</v>
      </c>
      <c r="T3" s="14">
        <f>RANK(I3,$I$2:$I$305,0)</f>
        <v>164</v>
      </c>
      <c r="U3" s="14">
        <f>RANK(J3,$J$2:$J$305,0)</f>
        <v>159</v>
      </c>
    </row>
    <row r="4" s="1" customFormat="1" customHeight="1" spans="1:21">
      <c r="A4" s="7">
        <v>190104</v>
      </c>
      <c r="B4" s="8" t="s">
        <v>23</v>
      </c>
      <c r="C4" s="9">
        <v>69</v>
      </c>
      <c r="D4" s="9">
        <v>40</v>
      </c>
      <c r="E4" s="9">
        <v>65</v>
      </c>
      <c r="F4" s="9">
        <v>71</v>
      </c>
      <c r="G4" s="9">
        <v>37</v>
      </c>
      <c r="H4" s="9">
        <v>64</v>
      </c>
      <c r="I4" s="9">
        <v>29</v>
      </c>
      <c r="J4" s="9">
        <v>62</v>
      </c>
      <c r="K4" s="14">
        <f t="shared" si="0"/>
        <v>437</v>
      </c>
      <c r="L4" s="14">
        <f>RANK(K4,$K$2:$K$305,0)</f>
        <v>223</v>
      </c>
      <c r="M4" s="14">
        <v>30</v>
      </c>
      <c r="N4" s="14">
        <f>RANK(C4,$C$2:$C$305,0)</f>
        <v>259</v>
      </c>
      <c r="O4" s="14">
        <f>RANK(D4,$D$2:$D$305,0)</f>
        <v>224</v>
      </c>
      <c r="P4" s="14">
        <f>RANK(E4,$E$2:$E$305,0)</f>
        <v>171</v>
      </c>
      <c r="Q4" s="14">
        <f>RANK(F4,$F$2:$F$305,0)</f>
        <v>247</v>
      </c>
      <c r="R4" s="14">
        <f>RANK(G4,$G$2:$G$305,0)</f>
        <v>256</v>
      </c>
      <c r="S4" s="14">
        <f>RANK(H4,$H$2:$H$305,0)</f>
        <v>144</v>
      </c>
      <c r="T4" s="14">
        <f>RANK(I4,$I$2:$I$305,0)</f>
        <v>286</v>
      </c>
      <c r="U4" s="14">
        <f>RANK(J4,$J$2:$J$305,0)</f>
        <v>77</v>
      </c>
    </row>
    <row r="5" s="1" customFormat="1" customHeight="1" spans="1:21">
      <c r="A5" s="7">
        <v>190105</v>
      </c>
      <c r="B5" s="8" t="s">
        <v>24</v>
      </c>
      <c r="C5" s="9">
        <v>109</v>
      </c>
      <c r="D5" s="9">
        <v>101</v>
      </c>
      <c r="E5" s="9">
        <v>104.5</v>
      </c>
      <c r="F5" s="9">
        <v>81</v>
      </c>
      <c r="G5" s="9">
        <v>78</v>
      </c>
      <c r="H5" s="9">
        <v>82</v>
      </c>
      <c r="I5" s="9">
        <v>91</v>
      </c>
      <c r="J5" s="9">
        <v>78</v>
      </c>
      <c r="K5" s="14">
        <f t="shared" si="0"/>
        <v>724.5</v>
      </c>
      <c r="L5" s="14">
        <f>RANK(K5,$K$2:$K$305,0)</f>
        <v>17</v>
      </c>
      <c r="M5" s="14">
        <v>1</v>
      </c>
      <c r="N5" s="14">
        <f>RANK(C5,$C$2:$C$305,0)</f>
        <v>7</v>
      </c>
      <c r="O5" s="14">
        <f>RANK(D5,$D$2:$D$305,0)</f>
        <v>21</v>
      </c>
      <c r="P5" s="14">
        <f>RANK(E5,$E$2:$E$305,0)</f>
        <v>23</v>
      </c>
      <c r="Q5" s="14">
        <f>RANK(F5,$F$2:$F$305,0)</f>
        <v>138</v>
      </c>
      <c r="R5" s="14">
        <f>RANK(G5,$G$2:$G$305,0)</f>
        <v>74</v>
      </c>
      <c r="S5" s="14">
        <f>RANK(H5,$H$2:$H$305,0)</f>
        <v>31</v>
      </c>
      <c r="T5" s="14">
        <f>RANK(I5,$I$2:$I$305,0)</f>
        <v>8</v>
      </c>
      <c r="U5" s="14">
        <f>RANK(J5,$J$2:$J$305,0)</f>
        <v>24</v>
      </c>
    </row>
    <row r="6" s="1" customFormat="1" customHeight="1" spans="1:21">
      <c r="A6" s="7">
        <v>190106</v>
      </c>
      <c r="B6" s="8" t="s">
        <v>25</v>
      </c>
      <c r="C6" s="9">
        <v>94</v>
      </c>
      <c r="D6" s="9">
        <v>81</v>
      </c>
      <c r="E6" s="9">
        <v>55</v>
      </c>
      <c r="F6" s="9">
        <v>85</v>
      </c>
      <c r="G6" s="9">
        <v>85</v>
      </c>
      <c r="H6" s="9">
        <v>86</v>
      </c>
      <c r="I6" s="9">
        <v>68</v>
      </c>
      <c r="J6" s="9">
        <v>66</v>
      </c>
      <c r="K6" s="14">
        <f t="shared" si="0"/>
        <v>620</v>
      </c>
      <c r="L6" s="14">
        <f>RANK(K6,$K$2:$K$305,0)</f>
        <v>87</v>
      </c>
      <c r="M6" s="14">
        <v>8</v>
      </c>
      <c r="N6" s="14">
        <f>RANK(C6,$C$2:$C$305,0)</f>
        <v>118</v>
      </c>
      <c r="O6" s="14">
        <f>RANK(D6,$D$2:$D$305,0)</f>
        <v>82</v>
      </c>
      <c r="P6" s="14">
        <f>RANK(E6,$E$2:$E$305,0)</f>
        <v>199</v>
      </c>
      <c r="Q6" s="14">
        <f>RANK(F6,$F$2:$F$305,0)</f>
        <v>83</v>
      </c>
      <c r="R6" s="14">
        <f>RANK(G6,$G$2:$G$305,0)</f>
        <v>29</v>
      </c>
      <c r="S6" s="14">
        <f>RANK(H6,$H$2:$H$305,0)</f>
        <v>17</v>
      </c>
      <c r="T6" s="14">
        <f>RANK(I6,$I$2:$I$305,0)</f>
        <v>126</v>
      </c>
      <c r="U6" s="14">
        <f>RANK(J6,$J$2:$J$305,0)</f>
        <v>59</v>
      </c>
    </row>
    <row r="7" s="1" customFormat="1" customHeight="1" spans="1:21">
      <c r="A7" s="7">
        <v>190107</v>
      </c>
      <c r="B7" s="8" t="s">
        <v>26</v>
      </c>
      <c r="C7" s="9">
        <v>96</v>
      </c>
      <c r="D7" s="9">
        <v>79</v>
      </c>
      <c r="E7" s="9">
        <v>72</v>
      </c>
      <c r="F7" s="9">
        <v>87</v>
      </c>
      <c r="G7" s="9">
        <v>76</v>
      </c>
      <c r="H7" s="9">
        <v>80</v>
      </c>
      <c r="I7" s="9">
        <v>89</v>
      </c>
      <c r="J7" s="9">
        <v>69</v>
      </c>
      <c r="K7" s="14">
        <f t="shared" si="0"/>
        <v>648</v>
      </c>
      <c r="L7" s="14">
        <f>RANK(K7,$K$2:$K$305,0)</f>
        <v>62</v>
      </c>
      <c r="M7" s="14">
        <v>6</v>
      </c>
      <c r="N7" s="14">
        <f>RANK(C7,$C$2:$C$305,0)</f>
        <v>105</v>
      </c>
      <c r="O7" s="14">
        <f>RANK(D7,$D$2:$D$305,0)</f>
        <v>89</v>
      </c>
      <c r="P7" s="14">
        <f>RANK(E7,$E$2:$E$305,0)</f>
        <v>138</v>
      </c>
      <c r="Q7" s="14">
        <f>RANK(F7,$F$2:$F$305,0)</f>
        <v>65</v>
      </c>
      <c r="R7" s="14">
        <f>RANK(G7,$G$2:$G$305,0)</f>
        <v>81</v>
      </c>
      <c r="S7" s="14">
        <f>RANK(H7,$H$2:$H$305,0)</f>
        <v>40</v>
      </c>
      <c r="T7" s="14">
        <f>RANK(I7,$I$2:$I$305,0)</f>
        <v>12</v>
      </c>
      <c r="U7" s="14">
        <f>RANK(J7,$J$2:$J$305,0)</f>
        <v>46</v>
      </c>
    </row>
    <row r="8" s="1" customFormat="1" customHeight="1" spans="1:21">
      <c r="A8" s="7">
        <v>190108</v>
      </c>
      <c r="B8" s="8" t="s">
        <v>27</v>
      </c>
      <c r="C8" s="9">
        <v>106</v>
      </c>
      <c r="D8" s="9">
        <v>57.5</v>
      </c>
      <c r="E8" s="9">
        <v>75</v>
      </c>
      <c r="F8" s="9">
        <v>92</v>
      </c>
      <c r="G8" s="9">
        <v>83</v>
      </c>
      <c r="H8" s="9">
        <v>74</v>
      </c>
      <c r="I8" s="9">
        <v>83</v>
      </c>
      <c r="J8" s="9">
        <v>42</v>
      </c>
      <c r="K8" s="14">
        <f t="shared" si="0"/>
        <v>612.5</v>
      </c>
      <c r="L8" s="14">
        <f>RANK(K8,$K$2:$K$305,0)</f>
        <v>92</v>
      </c>
      <c r="M8" s="14">
        <v>10</v>
      </c>
      <c r="N8" s="14">
        <f>RANK(C8,$C$2:$C$305,0)</f>
        <v>22</v>
      </c>
      <c r="O8" s="14">
        <f>RANK(D8,$D$2:$D$305,0)</f>
        <v>166</v>
      </c>
      <c r="P8" s="14">
        <f>RANK(E8,$E$2:$E$305,0)</f>
        <v>129</v>
      </c>
      <c r="Q8" s="14">
        <f>RANK(F8,$F$2:$F$305,0)</f>
        <v>16</v>
      </c>
      <c r="R8" s="14">
        <f>RANK(G8,$G$2:$G$305,0)</f>
        <v>43</v>
      </c>
      <c r="S8" s="14">
        <f>RANK(H8,$H$2:$H$305,0)</f>
        <v>73</v>
      </c>
      <c r="T8" s="14">
        <f>RANK(I8,$I$2:$I$305,0)</f>
        <v>38</v>
      </c>
      <c r="U8" s="14">
        <f>RANK(J8,$J$2:$J$305,0)</f>
        <v>159</v>
      </c>
    </row>
    <row r="9" s="1" customFormat="1" customHeight="1" spans="1:21">
      <c r="A9" s="7">
        <v>190109</v>
      </c>
      <c r="B9" s="8" t="s">
        <v>28</v>
      </c>
      <c r="C9" s="9">
        <v>100</v>
      </c>
      <c r="D9" s="9">
        <v>78.5</v>
      </c>
      <c r="E9" s="9">
        <v>92</v>
      </c>
      <c r="F9" s="9">
        <v>88</v>
      </c>
      <c r="G9" s="9">
        <v>65</v>
      </c>
      <c r="H9" s="9">
        <v>56</v>
      </c>
      <c r="I9" s="9">
        <v>58</v>
      </c>
      <c r="J9" s="9">
        <v>66</v>
      </c>
      <c r="K9" s="14">
        <f t="shared" si="0"/>
        <v>603.5</v>
      </c>
      <c r="L9" s="14">
        <f>RANK(K9,$K$2:$K$305,0)</f>
        <v>100</v>
      </c>
      <c r="M9" s="14">
        <v>12</v>
      </c>
      <c r="N9" s="14">
        <f>RANK(C9,$C$2:$C$305,0)</f>
        <v>75</v>
      </c>
      <c r="O9" s="14">
        <f>RANK(D9,$D$2:$D$305,0)</f>
        <v>94</v>
      </c>
      <c r="P9" s="14">
        <f>RANK(E9,$E$2:$E$305,0)</f>
        <v>78</v>
      </c>
      <c r="Q9" s="14">
        <f>RANK(F9,$F$2:$F$305,0)</f>
        <v>49</v>
      </c>
      <c r="R9" s="14">
        <f>RANK(G9,$G$2:$G$305,0)</f>
        <v>145</v>
      </c>
      <c r="S9" s="14">
        <f>RANK(H9,$H$2:$H$305,0)</f>
        <v>193</v>
      </c>
      <c r="T9" s="14">
        <f>RANK(I9,$I$2:$I$305,0)</f>
        <v>180</v>
      </c>
      <c r="U9" s="14">
        <f>RANK(J9,$J$2:$J$305,0)</f>
        <v>59</v>
      </c>
    </row>
    <row r="10" s="1" customFormat="1" customHeight="1" spans="1:21">
      <c r="A10" s="7">
        <v>190110</v>
      </c>
      <c r="B10" s="8" t="s">
        <v>29</v>
      </c>
      <c r="C10" s="9">
        <v>99.5</v>
      </c>
      <c r="D10" s="9">
        <v>78.5</v>
      </c>
      <c r="E10" s="9">
        <v>73.5</v>
      </c>
      <c r="F10" s="9">
        <v>92</v>
      </c>
      <c r="G10" s="9">
        <v>84</v>
      </c>
      <c r="H10" s="9">
        <v>62</v>
      </c>
      <c r="I10" s="9">
        <v>65</v>
      </c>
      <c r="J10" s="9">
        <v>61</v>
      </c>
      <c r="K10" s="14">
        <f t="shared" si="0"/>
        <v>615.5</v>
      </c>
      <c r="L10" s="14">
        <f>RANK(K10,$K$2:$K$305,0)</f>
        <v>90</v>
      </c>
      <c r="M10" s="14">
        <v>9</v>
      </c>
      <c r="N10" s="14">
        <f>RANK(C10,$C$2:$C$305,0)</f>
        <v>78</v>
      </c>
      <c r="O10" s="14">
        <f>RANK(D10,$D$2:$D$305,0)</f>
        <v>94</v>
      </c>
      <c r="P10" s="14">
        <f>RANK(E10,$E$2:$E$305,0)</f>
        <v>131</v>
      </c>
      <c r="Q10" s="14">
        <f>RANK(F10,$F$2:$F$305,0)</f>
        <v>16</v>
      </c>
      <c r="R10" s="14">
        <f>RANK(G10,$G$2:$G$305,0)</f>
        <v>37</v>
      </c>
      <c r="S10" s="14">
        <f>RANK(H10,$H$2:$H$305,0)</f>
        <v>156</v>
      </c>
      <c r="T10" s="14">
        <f>RANK(I10,$I$2:$I$305,0)</f>
        <v>149</v>
      </c>
      <c r="U10" s="14">
        <f>RANK(J10,$J$2:$J$305,0)</f>
        <v>85</v>
      </c>
    </row>
    <row r="11" s="1" customFormat="1" customHeight="1" spans="1:21">
      <c r="A11" s="7">
        <v>190111</v>
      </c>
      <c r="B11" s="8" t="s">
        <v>30</v>
      </c>
      <c r="C11" s="9">
        <v>92</v>
      </c>
      <c r="D11" s="9">
        <v>70.5</v>
      </c>
      <c r="E11" s="9">
        <v>75.5</v>
      </c>
      <c r="F11" s="9">
        <v>85</v>
      </c>
      <c r="G11" s="9">
        <v>85</v>
      </c>
      <c r="H11" s="9">
        <v>66</v>
      </c>
      <c r="I11" s="9">
        <v>71</v>
      </c>
      <c r="J11" s="9">
        <v>39</v>
      </c>
      <c r="K11" s="14">
        <f t="shared" si="0"/>
        <v>584</v>
      </c>
      <c r="L11" s="14">
        <f>RANK(K11,$K$2:$K$305,0)</f>
        <v>116</v>
      </c>
      <c r="M11" s="14">
        <v>17</v>
      </c>
      <c r="N11" s="14">
        <f>RANK(C11,$C$2:$C$305,0)</f>
        <v>136</v>
      </c>
      <c r="O11" s="14">
        <f>RANK(D11,$D$2:$D$305,0)</f>
        <v>123</v>
      </c>
      <c r="P11" s="14">
        <f>RANK(E11,$E$2:$E$305,0)</f>
        <v>125</v>
      </c>
      <c r="Q11" s="14">
        <f>RANK(F11,$F$2:$F$305,0)</f>
        <v>83</v>
      </c>
      <c r="R11" s="14">
        <f>RANK(G11,$G$2:$G$305,0)</f>
        <v>29</v>
      </c>
      <c r="S11" s="14">
        <f>RANK(H11,$H$2:$H$305,0)</f>
        <v>130</v>
      </c>
      <c r="T11" s="14">
        <f>RANK(I11,$I$2:$I$305,0)</f>
        <v>108</v>
      </c>
      <c r="U11" s="14">
        <f>RANK(J11,$J$2:$J$305,0)</f>
        <v>171</v>
      </c>
    </row>
    <row r="12" s="1" customFormat="1" customHeight="1" spans="1:21">
      <c r="A12" s="7">
        <v>190112</v>
      </c>
      <c r="B12" s="8" t="s">
        <v>31</v>
      </c>
      <c r="C12" s="9">
        <v>82.5</v>
      </c>
      <c r="D12" s="9">
        <v>69.5</v>
      </c>
      <c r="E12" s="9">
        <v>66</v>
      </c>
      <c r="F12" s="9">
        <v>75</v>
      </c>
      <c r="G12" s="9">
        <v>66</v>
      </c>
      <c r="H12" s="9">
        <v>50</v>
      </c>
      <c r="I12" s="9">
        <v>47</v>
      </c>
      <c r="J12" s="9">
        <v>30</v>
      </c>
      <c r="K12" s="14">
        <f t="shared" si="0"/>
        <v>486</v>
      </c>
      <c r="L12" s="14">
        <f>RANK(K12,$K$2:$K$305,0)</f>
        <v>183</v>
      </c>
      <c r="M12" s="14">
        <v>26</v>
      </c>
      <c r="N12" s="14">
        <f>RANK(C12,$C$2:$C$305,0)</f>
        <v>208</v>
      </c>
      <c r="O12" s="14">
        <f>RANK(D12,$D$2:$D$305,0)</f>
        <v>127</v>
      </c>
      <c r="P12" s="14">
        <f>RANK(E12,$E$2:$E$305,0)</f>
        <v>165</v>
      </c>
      <c r="Q12" s="14">
        <f>RANK(F12,$F$2:$F$305,0)</f>
        <v>215</v>
      </c>
      <c r="R12" s="14">
        <f>RANK(G12,$G$2:$G$305,0)</f>
        <v>142</v>
      </c>
      <c r="S12" s="14">
        <f>RANK(H12,$H$2:$H$305,0)</f>
        <v>229</v>
      </c>
      <c r="T12" s="14">
        <f>RANK(I12,$I$2:$I$305,0)</f>
        <v>233</v>
      </c>
      <c r="U12" s="14">
        <f>RANK(J12,$J$2:$J$305,0)</f>
        <v>212</v>
      </c>
    </row>
    <row r="13" s="1" customFormat="1" customHeight="1" spans="1:21">
      <c r="A13" s="7">
        <v>190113</v>
      </c>
      <c r="B13" s="8" t="s">
        <v>32</v>
      </c>
      <c r="C13" s="9">
        <v>90</v>
      </c>
      <c r="D13" s="9">
        <v>72.5</v>
      </c>
      <c r="E13" s="9">
        <v>64.5</v>
      </c>
      <c r="F13" s="9">
        <v>75</v>
      </c>
      <c r="G13" s="9">
        <v>46</v>
      </c>
      <c r="H13" s="9">
        <v>55</v>
      </c>
      <c r="I13" s="9">
        <v>39</v>
      </c>
      <c r="J13" s="9">
        <v>31</v>
      </c>
      <c r="K13" s="14">
        <f t="shared" si="0"/>
        <v>473</v>
      </c>
      <c r="L13" s="14">
        <f>RANK(K13,$K$2:$K$305,0)</f>
        <v>196</v>
      </c>
      <c r="M13" s="14">
        <v>28</v>
      </c>
      <c r="N13" s="14">
        <f>RANK(C13,$C$2:$C$305,0)</f>
        <v>153</v>
      </c>
      <c r="O13" s="14">
        <f>RANK(D13,$D$2:$D$305,0)</f>
        <v>115</v>
      </c>
      <c r="P13" s="14">
        <f>RANK(E13,$E$2:$E$305,0)</f>
        <v>175</v>
      </c>
      <c r="Q13" s="14">
        <f>RANK(F13,$F$2:$F$305,0)</f>
        <v>215</v>
      </c>
      <c r="R13" s="14">
        <f>RANK(G13,$G$2:$G$305,0)</f>
        <v>221</v>
      </c>
      <c r="S13" s="14">
        <f>RANK(H13,$H$2:$H$305,0)</f>
        <v>198</v>
      </c>
      <c r="T13" s="14">
        <f>RANK(I13,$I$2:$I$305,0)</f>
        <v>260</v>
      </c>
      <c r="U13" s="14">
        <f>RANK(J13,$J$2:$J$305,0)</f>
        <v>206</v>
      </c>
    </row>
    <row r="14" s="1" customFormat="1" customHeight="1" spans="1:21">
      <c r="A14" s="7">
        <v>190114</v>
      </c>
      <c r="B14" s="8" t="s">
        <v>33</v>
      </c>
      <c r="C14" s="9">
        <v>75.5</v>
      </c>
      <c r="D14" s="9">
        <v>40</v>
      </c>
      <c r="E14" s="9">
        <v>47</v>
      </c>
      <c r="F14" s="9">
        <v>83</v>
      </c>
      <c r="G14" s="9">
        <v>37</v>
      </c>
      <c r="H14" s="9">
        <v>62</v>
      </c>
      <c r="I14" s="9">
        <v>25</v>
      </c>
      <c r="J14" s="9">
        <v>38</v>
      </c>
      <c r="K14" s="14">
        <f t="shared" si="0"/>
        <v>407.5</v>
      </c>
      <c r="L14" s="14">
        <f>RANK(K14,$K$2:$K$305,0)</f>
        <v>245</v>
      </c>
      <c r="M14" s="14">
        <v>34</v>
      </c>
      <c r="N14" s="14">
        <f>RANK(C14,$C$2:$C$305,0)</f>
        <v>236</v>
      </c>
      <c r="O14" s="14">
        <f>RANK(D14,$D$2:$D$305,0)</f>
        <v>224</v>
      </c>
      <c r="P14" s="14">
        <f>RANK(E14,$E$2:$E$305,0)</f>
        <v>225</v>
      </c>
      <c r="Q14" s="14">
        <f>RANK(F14,$F$2:$F$305,0)</f>
        <v>116</v>
      </c>
      <c r="R14" s="14">
        <f>RANK(G14,$G$2:$G$305,0)</f>
        <v>256</v>
      </c>
      <c r="S14" s="14">
        <f>RANK(H14,$H$2:$H$305,0)</f>
        <v>156</v>
      </c>
      <c r="T14" s="14">
        <f>RANK(I14,$I$2:$I$305,0)</f>
        <v>292</v>
      </c>
      <c r="U14" s="14">
        <f>RANK(J14,$J$2:$J$305,0)</f>
        <v>177</v>
      </c>
    </row>
    <row r="15" s="1" customFormat="1" customHeight="1" spans="1:21">
      <c r="A15" s="7">
        <v>190115</v>
      </c>
      <c r="B15" s="8" t="s">
        <v>34</v>
      </c>
      <c r="C15" s="9">
        <v>82.5</v>
      </c>
      <c r="D15" s="9">
        <v>10</v>
      </c>
      <c r="E15" s="9">
        <v>46.5</v>
      </c>
      <c r="F15" s="9">
        <v>80</v>
      </c>
      <c r="G15" s="9">
        <v>40</v>
      </c>
      <c r="H15" s="9">
        <v>44</v>
      </c>
      <c r="I15" s="9">
        <v>50</v>
      </c>
      <c r="J15" s="9">
        <v>14</v>
      </c>
      <c r="K15" s="14">
        <f t="shared" si="0"/>
        <v>367</v>
      </c>
      <c r="L15" s="14">
        <f>RANK(K15,$K$2:$K$305,0)</f>
        <v>260</v>
      </c>
      <c r="M15" s="14">
        <v>36</v>
      </c>
      <c r="N15" s="14">
        <f>RANK(C15,$C$2:$C$305,0)</f>
        <v>208</v>
      </c>
      <c r="O15" s="14">
        <f>RANK(D15,$D$2:$D$305,0)</f>
        <v>296</v>
      </c>
      <c r="P15" s="14">
        <f>RANK(E15,$E$2:$E$305,0)</f>
        <v>228</v>
      </c>
      <c r="Q15" s="14">
        <f>RANK(F15,$F$2:$F$305,0)</f>
        <v>155</v>
      </c>
      <c r="R15" s="14">
        <f>RANK(G15,$G$2:$G$305,0)</f>
        <v>244</v>
      </c>
      <c r="S15" s="14">
        <f>RANK(H15,$H$2:$H$305,0)</f>
        <v>260</v>
      </c>
      <c r="T15" s="14">
        <f>RANK(I15,$I$2:$I$305,0)</f>
        <v>220</v>
      </c>
      <c r="U15" s="14">
        <f>RANK(J15,$J$2:$J$305,0)</f>
        <v>285</v>
      </c>
    </row>
    <row r="16" s="1" customFormat="1" customHeight="1" spans="1:21">
      <c r="A16" s="7">
        <v>190116</v>
      </c>
      <c r="B16" s="8" t="s">
        <v>35</v>
      </c>
      <c r="C16" s="9">
        <v>85.5</v>
      </c>
      <c r="D16" s="9">
        <v>52.5</v>
      </c>
      <c r="E16" s="9">
        <v>56</v>
      </c>
      <c r="F16" s="9">
        <v>76</v>
      </c>
      <c r="G16" s="9">
        <v>48</v>
      </c>
      <c r="H16" s="9">
        <v>52</v>
      </c>
      <c r="I16" s="9">
        <v>48</v>
      </c>
      <c r="J16" s="9">
        <v>34</v>
      </c>
      <c r="K16" s="14">
        <f t="shared" si="0"/>
        <v>452</v>
      </c>
      <c r="L16" s="14">
        <f>RANK(K16,$K$2:$K$305,0)</f>
        <v>211</v>
      </c>
      <c r="M16" s="14">
        <v>29</v>
      </c>
      <c r="N16" s="14">
        <f>RANK(C16,$C$2:$C$305,0)</f>
        <v>188</v>
      </c>
      <c r="O16" s="14">
        <f>RANK(D16,$D$2:$D$305,0)</f>
        <v>186</v>
      </c>
      <c r="P16" s="14">
        <f>RANK(E16,$E$2:$E$305,0)</f>
        <v>195</v>
      </c>
      <c r="Q16" s="14">
        <f>RANK(F16,$F$2:$F$305,0)</f>
        <v>210</v>
      </c>
      <c r="R16" s="14">
        <f>RANK(G16,$G$2:$G$305,0)</f>
        <v>216</v>
      </c>
      <c r="S16" s="14">
        <f>RANK(H16,$H$2:$H$305,0)</f>
        <v>217</v>
      </c>
      <c r="T16" s="14">
        <f>RANK(I16,$I$2:$I$305,0)</f>
        <v>230</v>
      </c>
      <c r="U16" s="14">
        <f>RANK(J16,$J$2:$J$305,0)</f>
        <v>193</v>
      </c>
    </row>
    <row r="17" s="1" customFormat="1" customHeight="1" spans="1:21">
      <c r="A17" s="7">
        <v>190117</v>
      </c>
      <c r="B17" s="8" t="s">
        <v>36</v>
      </c>
      <c r="C17" s="9">
        <v>103.5</v>
      </c>
      <c r="D17" s="9">
        <v>97</v>
      </c>
      <c r="E17" s="9">
        <v>92</v>
      </c>
      <c r="F17" s="9">
        <v>84</v>
      </c>
      <c r="G17" s="9">
        <v>86</v>
      </c>
      <c r="H17" s="9">
        <v>91</v>
      </c>
      <c r="I17" s="9">
        <v>78</v>
      </c>
      <c r="J17" s="9">
        <v>66</v>
      </c>
      <c r="K17" s="14">
        <f t="shared" si="0"/>
        <v>697.5</v>
      </c>
      <c r="L17" s="14">
        <f>RANK(K17,$K$2:$K$305,0)</f>
        <v>34</v>
      </c>
      <c r="M17" s="14">
        <v>3</v>
      </c>
      <c r="N17" s="14">
        <f>RANK(C17,$C$2:$C$305,0)</f>
        <v>40</v>
      </c>
      <c r="O17" s="14">
        <f>RANK(D17,$D$2:$D$305,0)</f>
        <v>28</v>
      </c>
      <c r="P17" s="14">
        <f>RANK(E17,$E$2:$E$305,0)</f>
        <v>78</v>
      </c>
      <c r="Q17" s="14">
        <f>RANK(F17,$F$2:$F$305,0)</f>
        <v>104</v>
      </c>
      <c r="R17" s="14">
        <f>RANK(G17,$G$2:$G$305,0)</f>
        <v>28</v>
      </c>
      <c r="S17" s="14">
        <f>RANK(H17,$H$2:$H$305,0)</f>
        <v>3</v>
      </c>
      <c r="T17" s="14">
        <f>RANK(I17,$I$2:$I$305,0)</f>
        <v>71</v>
      </c>
      <c r="U17" s="14">
        <f>RANK(J17,$J$2:$J$305,0)</f>
        <v>59</v>
      </c>
    </row>
    <row r="18" s="1" customFormat="1" customHeight="1" spans="1:21">
      <c r="A18" s="7">
        <v>190118</v>
      </c>
      <c r="B18" s="8" t="s">
        <v>37</v>
      </c>
      <c r="C18" s="9">
        <v>99.5</v>
      </c>
      <c r="D18" s="9">
        <v>50.5</v>
      </c>
      <c r="E18" s="9">
        <v>102.5</v>
      </c>
      <c r="F18" s="9">
        <v>89</v>
      </c>
      <c r="G18" s="9">
        <v>80</v>
      </c>
      <c r="H18" s="9">
        <v>70</v>
      </c>
      <c r="I18" s="9">
        <v>80</v>
      </c>
      <c r="J18" s="9">
        <v>58</v>
      </c>
      <c r="K18" s="14">
        <f t="shared" si="0"/>
        <v>629.5</v>
      </c>
      <c r="L18" s="14">
        <f>RANK(K18,$K$2:$K$305,0)</f>
        <v>77</v>
      </c>
      <c r="M18" s="14">
        <v>7</v>
      </c>
      <c r="N18" s="14">
        <f>RANK(C18,$C$2:$C$305,0)</f>
        <v>78</v>
      </c>
      <c r="O18" s="14">
        <f>RANK(D18,$D$2:$D$305,0)</f>
        <v>195</v>
      </c>
      <c r="P18" s="14">
        <f>RANK(E18,$E$2:$E$305,0)</f>
        <v>33</v>
      </c>
      <c r="Q18" s="14">
        <f>RANK(F18,$F$2:$F$305,0)</f>
        <v>44</v>
      </c>
      <c r="R18" s="14">
        <f>RANK(G18,$G$2:$G$305,0)</f>
        <v>62</v>
      </c>
      <c r="S18" s="14">
        <f>RANK(H18,$H$2:$H$305,0)</f>
        <v>104</v>
      </c>
      <c r="T18" s="14">
        <f>RANK(I18,$I$2:$I$305,0)</f>
        <v>56</v>
      </c>
      <c r="U18" s="14">
        <f>RANK(J18,$J$2:$J$305,0)</f>
        <v>96</v>
      </c>
    </row>
    <row r="19" s="1" customFormat="1" customHeight="1" spans="1:21">
      <c r="A19" s="7">
        <v>190119</v>
      </c>
      <c r="B19" s="8" t="s">
        <v>38</v>
      </c>
      <c r="C19" s="9">
        <v>94.5</v>
      </c>
      <c r="D19" s="9">
        <v>68.5</v>
      </c>
      <c r="E19" s="9">
        <v>72.5</v>
      </c>
      <c r="F19" s="9">
        <v>88</v>
      </c>
      <c r="G19" s="9">
        <v>50</v>
      </c>
      <c r="H19" s="9">
        <v>69</v>
      </c>
      <c r="I19" s="9">
        <v>65</v>
      </c>
      <c r="J19" s="9">
        <v>52</v>
      </c>
      <c r="K19" s="14">
        <f t="shared" si="0"/>
        <v>559.5</v>
      </c>
      <c r="L19" s="14">
        <f>RANK(K19,$K$2:$K$305,0)</f>
        <v>130</v>
      </c>
      <c r="M19" s="14">
        <v>20</v>
      </c>
      <c r="N19" s="14">
        <f>RANK(C19,$C$2:$C$305,0)</f>
        <v>115</v>
      </c>
      <c r="O19" s="14">
        <f>RANK(D19,$D$2:$D$305,0)</f>
        <v>135</v>
      </c>
      <c r="P19" s="14">
        <f>RANK(E19,$E$2:$E$305,0)</f>
        <v>135</v>
      </c>
      <c r="Q19" s="14">
        <f>RANK(F19,$F$2:$F$305,0)</f>
        <v>49</v>
      </c>
      <c r="R19" s="14">
        <f>RANK(G19,$G$2:$G$305,0)</f>
        <v>211</v>
      </c>
      <c r="S19" s="14">
        <f>RANK(H19,$H$2:$H$305,0)</f>
        <v>111</v>
      </c>
      <c r="T19" s="14">
        <f>RANK(I19,$I$2:$I$305,0)</f>
        <v>149</v>
      </c>
      <c r="U19" s="14">
        <f>RANK(J19,$J$2:$J$305,0)</f>
        <v>118</v>
      </c>
    </row>
    <row r="20" s="1" customFormat="1" customHeight="1" spans="1:21">
      <c r="A20" s="7">
        <v>190120</v>
      </c>
      <c r="B20" s="8" t="s">
        <v>39</v>
      </c>
      <c r="C20" s="9">
        <v>107</v>
      </c>
      <c r="D20" s="9">
        <v>81</v>
      </c>
      <c r="E20" s="9">
        <v>90</v>
      </c>
      <c r="F20" s="9">
        <v>86</v>
      </c>
      <c r="G20" s="9">
        <v>69</v>
      </c>
      <c r="H20" s="9">
        <v>63</v>
      </c>
      <c r="I20" s="9">
        <v>67</v>
      </c>
      <c r="J20" s="9">
        <v>39</v>
      </c>
      <c r="K20" s="14">
        <f t="shared" si="0"/>
        <v>602</v>
      </c>
      <c r="L20" s="14">
        <f>RANK(K20,$K$2:$K$305,0)</f>
        <v>101</v>
      </c>
      <c r="M20" s="14">
        <v>13</v>
      </c>
      <c r="N20" s="14">
        <f>RANK(C20,$C$2:$C$305,0)</f>
        <v>14</v>
      </c>
      <c r="O20" s="14">
        <f>RANK(D20,$D$2:$D$305,0)</f>
        <v>82</v>
      </c>
      <c r="P20" s="14">
        <f>RANK(E20,$E$2:$E$305,0)</f>
        <v>85</v>
      </c>
      <c r="Q20" s="14">
        <f>RANK(F20,$F$2:$F$305,0)</f>
        <v>76</v>
      </c>
      <c r="R20" s="14">
        <f>RANK(G20,$G$2:$G$305,0)</f>
        <v>121</v>
      </c>
      <c r="S20" s="14">
        <f>RANK(H20,$H$2:$H$305,0)</f>
        <v>152</v>
      </c>
      <c r="T20" s="14">
        <f>RANK(I20,$I$2:$I$305,0)</f>
        <v>136</v>
      </c>
      <c r="U20" s="14">
        <f>RANK(J20,$J$2:$J$305,0)</f>
        <v>171</v>
      </c>
    </row>
    <row r="21" s="1" customFormat="1" customHeight="1" spans="1:21">
      <c r="A21" s="7">
        <v>190121</v>
      </c>
      <c r="B21" s="8" t="s">
        <v>40</v>
      </c>
      <c r="C21" s="9">
        <v>86.5</v>
      </c>
      <c r="D21" s="9">
        <v>46</v>
      </c>
      <c r="E21" s="9">
        <v>53.5</v>
      </c>
      <c r="F21" s="9">
        <v>67</v>
      </c>
      <c r="G21" s="9">
        <v>52</v>
      </c>
      <c r="H21" s="9">
        <v>53</v>
      </c>
      <c r="I21" s="9">
        <v>52</v>
      </c>
      <c r="J21" s="9">
        <v>14</v>
      </c>
      <c r="K21" s="14">
        <f t="shared" si="0"/>
        <v>424</v>
      </c>
      <c r="L21" s="14">
        <f>RANK(K21,$K$2:$K$305,0)</f>
        <v>233</v>
      </c>
      <c r="M21" s="14">
        <v>32</v>
      </c>
      <c r="N21" s="14">
        <f>RANK(C21,$C$2:$C$305,0)</f>
        <v>179</v>
      </c>
      <c r="O21" s="14">
        <f>RANK(D21,$D$2:$D$305,0)</f>
        <v>207</v>
      </c>
      <c r="P21" s="14">
        <f>RANK(E21,$E$2:$E$305,0)</f>
        <v>207</v>
      </c>
      <c r="Q21" s="14">
        <f>RANK(F21,$F$2:$F$305,0)</f>
        <v>266</v>
      </c>
      <c r="R21" s="14">
        <f>RANK(G21,$G$2:$G$305,0)</f>
        <v>201</v>
      </c>
      <c r="S21" s="14">
        <f>RANK(H21,$H$2:$H$305,0)</f>
        <v>212</v>
      </c>
      <c r="T21" s="14">
        <f>RANK(I21,$I$2:$I$305,0)</f>
        <v>209</v>
      </c>
      <c r="U21" s="14">
        <f>RANK(J21,$J$2:$J$305,0)</f>
        <v>285</v>
      </c>
    </row>
    <row r="22" s="1" customFormat="1" customHeight="1" spans="1:21">
      <c r="A22" s="7">
        <v>190122</v>
      </c>
      <c r="B22" s="8" t="s">
        <v>41</v>
      </c>
      <c r="C22" s="9">
        <v>82.5</v>
      </c>
      <c r="D22" s="9">
        <v>14.5</v>
      </c>
      <c r="E22" s="9">
        <v>34.5</v>
      </c>
      <c r="F22" s="9">
        <v>84</v>
      </c>
      <c r="G22" s="9">
        <v>58</v>
      </c>
      <c r="H22" s="9">
        <v>62</v>
      </c>
      <c r="I22" s="9">
        <v>39</v>
      </c>
      <c r="J22" s="9">
        <v>27</v>
      </c>
      <c r="K22" s="14">
        <f t="shared" si="0"/>
        <v>401.5</v>
      </c>
      <c r="L22" s="14">
        <f>RANK(K22,$K$2:$K$305,0)</f>
        <v>250</v>
      </c>
      <c r="M22" s="14">
        <v>35</v>
      </c>
      <c r="N22" s="14">
        <f>RANK(C22,$C$2:$C$305,0)</f>
        <v>208</v>
      </c>
      <c r="O22" s="14">
        <f>RANK(D22,$D$2:$D$305,0)</f>
        <v>287</v>
      </c>
      <c r="P22" s="14">
        <f>RANK(E22,$E$2:$E$305,0)</f>
        <v>273</v>
      </c>
      <c r="Q22" s="14">
        <f>RANK(F22,$F$2:$F$305,0)</f>
        <v>104</v>
      </c>
      <c r="R22" s="14">
        <f>RANK(G22,$G$2:$G$305,0)</f>
        <v>175</v>
      </c>
      <c r="S22" s="14">
        <f>RANK(H22,$H$2:$H$305,0)</f>
        <v>156</v>
      </c>
      <c r="T22" s="14">
        <f>RANK(I22,$I$2:$I$305,0)</f>
        <v>260</v>
      </c>
      <c r="U22" s="14">
        <f>RANK(J22,$J$2:$J$305,0)</f>
        <v>228</v>
      </c>
    </row>
    <row r="23" s="1" customFormat="1" customHeight="1" spans="1:21">
      <c r="A23" s="7">
        <v>190123</v>
      </c>
      <c r="B23" s="8" t="s">
        <v>42</v>
      </c>
      <c r="C23" s="9">
        <v>90</v>
      </c>
      <c r="D23" s="9">
        <v>44.5</v>
      </c>
      <c r="E23" s="9">
        <v>42</v>
      </c>
      <c r="F23" s="9">
        <v>80</v>
      </c>
      <c r="G23" s="9">
        <v>46</v>
      </c>
      <c r="H23" s="9">
        <v>55</v>
      </c>
      <c r="I23" s="9">
        <v>53</v>
      </c>
      <c r="J23" s="9">
        <v>26</v>
      </c>
      <c r="K23" s="14">
        <f t="shared" si="0"/>
        <v>436.5</v>
      </c>
      <c r="L23" s="14">
        <f>RANK(K23,$K$2:$K$305,0)</f>
        <v>226</v>
      </c>
      <c r="M23" s="14">
        <v>31</v>
      </c>
      <c r="N23" s="14">
        <f>RANK(C23,$C$2:$C$305,0)</f>
        <v>153</v>
      </c>
      <c r="O23" s="14">
        <f>RANK(D23,$D$2:$D$305,0)</f>
        <v>210</v>
      </c>
      <c r="P23" s="14">
        <f>RANK(E23,$E$2:$E$305,0)</f>
        <v>242</v>
      </c>
      <c r="Q23" s="14">
        <f>RANK(F23,$F$2:$F$305,0)</f>
        <v>155</v>
      </c>
      <c r="R23" s="14">
        <f>RANK(G23,$G$2:$G$305,0)</f>
        <v>221</v>
      </c>
      <c r="S23" s="14">
        <f>RANK(H23,$H$2:$H$305,0)</f>
        <v>198</v>
      </c>
      <c r="T23" s="14">
        <f>RANK(I23,$I$2:$I$305,0)</f>
        <v>201</v>
      </c>
      <c r="U23" s="14">
        <f>RANK(J23,$J$2:$J$305,0)</f>
        <v>233</v>
      </c>
    </row>
    <row r="24" s="1" customFormat="1" customHeight="1" spans="1:21">
      <c r="A24" s="7">
        <v>190124</v>
      </c>
      <c r="B24" s="10" t="s">
        <v>43</v>
      </c>
      <c r="C24" s="11">
        <v>92.5</v>
      </c>
      <c r="D24" s="11">
        <v>62</v>
      </c>
      <c r="E24" s="11">
        <v>61.5</v>
      </c>
      <c r="F24" s="11">
        <v>77</v>
      </c>
      <c r="G24" s="11">
        <v>62</v>
      </c>
      <c r="H24" s="11">
        <v>67</v>
      </c>
      <c r="I24" s="11">
        <v>74</v>
      </c>
      <c r="J24" s="11">
        <v>40</v>
      </c>
      <c r="K24" s="14">
        <f t="shared" si="0"/>
        <v>536</v>
      </c>
      <c r="L24" s="14">
        <f>RANK(K24,$K$2:$K$305,0)</f>
        <v>150</v>
      </c>
      <c r="M24" s="14">
        <v>22</v>
      </c>
      <c r="N24" s="14">
        <f>RANK(C24,$C$2:$C$305,0)</f>
        <v>128</v>
      </c>
      <c r="O24" s="14">
        <f>RANK(D24,$D$2:$D$305,0)</f>
        <v>153</v>
      </c>
      <c r="P24" s="14">
        <f>RANK(E24,$E$2:$E$305,0)</f>
        <v>184</v>
      </c>
      <c r="Q24" s="14">
        <f>RANK(F24,$F$2:$F$305,0)</f>
        <v>196</v>
      </c>
      <c r="R24" s="14">
        <f>RANK(G24,$G$2:$G$305,0)</f>
        <v>158</v>
      </c>
      <c r="S24" s="14">
        <f>RANK(H24,$H$2:$H$305,0)</f>
        <v>122</v>
      </c>
      <c r="T24" s="14">
        <f>RANK(I24,$I$2:$I$305,0)</f>
        <v>97</v>
      </c>
      <c r="U24" s="14">
        <f>RANK(J24,$J$2:$J$305,0)</f>
        <v>166</v>
      </c>
    </row>
    <row r="25" s="1" customFormat="1" customHeight="1" spans="1:21">
      <c r="A25" s="7">
        <v>190125</v>
      </c>
      <c r="B25" s="8" t="s">
        <v>44</v>
      </c>
      <c r="C25" s="9">
        <v>103.5</v>
      </c>
      <c r="D25" s="9">
        <v>83</v>
      </c>
      <c r="E25" s="9">
        <v>68.5</v>
      </c>
      <c r="F25" s="9">
        <v>78</v>
      </c>
      <c r="G25" s="9">
        <v>63</v>
      </c>
      <c r="H25" s="9">
        <v>69</v>
      </c>
      <c r="I25" s="9">
        <v>60</v>
      </c>
      <c r="J25" s="9">
        <v>56</v>
      </c>
      <c r="K25" s="14">
        <f t="shared" si="0"/>
        <v>581</v>
      </c>
      <c r="L25" s="14">
        <f>RANK(K25,$K$2:$K$305,0)</f>
        <v>119</v>
      </c>
      <c r="M25" s="14">
        <v>18</v>
      </c>
      <c r="N25" s="14">
        <f>RANK(C25,$C$2:$C$305,0)</f>
        <v>40</v>
      </c>
      <c r="O25" s="14">
        <f>RANK(D25,$D$2:$D$305,0)</f>
        <v>73</v>
      </c>
      <c r="P25" s="14">
        <f>RANK(E25,$E$2:$E$305,0)</f>
        <v>154</v>
      </c>
      <c r="Q25" s="14">
        <f>RANK(F25,$F$2:$F$305,0)</f>
        <v>187</v>
      </c>
      <c r="R25" s="14">
        <f>RANK(G25,$G$2:$G$305,0)</f>
        <v>153</v>
      </c>
      <c r="S25" s="14">
        <f>RANK(H25,$H$2:$H$305,0)</f>
        <v>111</v>
      </c>
      <c r="T25" s="14">
        <f>RANK(I25,$I$2:$I$305,0)</f>
        <v>174</v>
      </c>
      <c r="U25" s="14">
        <f>RANK(J25,$J$2:$J$305,0)</f>
        <v>104</v>
      </c>
    </row>
    <row r="26" s="1" customFormat="1" customHeight="1" spans="1:21">
      <c r="A26" s="7">
        <v>190126</v>
      </c>
      <c r="B26" s="8" t="s">
        <v>45</v>
      </c>
      <c r="C26" s="9">
        <v>92</v>
      </c>
      <c r="D26" s="9">
        <v>94</v>
      </c>
      <c r="E26" s="9">
        <v>68.5</v>
      </c>
      <c r="F26" s="9">
        <v>70</v>
      </c>
      <c r="G26" s="9">
        <v>60</v>
      </c>
      <c r="H26" s="9">
        <v>65</v>
      </c>
      <c r="I26" s="9">
        <v>73</v>
      </c>
      <c r="J26" s="9">
        <v>77</v>
      </c>
      <c r="K26" s="14">
        <f t="shared" si="0"/>
        <v>599.5</v>
      </c>
      <c r="L26" s="14">
        <f>RANK(K26,$K$2:$K$305,0)</f>
        <v>105</v>
      </c>
      <c r="M26" s="14">
        <v>15</v>
      </c>
      <c r="N26" s="14">
        <f>RANK(C26,$C$2:$C$305,0)</f>
        <v>136</v>
      </c>
      <c r="O26" s="14">
        <f>RANK(D26,$D$2:$D$305,0)</f>
        <v>36</v>
      </c>
      <c r="P26" s="14">
        <f>RANK(E26,$E$2:$E$305,0)</f>
        <v>154</v>
      </c>
      <c r="Q26" s="14">
        <f>RANK(F26,$F$2:$F$305,0)</f>
        <v>252</v>
      </c>
      <c r="R26" s="14">
        <f>RANK(G26,$G$2:$G$305,0)</f>
        <v>167</v>
      </c>
      <c r="S26" s="14">
        <f>RANK(H26,$H$2:$H$305,0)</f>
        <v>132</v>
      </c>
      <c r="T26" s="14">
        <f>RANK(I26,$I$2:$I$305,0)</f>
        <v>101</v>
      </c>
      <c r="U26" s="14">
        <f>RANK(J26,$J$2:$J$305,0)</f>
        <v>26</v>
      </c>
    </row>
    <row r="27" s="1" customFormat="1" customHeight="1" spans="1:21">
      <c r="A27" s="7">
        <v>190127</v>
      </c>
      <c r="B27" s="8" t="s">
        <v>46</v>
      </c>
      <c r="C27" s="9">
        <v>81.5</v>
      </c>
      <c r="D27" s="9">
        <v>42.5</v>
      </c>
      <c r="E27" s="9">
        <v>32</v>
      </c>
      <c r="F27" s="9">
        <v>82</v>
      </c>
      <c r="G27" s="9">
        <v>48</v>
      </c>
      <c r="H27" s="9">
        <v>54</v>
      </c>
      <c r="I27" s="9">
        <v>46</v>
      </c>
      <c r="J27" s="9">
        <v>22</v>
      </c>
      <c r="K27" s="14">
        <f t="shared" si="0"/>
        <v>408</v>
      </c>
      <c r="L27" s="14">
        <f>RANK(K27,$K$2:$K$305,0)</f>
        <v>244</v>
      </c>
      <c r="M27" s="14">
        <v>33</v>
      </c>
      <c r="N27" s="14">
        <f>RANK(C27,$C$2:$C$305,0)</f>
        <v>216</v>
      </c>
      <c r="O27" s="14">
        <f>RANK(D27,$D$2:$D$305,0)</f>
        <v>214</v>
      </c>
      <c r="P27" s="14">
        <f>RANK(E27,$E$2:$E$305,0)</f>
        <v>283</v>
      </c>
      <c r="Q27" s="14">
        <f>RANK(F27,$F$2:$F$305,0)</f>
        <v>125</v>
      </c>
      <c r="R27" s="14">
        <f>RANK(G27,$G$2:$G$305,0)</f>
        <v>216</v>
      </c>
      <c r="S27" s="14">
        <f>RANK(H27,$H$2:$H$305,0)</f>
        <v>204</v>
      </c>
      <c r="T27" s="14">
        <f>RANK(I27,$I$2:$I$305,0)</f>
        <v>237</v>
      </c>
      <c r="U27" s="14">
        <f>RANK(J27,$J$2:$J$305,0)</f>
        <v>253</v>
      </c>
    </row>
    <row r="28" s="1" customFormat="1" customHeight="1" spans="1:21">
      <c r="A28" s="7">
        <v>190128</v>
      </c>
      <c r="B28" s="8" t="s">
        <v>47</v>
      </c>
      <c r="C28" s="9">
        <v>101</v>
      </c>
      <c r="D28" s="9">
        <v>65.5</v>
      </c>
      <c r="E28" s="9">
        <v>69</v>
      </c>
      <c r="F28" s="9">
        <v>88</v>
      </c>
      <c r="G28" s="9">
        <v>82</v>
      </c>
      <c r="H28" s="9">
        <v>81</v>
      </c>
      <c r="I28" s="9">
        <v>64</v>
      </c>
      <c r="J28" s="9">
        <v>62</v>
      </c>
      <c r="K28" s="14">
        <f t="shared" si="0"/>
        <v>612.5</v>
      </c>
      <c r="L28" s="14">
        <f>RANK(K28,$K$2:$K$305,0)</f>
        <v>92</v>
      </c>
      <c r="M28" s="14">
        <v>10</v>
      </c>
      <c r="N28" s="14">
        <f>RANK(C28,$C$2:$C$305,0)</f>
        <v>67</v>
      </c>
      <c r="O28" s="14">
        <f>RANK(D28,$D$2:$D$305,0)</f>
        <v>144</v>
      </c>
      <c r="P28" s="14">
        <f>RANK(E28,$E$2:$E$305,0)</f>
        <v>149</v>
      </c>
      <c r="Q28" s="14">
        <f>RANK(F28,$F$2:$F$305,0)</f>
        <v>49</v>
      </c>
      <c r="R28" s="14">
        <f>RANK(G28,$G$2:$G$305,0)</f>
        <v>49</v>
      </c>
      <c r="S28" s="14">
        <f>RANK(H28,$H$2:$H$305,0)</f>
        <v>34</v>
      </c>
      <c r="T28" s="14">
        <f>RANK(I28,$I$2:$I$305,0)</f>
        <v>157</v>
      </c>
      <c r="U28" s="14">
        <f>RANK(J28,$J$2:$J$305,0)</f>
        <v>77</v>
      </c>
    </row>
    <row r="29" s="1" customFormat="1" customHeight="1" spans="1:21">
      <c r="A29" s="7">
        <v>190129</v>
      </c>
      <c r="B29" s="8" t="s">
        <v>48</v>
      </c>
      <c r="C29" s="9">
        <v>84</v>
      </c>
      <c r="D29" s="9">
        <v>52</v>
      </c>
      <c r="E29" s="9">
        <v>57</v>
      </c>
      <c r="F29" s="9">
        <v>83</v>
      </c>
      <c r="G29" s="9">
        <v>74</v>
      </c>
      <c r="H29" s="9">
        <v>54</v>
      </c>
      <c r="I29" s="9">
        <v>56</v>
      </c>
      <c r="J29" s="9">
        <v>41</v>
      </c>
      <c r="K29" s="14">
        <f t="shared" si="0"/>
        <v>501</v>
      </c>
      <c r="L29" s="14">
        <f>RANK(K29,$K$2:$K$305,0)</f>
        <v>175</v>
      </c>
      <c r="M29" s="14">
        <v>25</v>
      </c>
      <c r="N29" s="14">
        <f>RANK(C29,$C$2:$C$305,0)</f>
        <v>197</v>
      </c>
      <c r="O29" s="14">
        <f>RANK(D29,$D$2:$D$305,0)</f>
        <v>187</v>
      </c>
      <c r="P29" s="14">
        <f>RANK(E29,$E$2:$E$305,0)</f>
        <v>191</v>
      </c>
      <c r="Q29" s="14">
        <f>RANK(F29,$F$2:$F$305,0)</f>
        <v>116</v>
      </c>
      <c r="R29" s="14">
        <f>RANK(G29,$G$2:$G$305,0)</f>
        <v>95</v>
      </c>
      <c r="S29" s="14">
        <f>RANK(H29,$H$2:$H$305,0)</f>
        <v>204</v>
      </c>
      <c r="T29" s="14">
        <f>RANK(I29,$I$2:$I$305,0)</f>
        <v>187</v>
      </c>
      <c r="U29" s="14">
        <f>RANK(J29,$J$2:$J$305,0)</f>
        <v>165</v>
      </c>
    </row>
    <row r="30" s="1" customFormat="1" customHeight="1" spans="1:21">
      <c r="A30" s="7">
        <v>190130</v>
      </c>
      <c r="B30" s="8" t="s">
        <v>49</v>
      </c>
      <c r="C30" s="9">
        <v>97</v>
      </c>
      <c r="D30" s="9">
        <v>83</v>
      </c>
      <c r="E30" s="9">
        <v>70</v>
      </c>
      <c r="F30" s="9">
        <v>85</v>
      </c>
      <c r="G30" s="9">
        <v>70</v>
      </c>
      <c r="H30" s="9">
        <v>71</v>
      </c>
      <c r="I30" s="9">
        <v>68</v>
      </c>
      <c r="J30" s="9">
        <v>45</v>
      </c>
      <c r="K30" s="14">
        <f t="shared" si="0"/>
        <v>589</v>
      </c>
      <c r="L30" s="14">
        <f>RANK(K30,$K$2:$K$305,0)</f>
        <v>111</v>
      </c>
      <c r="M30" s="14">
        <v>16</v>
      </c>
      <c r="N30" s="14">
        <f>RANK(C30,$C$2:$C$305,0)</f>
        <v>96</v>
      </c>
      <c r="O30" s="14">
        <f>RANK(D30,$D$2:$D$305,0)</f>
        <v>73</v>
      </c>
      <c r="P30" s="14">
        <f>RANK(E30,$E$2:$E$305,0)</f>
        <v>144</v>
      </c>
      <c r="Q30" s="14">
        <f>RANK(F30,$F$2:$F$305,0)</f>
        <v>83</v>
      </c>
      <c r="R30" s="14">
        <f>RANK(G30,$G$2:$G$305,0)</f>
        <v>112</v>
      </c>
      <c r="S30" s="14">
        <f>RANK(H30,$H$2:$H$305,0)</f>
        <v>93</v>
      </c>
      <c r="T30" s="14">
        <f>RANK(I30,$I$2:$I$305,0)</f>
        <v>126</v>
      </c>
      <c r="U30" s="14">
        <f>RANK(J30,$J$2:$J$305,0)</f>
        <v>144</v>
      </c>
    </row>
    <row r="31" s="1" customFormat="1" customHeight="1" spans="1:21">
      <c r="A31" s="7">
        <v>190131</v>
      </c>
      <c r="B31" s="8" t="s">
        <v>50</v>
      </c>
      <c r="C31" s="9">
        <v>105</v>
      </c>
      <c r="D31" s="9">
        <v>93</v>
      </c>
      <c r="E31" s="9">
        <v>96</v>
      </c>
      <c r="F31" s="9">
        <v>91</v>
      </c>
      <c r="G31" s="9">
        <v>77</v>
      </c>
      <c r="H31" s="9">
        <v>73</v>
      </c>
      <c r="I31" s="9">
        <v>92</v>
      </c>
      <c r="J31" s="9">
        <v>83</v>
      </c>
      <c r="K31" s="14">
        <f t="shared" si="0"/>
        <v>710</v>
      </c>
      <c r="L31" s="14">
        <f>RANK(K31,$K$2:$K$305,0)</f>
        <v>23</v>
      </c>
      <c r="M31" s="14">
        <v>2</v>
      </c>
      <c r="N31" s="14">
        <f>RANK(C31,$C$2:$C$305,0)</f>
        <v>31</v>
      </c>
      <c r="O31" s="14">
        <f>RANK(D31,$D$2:$D$305,0)</f>
        <v>42</v>
      </c>
      <c r="P31" s="14">
        <f>RANK(E31,$E$2:$E$305,0)</f>
        <v>59</v>
      </c>
      <c r="Q31" s="14">
        <f>RANK(F31,$F$2:$F$305,0)</f>
        <v>21</v>
      </c>
      <c r="R31" s="14">
        <f>RANK(G31,$G$2:$G$305,0)</f>
        <v>78</v>
      </c>
      <c r="S31" s="14">
        <f>RANK(H31,$H$2:$H$305,0)</f>
        <v>78</v>
      </c>
      <c r="T31" s="14">
        <f>RANK(I31,$I$2:$I$305,0)</f>
        <v>4</v>
      </c>
      <c r="U31" s="14">
        <f>RANK(J31,$J$2:$J$305,0)</f>
        <v>16</v>
      </c>
    </row>
    <row r="32" s="1" customFormat="1" customHeight="1" spans="1:21">
      <c r="A32" s="7">
        <v>190132</v>
      </c>
      <c r="B32" s="8" t="s">
        <v>51</v>
      </c>
      <c r="C32" s="9">
        <v>102</v>
      </c>
      <c r="D32" s="9">
        <v>72</v>
      </c>
      <c r="E32" s="9">
        <v>65</v>
      </c>
      <c r="F32" s="9">
        <v>91</v>
      </c>
      <c r="G32" s="9">
        <v>71</v>
      </c>
      <c r="H32" s="9">
        <v>65</v>
      </c>
      <c r="I32" s="9">
        <v>75</v>
      </c>
      <c r="J32" s="9">
        <v>40</v>
      </c>
      <c r="K32" s="14">
        <f t="shared" si="0"/>
        <v>581</v>
      </c>
      <c r="L32" s="14">
        <f>RANK(K32,$K$2:$K$305,0)</f>
        <v>119</v>
      </c>
      <c r="M32" s="14">
        <v>18</v>
      </c>
      <c r="N32" s="14">
        <f>RANK(C32,$C$2:$C$305,0)</f>
        <v>55</v>
      </c>
      <c r="O32" s="14">
        <f>RANK(D32,$D$2:$D$305,0)</f>
        <v>118</v>
      </c>
      <c r="P32" s="14">
        <f>RANK(E32,$E$2:$E$305,0)</f>
        <v>171</v>
      </c>
      <c r="Q32" s="14">
        <f>RANK(F32,$F$2:$F$305,0)</f>
        <v>21</v>
      </c>
      <c r="R32" s="14">
        <f>RANK(G32,$G$2:$G$305,0)</f>
        <v>108</v>
      </c>
      <c r="S32" s="14">
        <f>RANK(H32,$H$2:$H$305,0)</f>
        <v>132</v>
      </c>
      <c r="T32" s="14">
        <f>RANK(I32,$I$2:$I$305,0)</f>
        <v>92</v>
      </c>
      <c r="U32" s="14">
        <f>RANK(J32,$J$2:$J$305,0)</f>
        <v>166</v>
      </c>
    </row>
    <row r="33" s="1" customFormat="1" customHeight="1" spans="1:21">
      <c r="A33" s="7">
        <v>190133</v>
      </c>
      <c r="B33" s="8" t="s">
        <v>52</v>
      </c>
      <c r="C33" s="9">
        <v>99.5</v>
      </c>
      <c r="D33" s="9">
        <v>105</v>
      </c>
      <c r="E33" s="9">
        <v>86</v>
      </c>
      <c r="F33" s="9">
        <v>93</v>
      </c>
      <c r="G33" s="9">
        <v>79</v>
      </c>
      <c r="H33" s="9">
        <v>80</v>
      </c>
      <c r="I33" s="9">
        <v>66</v>
      </c>
      <c r="J33" s="9">
        <v>67</v>
      </c>
      <c r="K33" s="14">
        <f t="shared" si="0"/>
        <v>675.5</v>
      </c>
      <c r="L33" s="14">
        <f>RANK(K33,$K$2:$K$305,0)</f>
        <v>47</v>
      </c>
      <c r="M33" s="14">
        <v>4</v>
      </c>
      <c r="N33" s="14">
        <f>RANK(C33,$C$2:$C$305,0)</f>
        <v>78</v>
      </c>
      <c r="O33" s="14">
        <f>RANK(D33,$D$2:$D$305,0)</f>
        <v>9</v>
      </c>
      <c r="P33" s="14">
        <f>RANK(E33,$E$2:$E$305,0)</f>
        <v>94</v>
      </c>
      <c r="Q33" s="14">
        <f>RANK(F33,$F$2:$F$305,0)</f>
        <v>8</v>
      </c>
      <c r="R33" s="14">
        <f>RANK(G33,$G$2:$G$305,0)</f>
        <v>68</v>
      </c>
      <c r="S33" s="14">
        <f>RANK(H33,$H$2:$H$305,0)</f>
        <v>40</v>
      </c>
      <c r="T33" s="14">
        <f>RANK(I33,$I$2:$I$305,0)</f>
        <v>143</v>
      </c>
      <c r="U33" s="14">
        <f>RANK(J33,$J$2:$J$305,0)</f>
        <v>55</v>
      </c>
    </row>
    <row r="34" s="1" customFormat="1" customHeight="1" spans="1:21">
      <c r="A34" s="7">
        <v>190134</v>
      </c>
      <c r="B34" s="8" t="s">
        <v>53</v>
      </c>
      <c r="C34" s="9">
        <v>71</v>
      </c>
      <c r="D34" s="9">
        <v>26.5</v>
      </c>
      <c r="E34" s="9">
        <v>40.5</v>
      </c>
      <c r="F34" s="9">
        <v>83</v>
      </c>
      <c r="G34" s="9">
        <v>44</v>
      </c>
      <c r="H34" s="9">
        <v>42</v>
      </c>
      <c r="I34" s="9">
        <v>30</v>
      </c>
      <c r="J34" s="9">
        <v>30</v>
      </c>
      <c r="K34" s="14">
        <f t="shared" si="0"/>
        <v>367</v>
      </c>
      <c r="L34" s="14">
        <f>RANK(K34,$K$2:$K$305,0)</f>
        <v>260</v>
      </c>
      <c r="M34" s="14">
        <v>36</v>
      </c>
      <c r="N34" s="14">
        <f>RANK(C34,$C$2:$C$305,0)</f>
        <v>251</v>
      </c>
      <c r="O34" s="14">
        <f>RANK(D34,$D$2:$D$305,0)</f>
        <v>258</v>
      </c>
      <c r="P34" s="14">
        <f>RANK(E34,$E$2:$E$305,0)</f>
        <v>247</v>
      </c>
      <c r="Q34" s="14">
        <f>RANK(F34,$F$2:$F$305,0)</f>
        <v>116</v>
      </c>
      <c r="R34" s="14">
        <f>RANK(G34,$G$2:$G$305,0)</f>
        <v>231</v>
      </c>
      <c r="S34" s="14">
        <f>RANK(H34,$H$2:$H$305,0)</f>
        <v>269</v>
      </c>
      <c r="T34" s="14">
        <f>RANK(I34,$I$2:$I$305,0)</f>
        <v>284</v>
      </c>
      <c r="U34" s="14">
        <f>RANK(J34,$J$2:$J$305,0)</f>
        <v>212</v>
      </c>
    </row>
    <row r="35" s="1" customFormat="1" customHeight="1" spans="1:21">
      <c r="A35" s="7">
        <v>190136</v>
      </c>
      <c r="B35" s="8" t="s">
        <v>54</v>
      </c>
      <c r="C35" s="9">
        <v>84.5</v>
      </c>
      <c r="D35" s="9">
        <v>43.5</v>
      </c>
      <c r="E35" s="9">
        <v>33</v>
      </c>
      <c r="F35" s="9">
        <v>80</v>
      </c>
      <c r="G35" s="9">
        <v>84</v>
      </c>
      <c r="H35" s="9">
        <v>88</v>
      </c>
      <c r="I35" s="9">
        <v>75</v>
      </c>
      <c r="J35" s="9">
        <v>44</v>
      </c>
      <c r="K35" s="14">
        <f t="shared" si="0"/>
        <v>532</v>
      </c>
      <c r="L35" s="14">
        <f>RANK(K35,$K$2:$K$305,0)</f>
        <v>156</v>
      </c>
      <c r="M35" s="14">
        <v>23</v>
      </c>
      <c r="N35" s="14">
        <f>RANK(C35,$C$2:$C$305,0)</f>
        <v>194</v>
      </c>
      <c r="O35" s="14">
        <f>RANK(D35,$D$2:$D$305,0)</f>
        <v>212</v>
      </c>
      <c r="P35" s="14">
        <f>RANK(E35,$E$2:$E$305,0)</f>
        <v>280</v>
      </c>
      <c r="Q35" s="14">
        <f>RANK(F35,$F$2:$F$305,0)</f>
        <v>155</v>
      </c>
      <c r="R35" s="14">
        <f>RANK(G35,$G$2:$G$305,0)</f>
        <v>37</v>
      </c>
      <c r="S35" s="14">
        <f>RANK(H35,$H$2:$H$305,0)</f>
        <v>12</v>
      </c>
      <c r="T35" s="14">
        <f>RANK(I35,$I$2:$I$305,0)</f>
        <v>92</v>
      </c>
      <c r="U35" s="14">
        <f>RANK(J35,$J$2:$J$305,0)</f>
        <v>151</v>
      </c>
    </row>
    <row r="36" s="1" customFormat="1" customHeight="1" spans="1:21">
      <c r="A36" s="7">
        <v>190137</v>
      </c>
      <c r="B36" s="8" t="s">
        <v>55</v>
      </c>
      <c r="C36" s="9">
        <v>100.5</v>
      </c>
      <c r="D36" s="9">
        <v>89</v>
      </c>
      <c r="E36" s="9">
        <v>95.5</v>
      </c>
      <c r="F36" s="9">
        <v>80</v>
      </c>
      <c r="G36" s="9">
        <v>87</v>
      </c>
      <c r="H36" s="9">
        <v>74</v>
      </c>
      <c r="I36" s="9">
        <v>78</v>
      </c>
      <c r="J36" s="9">
        <v>62</v>
      </c>
      <c r="K36" s="14">
        <f t="shared" si="0"/>
        <v>666</v>
      </c>
      <c r="L36" s="14">
        <f>RANK(K36,$K$2:$K$305,0)</f>
        <v>51</v>
      </c>
      <c r="M36" s="14">
        <v>5</v>
      </c>
      <c r="N36" s="14">
        <f>RANK(C36,$C$2:$C$305,0)</f>
        <v>71</v>
      </c>
      <c r="O36" s="14">
        <f>RANK(D36,$D$2:$D$305,0)</f>
        <v>54</v>
      </c>
      <c r="P36" s="14">
        <f>RANK(E36,$E$2:$E$305,0)</f>
        <v>65</v>
      </c>
      <c r="Q36" s="14">
        <f>RANK(F36,$F$2:$F$305,0)</f>
        <v>155</v>
      </c>
      <c r="R36" s="14">
        <f>RANK(G36,$G$2:$G$305,0)</f>
        <v>21</v>
      </c>
      <c r="S36" s="14">
        <f>RANK(H36,$H$2:$H$305,0)</f>
        <v>73</v>
      </c>
      <c r="T36" s="14">
        <f>RANK(I36,$I$2:$I$305,0)</f>
        <v>71</v>
      </c>
      <c r="U36" s="14">
        <f>RANK(J36,$J$2:$J$305,0)</f>
        <v>77</v>
      </c>
    </row>
    <row r="37" s="1" customFormat="1" customHeight="1" spans="1:21">
      <c r="A37" s="7">
        <v>190138</v>
      </c>
      <c r="B37" s="8" t="s">
        <v>56</v>
      </c>
      <c r="C37" s="9">
        <v>65.5</v>
      </c>
      <c r="D37" s="9">
        <v>13</v>
      </c>
      <c r="E37" s="9">
        <v>80.5</v>
      </c>
      <c r="F37" s="9">
        <v>57</v>
      </c>
      <c r="G37" s="9">
        <v>24</v>
      </c>
      <c r="H37" s="9">
        <v>44</v>
      </c>
      <c r="I37" s="9">
        <v>39</v>
      </c>
      <c r="J37" s="9">
        <v>25</v>
      </c>
      <c r="K37" s="14">
        <f t="shared" si="0"/>
        <v>348</v>
      </c>
      <c r="L37" s="14">
        <f>RANK(K37,$K$2:$K$305,0)</f>
        <v>268</v>
      </c>
      <c r="M37" s="14">
        <v>38</v>
      </c>
      <c r="N37" s="14">
        <f>RANK(C37,$C$2:$C$305,0)</f>
        <v>271</v>
      </c>
      <c r="O37" s="14">
        <f>RANK(D37,$D$2:$D$305,0)</f>
        <v>288</v>
      </c>
      <c r="P37" s="14">
        <f>RANK(E37,$E$2:$E$305,0)</f>
        <v>112</v>
      </c>
      <c r="Q37" s="14">
        <f>RANK(F37,$F$2:$F$305,0)</f>
        <v>282</v>
      </c>
      <c r="R37" s="14">
        <f>RANK(G37,$G$2:$G$305,0)</f>
        <v>285</v>
      </c>
      <c r="S37" s="14">
        <f>RANK(H37,$H$2:$H$305,0)</f>
        <v>260</v>
      </c>
      <c r="T37" s="14">
        <f>RANK(I37,$I$2:$I$305,0)</f>
        <v>260</v>
      </c>
      <c r="U37" s="14">
        <f>RANK(J37,$J$2:$J$305,0)</f>
        <v>240</v>
      </c>
    </row>
    <row r="38" s="1" customFormat="1" customHeight="1" spans="1:21">
      <c r="A38" s="7">
        <v>190139</v>
      </c>
      <c r="B38" s="8" t="s">
        <v>57</v>
      </c>
      <c r="C38" s="9">
        <v>63</v>
      </c>
      <c r="D38" s="9">
        <v>11</v>
      </c>
      <c r="E38" s="9">
        <v>44.5</v>
      </c>
      <c r="F38" s="9">
        <v>48</v>
      </c>
      <c r="G38" s="9">
        <v>18</v>
      </c>
      <c r="H38" s="9">
        <v>42</v>
      </c>
      <c r="I38" s="9">
        <v>30</v>
      </c>
      <c r="J38" s="9">
        <v>20</v>
      </c>
      <c r="K38" s="14">
        <f t="shared" si="0"/>
        <v>276.5</v>
      </c>
      <c r="L38" s="14">
        <f>RANK(K38,$K$2:$K$305,0)</f>
        <v>288</v>
      </c>
      <c r="M38" s="14">
        <v>39</v>
      </c>
      <c r="N38" s="14">
        <f>RANK(C38,$C$2:$C$305,0)</f>
        <v>277</v>
      </c>
      <c r="O38" s="14">
        <f>RANK(D38,$D$2:$D$305,0)</f>
        <v>295</v>
      </c>
      <c r="P38" s="14">
        <f>RANK(E38,$E$2:$E$305,0)</f>
        <v>234</v>
      </c>
      <c r="Q38" s="14">
        <f>RANK(F38,$F$2:$F$305,0)</f>
        <v>292</v>
      </c>
      <c r="R38" s="14">
        <f>RANK(G38,$G$2:$G$305,0)</f>
        <v>295</v>
      </c>
      <c r="S38" s="14">
        <f>RANK(H38,$H$2:$H$305,0)</f>
        <v>269</v>
      </c>
      <c r="T38" s="14">
        <f>RANK(I38,$I$2:$I$305,0)</f>
        <v>284</v>
      </c>
      <c r="U38" s="14">
        <f>RANK(J38,$J$2:$J$305,0)</f>
        <v>263</v>
      </c>
    </row>
    <row r="39" s="1" customFormat="1" customHeight="1" spans="1:21">
      <c r="A39" s="7">
        <v>190140</v>
      </c>
      <c r="B39" s="8" t="s">
        <v>58</v>
      </c>
      <c r="C39" s="9">
        <v>102</v>
      </c>
      <c r="D39" s="9">
        <v>66</v>
      </c>
      <c r="E39" s="9">
        <v>63.5</v>
      </c>
      <c r="F39" s="9">
        <v>77</v>
      </c>
      <c r="G39" s="9">
        <v>76</v>
      </c>
      <c r="H39" s="9">
        <v>58</v>
      </c>
      <c r="I39" s="9">
        <v>69</v>
      </c>
      <c r="J39" s="9">
        <v>26</v>
      </c>
      <c r="K39" s="14">
        <f t="shared" si="0"/>
        <v>537.5</v>
      </c>
      <c r="L39" s="14">
        <f>RANK(K39,$K$2:$K$305,0)</f>
        <v>148</v>
      </c>
      <c r="M39" s="14">
        <v>21</v>
      </c>
      <c r="N39" s="14">
        <f>RANK(C39,$C$2:$C$305,0)</f>
        <v>55</v>
      </c>
      <c r="O39" s="14">
        <f>RANK(D39,$D$2:$D$305,0)</f>
        <v>143</v>
      </c>
      <c r="P39" s="14">
        <f>RANK(E39,$E$2:$E$305,0)</f>
        <v>178</v>
      </c>
      <c r="Q39" s="14">
        <f>RANK(F39,$F$2:$F$305,0)</f>
        <v>196</v>
      </c>
      <c r="R39" s="14">
        <f>RANK(G39,$G$2:$G$305,0)</f>
        <v>81</v>
      </c>
      <c r="S39" s="14">
        <f>RANK(H39,$H$2:$H$305,0)</f>
        <v>183</v>
      </c>
      <c r="T39" s="14">
        <f>RANK(I39,$I$2:$I$305,0)</f>
        <v>122</v>
      </c>
      <c r="U39" s="14">
        <f>RANK(J39,$J$2:$J$305,0)</f>
        <v>233</v>
      </c>
    </row>
    <row r="40" s="1" customFormat="1" customHeight="1" spans="1:21">
      <c r="A40" s="7">
        <v>190141</v>
      </c>
      <c r="B40" s="10" t="s">
        <v>59</v>
      </c>
      <c r="C40" s="11">
        <v>95</v>
      </c>
      <c r="D40" s="11">
        <v>47</v>
      </c>
      <c r="E40" s="11">
        <v>63.5</v>
      </c>
      <c r="F40" s="11">
        <v>77</v>
      </c>
      <c r="G40" s="11">
        <v>49</v>
      </c>
      <c r="H40" s="11">
        <v>61</v>
      </c>
      <c r="I40" s="11">
        <v>61</v>
      </c>
      <c r="J40" s="11">
        <v>28</v>
      </c>
      <c r="K40" s="14">
        <f t="shared" si="0"/>
        <v>481.5</v>
      </c>
      <c r="L40" s="14">
        <f>RANK(K40,$K$2:$K$305,0)</f>
        <v>190</v>
      </c>
      <c r="M40" s="14">
        <v>27</v>
      </c>
      <c r="N40" s="14">
        <f>RANK(C40,$C$2:$C$305,0)</f>
        <v>111</v>
      </c>
      <c r="O40" s="14">
        <f>RANK(D40,$D$2:$D$305,0)</f>
        <v>203</v>
      </c>
      <c r="P40" s="14">
        <f>RANK(E40,$E$2:$E$305,0)</f>
        <v>178</v>
      </c>
      <c r="Q40" s="14">
        <f>RANK(F40,$F$2:$F$305,0)</f>
        <v>196</v>
      </c>
      <c r="R40" s="14">
        <f>RANK(G40,$G$2:$G$305,0)</f>
        <v>214</v>
      </c>
      <c r="S40" s="14">
        <f>RANK(H40,$H$2:$H$305,0)</f>
        <v>163</v>
      </c>
      <c r="T40" s="14">
        <f>RANK(I40,$I$2:$I$305,0)</f>
        <v>171</v>
      </c>
      <c r="U40" s="14">
        <f>RANK(J40,$J$2:$J$305,0)</f>
        <v>226</v>
      </c>
    </row>
    <row r="41" s="1" customFormat="1" customHeight="1" spans="1:21">
      <c r="A41" s="7">
        <v>190201</v>
      </c>
      <c r="B41" s="8" t="s">
        <v>60</v>
      </c>
      <c r="C41" s="9">
        <v>68</v>
      </c>
      <c r="D41" s="9">
        <v>41.5</v>
      </c>
      <c r="E41" s="9">
        <v>42.5</v>
      </c>
      <c r="F41" s="9">
        <v>43</v>
      </c>
      <c r="G41" s="9">
        <v>43</v>
      </c>
      <c r="H41" s="9">
        <v>46</v>
      </c>
      <c r="I41" s="9">
        <v>32</v>
      </c>
      <c r="J41" s="9">
        <v>17</v>
      </c>
      <c r="K41" s="14">
        <f t="shared" si="0"/>
        <v>333</v>
      </c>
      <c r="L41" s="15">
        <f>RANK(K41,$K$2:$K$305,0)</f>
        <v>272</v>
      </c>
      <c r="M41" s="16">
        <v>27</v>
      </c>
      <c r="N41" s="14">
        <f>RANK(C41,$C$2:$C$305,0)</f>
        <v>264</v>
      </c>
      <c r="O41" s="14">
        <f>RANK(D41,$D$2:$D$305,0)</f>
        <v>217</v>
      </c>
      <c r="P41" s="14">
        <f>RANK(E41,$E$2:$E$305,0)</f>
        <v>241</v>
      </c>
      <c r="Q41" s="14">
        <f>RANK(F41,$F$2:$F$305,0)</f>
        <v>297</v>
      </c>
      <c r="R41" s="14">
        <f>RANK(G41,$G$2:$G$305,0)</f>
        <v>237</v>
      </c>
      <c r="S41" s="14">
        <f>RANK(H41,$H$2:$H$305,0)</f>
        <v>252</v>
      </c>
      <c r="T41" s="14">
        <f>RANK(I41,$I$2:$I$305,0)</f>
        <v>278</v>
      </c>
      <c r="U41" s="14">
        <f>RANK(J41,$J$2:$J$305,0)</f>
        <v>276</v>
      </c>
    </row>
    <row r="42" s="1" customFormat="1" customHeight="1" spans="1:21">
      <c r="A42" s="7">
        <v>190202</v>
      </c>
      <c r="B42" s="8" t="s">
        <v>61</v>
      </c>
      <c r="C42" s="9">
        <v>92.5</v>
      </c>
      <c r="D42" s="9">
        <v>96</v>
      </c>
      <c r="E42" s="9">
        <v>57.5</v>
      </c>
      <c r="F42" s="9">
        <v>89</v>
      </c>
      <c r="G42" s="9">
        <v>64</v>
      </c>
      <c r="H42" s="9">
        <v>49</v>
      </c>
      <c r="I42" s="9">
        <v>70</v>
      </c>
      <c r="J42" s="9">
        <v>45</v>
      </c>
      <c r="K42" s="14">
        <f t="shared" si="0"/>
        <v>563</v>
      </c>
      <c r="L42" s="14">
        <f>RANK(K42,$K$2:$K$305,0)</f>
        <v>127</v>
      </c>
      <c r="M42" s="17">
        <v>6</v>
      </c>
      <c r="N42" s="14">
        <f>RANK(C42,$C$2:$C$305,0)</f>
        <v>128</v>
      </c>
      <c r="O42" s="14">
        <f>RANK(D42,$D$2:$D$305,0)</f>
        <v>31</v>
      </c>
      <c r="P42" s="14">
        <f>RANK(E42,$E$2:$E$305,0)</f>
        <v>190</v>
      </c>
      <c r="Q42" s="14">
        <f>RANK(F42,$F$2:$F$305,0)</f>
        <v>44</v>
      </c>
      <c r="R42" s="14">
        <f>RANK(G42,$G$2:$G$305,0)</f>
        <v>148</v>
      </c>
      <c r="S42" s="14">
        <f>RANK(H42,$H$2:$H$305,0)</f>
        <v>237</v>
      </c>
      <c r="T42" s="14">
        <f>RANK(I42,$I$2:$I$305,0)</f>
        <v>116</v>
      </c>
      <c r="U42" s="14">
        <f>RANK(J42,$J$2:$J$305,0)</f>
        <v>144</v>
      </c>
    </row>
    <row r="43" s="1" customFormat="1" customHeight="1" spans="1:21">
      <c r="A43" s="7">
        <v>190204</v>
      </c>
      <c r="B43" s="8" t="s">
        <v>62</v>
      </c>
      <c r="C43" s="9">
        <v>77</v>
      </c>
      <c r="D43" s="9">
        <v>27</v>
      </c>
      <c r="E43" s="9">
        <v>34.5</v>
      </c>
      <c r="F43" s="9">
        <v>73</v>
      </c>
      <c r="G43" s="9">
        <v>35</v>
      </c>
      <c r="H43" s="9">
        <v>34</v>
      </c>
      <c r="I43" s="9">
        <v>33</v>
      </c>
      <c r="J43" s="9">
        <v>16</v>
      </c>
      <c r="K43" s="14">
        <f t="shared" si="0"/>
        <v>329.5</v>
      </c>
      <c r="L43" s="14">
        <f>RANK(K43,$K$2:$K$305,0)</f>
        <v>273</v>
      </c>
      <c r="M43" s="17">
        <v>28</v>
      </c>
      <c r="N43" s="14">
        <f>RANK(C43,$C$2:$C$305,0)</f>
        <v>231</v>
      </c>
      <c r="O43" s="14">
        <f>RANK(D43,$D$2:$D$305,0)</f>
        <v>255</v>
      </c>
      <c r="P43" s="14">
        <f>RANK(E43,$E$2:$E$305,0)</f>
        <v>273</v>
      </c>
      <c r="Q43" s="14">
        <f>RANK(F43,$F$2:$F$305,0)</f>
        <v>233</v>
      </c>
      <c r="R43" s="14">
        <f>RANK(G43,$G$2:$G$305,0)</f>
        <v>263</v>
      </c>
      <c r="S43" s="14">
        <f>RANK(H43,$H$2:$H$305,0)</f>
        <v>290</v>
      </c>
      <c r="T43" s="14">
        <f>RANK(I43,$I$2:$I$305,0)</f>
        <v>276</v>
      </c>
      <c r="U43" s="14">
        <f>RANK(J43,$J$2:$J$305,0)</f>
        <v>281</v>
      </c>
    </row>
    <row r="44" s="1" customFormat="1" customHeight="1" spans="1:21">
      <c r="A44" s="7">
        <v>190205</v>
      </c>
      <c r="B44" s="8" t="s">
        <v>63</v>
      </c>
      <c r="C44" s="9">
        <v>102.5</v>
      </c>
      <c r="D44" s="9">
        <v>62</v>
      </c>
      <c r="E44" s="9">
        <v>76.5</v>
      </c>
      <c r="F44" s="9">
        <v>77</v>
      </c>
      <c r="G44" s="9">
        <v>96</v>
      </c>
      <c r="H44" s="9">
        <v>83</v>
      </c>
      <c r="I44" s="9">
        <v>77</v>
      </c>
      <c r="J44" s="9">
        <v>57</v>
      </c>
      <c r="K44" s="14">
        <f t="shared" si="0"/>
        <v>631</v>
      </c>
      <c r="L44" s="14">
        <f>RANK(K44,$K$2:$K$305,0)</f>
        <v>75</v>
      </c>
      <c r="M44" s="17">
        <v>4</v>
      </c>
      <c r="N44" s="14">
        <f>RANK(C44,$C$2:$C$305,0)</f>
        <v>47</v>
      </c>
      <c r="O44" s="14">
        <f>RANK(D44,$D$2:$D$305,0)</f>
        <v>153</v>
      </c>
      <c r="P44" s="14">
        <f>RANK(E44,$E$2:$E$305,0)</f>
        <v>123</v>
      </c>
      <c r="Q44" s="14">
        <f>RANK(F44,$F$2:$F$305,0)</f>
        <v>196</v>
      </c>
      <c r="R44" s="14">
        <f>RANK(G44,$G$2:$G$305,0)</f>
        <v>4</v>
      </c>
      <c r="S44" s="14">
        <f>RANK(H44,$H$2:$H$305,0)</f>
        <v>25</v>
      </c>
      <c r="T44" s="14">
        <f>RANK(I44,$I$2:$I$305,0)</f>
        <v>78</v>
      </c>
      <c r="U44" s="14">
        <f>RANK(J44,$J$2:$J$305,0)</f>
        <v>100</v>
      </c>
    </row>
    <row r="45" s="1" customFormat="1" customHeight="1" spans="1:21">
      <c r="A45" s="7">
        <v>190206</v>
      </c>
      <c r="B45" s="8" t="s">
        <v>64</v>
      </c>
      <c r="C45" s="9">
        <v>94.5</v>
      </c>
      <c r="D45" s="9">
        <v>50</v>
      </c>
      <c r="E45" s="9">
        <v>50</v>
      </c>
      <c r="F45" s="9">
        <v>78</v>
      </c>
      <c r="G45" s="9">
        <v>53</v>
      </c>
      <c r="H45" s="9">
        <v>51</v>
      </c>
      <c r="I45" s="9">
        <v>43</v>
      </c>
      <c r="J45" s="9">
        <v>22</v>
      </c>
      <c r="K45" s="14">
        <f t="shared" si="0"/>
        <v>441.5</v>
      </c>
      <c r="L45" s="14">
        <f>RANK(K45,$K$2:$K$305,0)</f>
        <v>216</v>
      </c>
      <c r="M45" s="17">
        <v>22</v>
      </c>
      <c r="N45" s="14">
        <f>RANK(C45,$C$2:$C$305,0)</f>
        <v>115</v>
      </c>
      <c r="O45" s="14">
        <f>RANK(D45,$D$2:$D$305,0)</f>
        <v>197</v>
      </c>
      <c r="P45" s="14">
        <f>RANK(E45,$E$2:$E$305,0)</f>
        <v>217</v>
      </c>
      <c r="Q45" s="14">
        <f>RANK(F45,$F$2:$F$305,0)</f>
        <v>187</v>
      </c>
      <c r="R45" s="14">
        <f>RANK(G45,$G$2:$G$305,0)</f>
        <v>199</v>
      </c>
      <c r="S45" s="14">
        <f>RANK(H45,$H$2:$H$305,0)</f>
        <v>224</v>
      </c>
      <c r="T45" s="14">
        <f>RANK(I45,$I$2:$I$305,0)</f>
        <v>252</v>
      </c>
      <c r="U45" s="14">
        <f>RANK(J45,$J$2:$J$305,0)</f>
        <v>253</v>
      </c>
    </row>
    <row r="46" s="1" customFormat="1" customHeight="1" spans="1:21">
      <c r="A46" s="7">
        <v>190208</v>
      </c>
      <c r="B46" s="8" t="s">
        <v>65</v>
      </c>
      <c r="C46" s="9">
        <v>77.5</v>
      </c>
      <c r="D46" s="9">
        <v>48.5</v>
      </c>
      <c r="E46" s="9">
        <v>31</v>
      </c>
      <c r="F46" s="9">
        <v>70</v>
      </c>
      <c r="G46" s="9">
        <v>39</v>
      </c>
      <c r="H46" s="9">
        <v>55</v>
      </c>
      <c r="I46" s="9">
        <v>50</v>
      </c>
      <c r="J46" s="9">
        <v>24</v>
      </c>
      <c r="K46" s="14">
        <f t="shared" si="0"/>
        <v>395</v>
      </c>
      <c r="L46" s="14">
        <f>RANK(K46,$K$2:$K$305,0)</f>
        <v>252</v>
      </c>
      <c r="M46" s="17">
        <v>25</v>
      </c>
      <c r="N46" s="14">
        <f>RANK(C46,$C$2:$C$305,0)</f>
        <v>227</v>
      </c>
      <c r="O46" s="14">
        <f>RANK(D46,$D$2:$D$305,0)</f>
        <v>200</v>
      </c>
      <c r="P46" s="14">
        <f>RANK(E46,$E$2:$E$305,0)</f>
        <v>286</v>
      </c>
      <c r="Q46" s="14">
        <f>RANK(F46,$F$2:$F$305,0)</f>
        <v>252</v>
      </c>
      <c r="R46" s="14">
        <f>RANK(G46,$G$2:$G$305,0)</f>
        <v>248</v>
      </c>
      <c r="S46" s="14">
        <f>RANK(H46,$H$2:$H$305,0)</f>
        <v>198</v>
      </c>
      <c r="T46" s="14">
        <f>RANK(I46,$I$2:$I$305,0)</f>
        <v>220</v>
      </c>
      <c r="U46" s="14">
        <f>RANK(J46,$J$2:$J$305,0)</f>
        <v>244</v>
      </c>
    </row>
    <row r="47" s="1" customFormat="1" customHeight="1" spans="1:21">
      <c r="A47" s="7">
        <v>190209</v>
      </c>
      <c r="B47" s="8" t="s">
        <v>66</v>
      </c>
      <c r="C47" s="9">
        <v>103</v>
      </c>
      <c r="D47" s="9">
        <v>93.5</v>
      </c>
      <c r="E47" s="9">
        <v>90</v>
      </c>
      <c r="F47" s="9">
        <v>79</v>
      </c>
      <c r="G47" s="9">
        <v>81</v>
      </c>
      <c r="H47" s="9">
        <v>72</v>
      </c>
      <c r="I47" s="9">
        <v>68</v>
      </c>
      <c r="J47" s="9">
        <v>59</v>
      </c>
      <c r="K47" s="14">
        <f t="shared" si="0"/>
        <v>645.5</v>
      </c>
      <c r="L47" s="14">
        <f>RANK(K47,$K$2:$K$305,0)</f>
        <v>65</v>
      </c>
      <c r="M47" s="17">
        <v>2</v>
      </c>
      <c r="N47" s="14">
        <f>RANK(C47,$C$2:$C$305,0)</f>
        <v>45</v>
      </c>
      <c r="O47" s="14">
        <f>RANK(D47,$D$2:$D$305,0)</f>
        <v>40</v>
      </c>
      <c r="P47" s="14">
        <f>RANK(E47,$E$2:$E$305,0)</f>
        <v>85</v>
      </c>
      <c r="Q47" s="14">
        <f>RANK(F47,$F$2:$F$305,0)</f>
        <v>172</v>
      </c>
      <c r="R47" s="14">
        <f>RANK(G47,$G$2:$G$305,0)</f>
        <v>59</v>
      </c>
      <c r="S47" s="14">
        <f>RANK(H47,$H$2:$H$305,0)</f>
        <v>84</v>
      </c>
      <c r="T47" s="14">
        <f>RANK(I47,$I$2:$I$305,0)</f>
        <v>126</v>
      </c>
      <c r="U47" s="14">
        <f>RANK(J47,$J$2:$J$305,0)</f>
        <v>93</v>
      </c>
    </row>
    <row r="48" s="1" customFormat="1" customHeight="1" spans="1:21">
      <c r="A48" s="7">
        <v>190210</v>
      </c>
      <c r="B48" s="8" t="s">
        <v>67</v>
      </c>
      <c r="C48" s="9">
        <v>102.5</v>
      </c>
      <c r="D48" s="9">
        <v>95</v>
      </c>
      <c r="E48" s="9">
        <v>104</v>
      </c>
      <c r="F48" s="9">
        <v>89</v>
      </c>
      <c r="G48" s="9">
        <v>69</v>
      </c>
      <c r="H48" s="9">
        <v>73</v>
      </c>
      <c r="I48" s="9">
        <v>80</v>
      </c>
      <c r="J48" s="9">
        <v>82</v>
      </c>
      <c r="K48" s="14">
        <f t="shared" si="0"/>
        <v>694.5</v>
      </c>
      <c r="L48" s="14">
        <f>RANK(K48,$K$2:$K$305,0)</f>
        <v>37</v>
      </c>
      <c r="M48" s="17">
        <v>1</v>
      </c>
      <c r="N48" s="14">
        <f>RANK(C48,$C$2:$C$305,0)</f>
        <v>47</v>
      </c>
      <c r="O48" s="14">
        <f>RANK(D48,$D$2:$D$305,0)</f>
        <v>32</v>
      </c>
      <c r="P48" s="14">
        <f>RANK(E48,$E$2:$E$305,0)</f>
        <v>26</v>
      </c>
      <c r="Q48" s="14">
        <f>RANK(F48,$F$2:$F$305,0)</f>
        <v>44</v>
      </c>
      <c r="R48" s="14">
        <f>RANK(G48,$G$2:$G$305,0)</f>
        <v>121</v>
      </c>
      <c r="S48" s="14">
        <f>RANK(H48,$H$2:$H$305,0)</f>
        <v>78</v>
      </c>
      <c r="T48" s="14">
        <f>RANK(I48,$I$2:$I$305,0)</f>
        <v>56</v>
      </c>
      <c r="U48" s="14">
        <f>RANK(J48,$J$2:$J$305,0)</f>
        <v>19</v>
      </c>
    </row>
    <row r="49" s="1" customFormat="1" customHeight="1" spans="1:21">
      <c r="A49" s="7">
        <v>190211</v>
      </c>
      <c r="B49" s="8" t="s">
        <v>68</v>
      </c>
      <c r="C49" s="9">
        <v>72.5</v>
      </c>
      <c r="D49" s="9">
        <v>47</v>
      </c>
      <c r="E49" s="9">
        <v>88.5</v>
      </c>
      <c r="F49" s="9">
        <v>79</v>
      </c>
      <c r="G49" s="9">
        <v>61</v>
      </c>
      <c r="H49" s="9">
        <v>65</v>
      </c>
      <c r="I49" s="9">
        <v>67</v>
      </c>
      <c r="J49" s="9">
        <v>39</v>
      </c>
      <c r="K49" s="14">
        <f t="shared" si="0"/>
        <v>519</v>
      </c>
      <c r="L49" s="14">
        <f>RANK(K49,$K$2:$K$305,0)</f>
        <v>164</v>
      </c>
      <c r="M49" s="17">
        <v>8</v>
      </c>
      <c r="N49" s="14">
        <f>RANK(C49,$C$2:$C$305,0)</f>
        <v>245</v>
      </c>
      <c r="O49" s="14">
        <f>RANK(D49,$D$2:$D$305,0)</f>
        <v>203</v>
      </c>
      <c r="P49" s="14">
        <f>RANK(E49,$E$2:$E$305,0)</f>
        <v>87</v>
      </c>
      <c r="Q49" s="14">
        <f>RANK(F49,$F$2:$F$305,0)</f>
        <v>172</v>
      </c>
      <c r="R49" s="14">
        <f>RANK(G49,$G$2:$G$305,0)</f>
        <v>162</v>
      </c>
      <c r="S49" s="14">
        <f>RANK(H49,$H$2:$H$305,0)</f>
        <v>132</v>
      </c>
      <c r="T49" s="14">
        <f>RANK(I49,$I$2:$I$305,0)</f>
        <v>136</v>
      </c>
      <c r="U49" s="14">
        <f>RANK(J49,$J$2:$J$305,0)</f>
        <v>171</v>
      </c>
    </row>
    <row r="50" s="1" customFormat="1" customHeight="1" spans="1:21">
      <c r="A50" s="7">
        <v>190212</v>
      </c>
      <c r="B50" s="8" t="s">
        <v>69</v>
      </c>
      <c r="C50" s="9">
        <v>77</v>
      </c>
      <c r="D50" s="9">
        <v>41</v>
      </c>
      <c r="E50" s="9">
        <v>46.5</v>
      </c>
      <c r="F50" s="9">
        <v>67</v>
      </c>
      <c r="G50" s="9">
        <v>64</v>
      </c>
      <c r="H50" s="9">
        <v>38</v>
      </c>
      <c r="I50" s="9">
        <v>49</v>
      </c>
      <c r="J50" s="9">
        <v>25</v>
      </c>
      <c r="K50" s="14">
        <f t="shared" si="0"/>
        <v>407.5</v>
      </c>
      <c r="L50" s="14">
        <f>RANK(K50,$K$2:$K$305,0)</f>
        <v>245</v>
      </c>
      <c r="M50" s="17">
        <v>24</v>
      </c>
      <c r="N50" s="14">
        <f>RANK(C50,$C$2:$C$305,0)</f>
        <v>231</v>
      </c>
      <c r="O50" s="14">
        <f>RANK(D50,$D$2:$D$305,0)</f>
        <v>218</v>
      </c>
      <c r="P50" s="14">
        <f>RANK(E50,$E$2:$E$305,0)</f>
        <v>228</v>
      </c>
      <c r="Q50" s="14">
        <f>RANK(F50,$F$2:$F$305,0)</f>
        <v>266</v>
      </c>
      <c r="R50" s="14">
        <f>RANK(G50,$G$2:$G$305,0)</f>
        <v>148</v>
      </c>
      <c r="S50" s="14">
        <f>RANK(H50,$H$2:$H$305,0)</f>
        <v>284</v>
      </c>
      <c r="T50" s="14">
        <f>RANK(I50,$I$2:$I$305,0)</f>
        <v>226</v>
      </c>
      <c r="U50" s="14">
        <f>RANK(J50,$J$2:$J$305,0)</f>
        <v>240</v>
      </c>
    </row>
    <row r="51" s="1" customFormat="1" customHeight="1" spans="1:21">
      <c r="A51" s="7">
        <v>190213</v>
      </c>
      <c r="B51" s="8" t="s">
        <v>70</v>
      </c>
      <c r="C51" s="9">
        <v>72</v>
      </c>
      <c r="D51" s="9">
        <v>40.5</v>
      </c>
      <c r="E51" s="9">
        <v>38</v>
      </c>
      <c r="F51" s="9">
        <v>71</v>
      </c>
      <c r="G51" s="9">
        <v>82</v>
      </c>
      <c r="H51" s="9">
        <v>83</v>
      </c>
      <c r="I51" s="9">
        <v>49</v>
      </c>
      <c r="J51" s="9">
        <v>29</v>
      </c>
      <c r="K51" s="14">
        <f t="shared" si="0"/>
        <v>464.5</v>
      </c>
      <c r="L51" s="14">
        <f>RANK(K51,$K$2:$K$305,0)</f>
        <v>203</v>
      </c>
      <c r="M51" s="17">
        <v>17</v>
      </c>
      <c r="N51" s="14">
        <f>RANK(C51,$C$2:$C$305,0)</f>
        <v>247</v>
      </c>
      <c r="O51" s="14">
        <f>RANK(D51,$D$2:$D$305,0)</f>
        <v>221</v>
      </c>
      <c r="P51" s="14">
        <f>RANK(E51,$E$2:$E$305,0)</f>
        <v>255</v>
      </c>
      <c r="Q51" s="14">
        <f>RANK(F51,$F$2:$F$305,0)</f>
        <v>247</v>
      </c>
      <c r="R51" s="14">
        <f>RANK(G51,$G$2:$G$305,0)</f>
        <v>49</v>
      </c>
      <c r="S51" s="14">
        <f>RANK(H51,$H$2:$H$305,0)</f>
        <v>25</v>
      </c>
      <c r="T51" s="14">
        <f>RANK(I51,$I$2:$I$305,0)</f>
        <v>226</v>
      </c>
      <c r="U51" s="14">
        <f>RANK(J51,$J$2:$J$305,0)</f>
        <v>218</v>
      </c>
    </row>
    <row r="52" s="1" customFormat="1" customHeight="1" spans="1:21">
      <c r="A52" s="7">
        <v>190214</v>
      </c>
      <c r="B52" s="8" t="s">
        <v>71</v>
      </c>
      <c r="C52" s="9">
        <v>94.5</v>
      </c>
      <c r="D52" s="9">
        <v>74.5</v>
      </c>
      <c r="E52" s="9">
        <v>57</v>
      </c>
      <c r="F52" s="9">
        <v>88</v>
      </c>
      <c r="G52" s="9">
        <v>48</v>
      </c>
      <c r="H52" s="9">
        <v>47</v>
      </c>
      <c r="I52" s="9">
        <v>50</v>
      </c>
      <c r="J52" s="9">
        <v>39</v>
      </c>
      <c r="K52" s="14">
        <f t="shared" si="0"/>
        <v>498</v>
      </c>
      <c r="L52" s="14">
        <f>RANK(K52,$K$2:$K$305,0)</f>
        <v>176</v>
      </c>
      <c r="M52" s="17">
        <v>11</v>
      </c>
      <c r="N52" s="14">
        <f>RANK(C52,$C$2:$C$305,0)</f>
        <v>115</v>
      </c>
      <c r="O52" s="14">
        <f>RANK(D52,$D$2:$D$305,0)</f>
        <v>105</v>
      </c>
      <c r="P52" s="14">
        <f>RANK(E52,$E$2:$E$305,0)</f>
        <v>191</v>
      </c>
      <c r="Q52" s="14">
        <f>RANK(F52,$F$2:$F$305,0)</f>
        <v>49</v>
      </c>
      <c r="R52" s="14">
        <f>RANK(G52,$G$2:$G$305,0)</f>
        <v>216</v>
      </c>
      <c r="S52" s="14">
        <f>RANK(H52,$H$2:$H$305,0)</f>
        <v>246</v>
      </c>
      <c r="T52" s="14">
        <f>RANK(I52,$I$2:$I$305,0)</f>
        <v>220</v>
      </c>
      <c r="U52" s="14">
        <f>RANK(J52,$J$2:$J$305,0)</f>
        <v>171</v>
      </c>
    </row>
    <row r="53" s="1" customFormat="1" customHeight="1" spans="1:21">
      <c r="A53" s="7">
        <v>190215</v>
      </c>
      <c r="B53" s="8" t="s">
        <v>72</v>
      </c>
      <c r="C53" s="9">
        <v>52.5</v>
      </c>
      <c r="D53" s="9">
        <v>27</v>
      </c>
      <c r="E53" s="9">
        <v>35</v>
      </c>
      <c r="F53" s="9">
        <v>44</v>
      </c>
      <c r="G53" s="9">
        <v>56</v>
      </c>
      <c r="H53" s="9">
        <v>47</v>
      </c>
      <c r="I53" s="9">
        <v>36</v>
      </c>
      <c r="J53" s="9">
        <v>12</v>
      </c>
      <c r="K53" s="14">
        <f t="shared" si="0"/>
        <v>309.5</v>
      </c>
      <c r="L53" s="14">
        <f>RANK(K53,$K$2:$K$305,0)</f>
        <v>281</v>
      </c>
      <c r="M53" s="17">
        <v>33</v>
      </c>
      <c r="N53" s="14">
        <f>RANK(C53,$C$2:$C$305,0)</f>
        <v>290</v>
      </c>
      <c r="O53" s="14">
        <f>RANK(D53,$D$2:$D$305,0)</f>
        <v>255</v>
      </c>
      <c r="P53" s="14">
        <f>RANK(E53,$E$2:$E$305,0)</f>
        <v>266</v>
      </c>
      <c r="Q53" s="14">
        <f>RANK(F53,$F$2:$F$305,0)</f>
        <v>296</v>
      </c>
      <c r="R53" s="14">
        <f>RANK(G53,$G$2:$G$305,0)</f>
        <v>185</v>
      </c>
      <c r="S53" s="14">
        <f>RANK(H53,$H$2:$H$305,0)</f>
        <v>246</v>
      </c>
      <c r="T53" s="14">
        <f>RANK(I53,$I$2:$I$305,0)</f>
        <v>269</v>
      </c>
      <c r="U53" s="14">
        <f>RANK(J53,$J$2:$J$305,0)</f>
        <v>292</v>
      </c>
    </row>
    <row r="54" s="1" customFormat="1" customHeight="1" spans="1:21">
      <c r="A54" s="7">
        <v>190216</v>
      </c>
      <c r="B54" s="8" t="s">
        <v>73</v>
      </c>
      <c r="C54" s="9">
        <v>30.5</v>
      </c>
      <c r="D54" s="9">
        <v>38</v>
      </c>
      <c r="E54" s="9">
        <v>36</v>
      </c>
      <c r="F54" s="9">
        <v>82</v>
      </c>
      <c r="G54" s="9">
        <v>70</v>
      </c>
      <c r="H54" s="9">
        <v>53</v>
      </c>
      <c r="I54" s="9">
        <v>42</v>
      </c>
      <c r="J54" s="9">
        <v>37</v>
      </c>
      <c r="K54" s="14">
        <f t="shared" si="0"/>
        <v>388.5</v>
      </c>
      <c r="L54" s="14">
        <f>RANK(K54,$K$2:$K$305,0)</f>
        <v>254</v>
      </c>
      <c r="M54" s="17">
        <v>26</v>
      </c>
      <c r="N54" s="14">
        <f>RANK(C54,$C$2:$C$305,0)</f>
        <v>298</v>
      </c>
      <c r="O54" s="14">
        <f>RANK(D54,$D$2:$D$305,0)</f>
        <v>231</v>
      </c>
      <c r="P54" s="14">
        <f>RANK(E54,$E$2:$E$305,0)</f>
        <v>261</v>
      </c>
      <c r="Q54" s="14">
        <f>RANK(F54,$F$2:$F$305,0)</f>
        <v>125</v>
      </c>
      <c r="R54" s="14">
        <f>RANK(G54,$G$2:$G$305,0)</f>
        <v>112</v>
      </c>
      <c r="S54" s="14">
        <f>RANK(H54,$H$2:$H$305,0)</f>
        <v>212</v>
      </c>
      <c r="T54" s="14">
        <f>RANK(I54,$I$2:$I$305,0)</f>
        <v>256</v>
      </c>
      <c r="U54" s="14">
        <f>RANK(J54,$J$2:$J$305,0)</f>
        <v>183</v>
      </c>
    </row>
    <row r="55" s="1" customFormat="1" customHeight="1" spans="1:21">
      <c r="A55" s="7">
        <v>190217</v>
      </c>
      <c r="B55" s="8" t="s">
        <v>74</v>
      </c>
      <c r="C55" s="9">
        <v>91</v>
      </c>
      <c r="D55" s="9">
        <v>54</v>
      </c>
      <c r="E55" s="9">
        <v>55</v>
      </c>
      <c r="F55" s="9">
        <v>80</v>
      </c>
      <c r="G55" s="9">
        <v>54</v>
      </c>
      <c r="H55" s="9">
        <v>68</v>
      </c>
      <c r="I55" s="9">
        <v>45</v>
      </c>
      <c r="J55" s="9">
        <v>29</v>
      </c>
      <c r="K55" s="14">
        <f t="shared" si="0"/>
        <v>476</v>
      </c>
      <c r="L55" s="14">
        <f>RANK(K55,$K$2:$K$305,0)</f>
        <v>194</v>
      </c>
      <c r="M55" s="17">
        <v>16</v>
      </c>
      <c r="N55" s="14">
        <f>RANK(C55,$C$2:$C$305,0)</f>
        <v>144</v>
      </c>
      <c r="O55" s="14">
        <f>RANK(D55,$D$2:$D$305,0)</f>
        <v>180</v>
      </c>
      <c r="P55" s="14">
        <f>RANK(E55,$E$2:$E$305,0)</f>
        <v>199</v>
      </c>
      <c r="Q55" s="14">
        <f>RANK(F55,$F$2:$F$305,0)</f>
        <v>155</v>
      </c>
      <c r="R55" s="14">
        <f>RANK(G55,$G$2:$G$305,0)</f>
        <v>193</v>
      </c>
      <c r="S55" s="14">
        <f>RANK(H55,$H$2:$H$305,0)</f>
        <v>119</v>
      </c>
      <c r="T55" s="14">
        <f>RANK(I55,$I$2:$I$305,0)</f>
        <v>245</v>
      </c>
      <c r="U55" s="14">
        <f>RANK(J55,$J$2:$J$305,0)</f>
        <v>218</v>
      </c>
    </row>
    <row r="56" s="1" customFormat="1" customHeight="1" spans="1:21">
      <c r="A56" s="7">
        <v>190218</v>
      </c>
      <c r="B56" s="8" t="s">
        <v>75</v>
      </c>
      <c r="C56" s="9">
        <v>53</v>
      </c>
      <c r="D56" s="9">
        <v>10</v>
      </c>
      <c r="E56" s="9">
        <v>35</v>
      </c>
      <c r="F56" s="9">
        <v>54</v>
      </c>
      <c r="G56" s="9">
        <v>17</v>
      </c>
      <c r="H56" s="9">
        <v>35</v>
      </c>
      <c r="I56" s="9">
        <v>28</v>
      </c>
      <c r="J56" s="9">
        <v>13</v>
      </c>
      <c r="K56" s="14">
        <f t="shared" si="0"/>
        <v>245</v>
      </c>
      <c r="L56" s="14">
        <f>RANK(K56,$K$2:$K$305,0)</f>
        <v>293</v>
      </c>
      <c r="M56" s="17">
        <v>34</v>
      </c>
      <c r="N56" s="14">
        <f>RANK(C56,$C$2:$C$305,0)</f>
        <v>288</v>
      </c>
      <c r="O56" s="14">
        <f>RANK(D56,$D$2:$D$305,0)</f>
        <v>296</v>
      </c>
      <c r="P56" s="14">
        <f>RANK(E56,$E$2:$E$305,0)</f>
        <v>266</v>
      </c>
      <c r="Q56" s="14">
        <f>RANK(F56,$F$2:$F$305,0)</f>
        <v>287</v>
      </c>
      <c r="R56" s="14">
        <f>RANK(G56,$G$2:$G$305,0)</f>
        <v>296</v>
      </c>
      <c r="S56" s="14">
        <f>RANK(H56,$H$2:$H$305,0)</f>
        <v>288</v>
      </c>
      <c r="T56" s="14">
        <f>RANK(I56,$I$2:$I$305,0)</f>
        <v>287</v>
      </c>
      <c r="U56" s="14">
        <f>RANK(J56,$J$2:$J$305,0)</f>
        <v>290</v>
      </c>
    </row>
    <row r="57" s="1" customFormat="1" customHeight="1" spans="1:21">
      <c r="A57" s="7">
        <v>190219</v>
      </c>
      <c r="B57" s="8" t="s">
        <v>76</v>
      </c>
      <c r="C57" s="9">
        <v>102.5</v>
      </c>
      <c r="D57" s="9">
        <v>40</v>
      </c>
      <c r="E57" s="9">
        <v>55</v>
      </c>
      <c r="F57" s="9">
        <v>85</v>
      </c>
      <c r="G57" s="9">
        <v>77</v>
      </c>
      <c r="H57" s="9">
        <v>65</v>
      </c>
      <c r="I57" s="9">
        <v>53</v>
      </c>
      <c r="J57" s="9">
        <v>29</v>
      </c>
      <c r="K57" s="14">
        <f t="shared" si="0"/>
        <v>506.5</v>
      </c>
      <c r="L57" s="14">
        <f>RANK(K57,$K$2:$K$305,0)</f>
        <v>173</v>
      </c>
      <c r="M57" s="17">
        <v>10</v>
      </c>
      <c r="N57" s="14">
        <f>RANK(C57,$C$2:$C$305,0)</f>
        <v>47</v>
      </c>
      <c r="O57" s="14">
        <f>RANK(D57,$D$2:$D$305,0)</f>
        <v>224</v>
      </c>
      <c r="P57" s="14">
        <f>RANK(E57,$E$2:$E$305,0)</f>
        <v>199</v>
      </c>
      <c r="Q57" s="14">
        <f>RANK(F57,$F$2:$F$305,0)</f>
        <v>83</v>
      </c>
      <c r="R57" s="14">
        <f>RANK(G57,$G$2:$G$305,0)</f>
        <v>78</v>
      </c>
      <c r="S57" s="14">
        <f>RANK(H57,$H$2:$H$305,0)</f>
        <v>132</v>
      </c>
      <c r="T57" s="14">
        <f>RANK(I57,$I$2:$I$305,0)</f>
        <v>201</v>
      </c>
      <c r="U57" s="14">
        <f>RANK(J57,$J$2:$J$305,0)</f>
        <v>218</v>
      </c>
    </row>
    <row r="58" s="1" customFormat="1" customHeight="1" spans="1:21">
      <c r="A58" s="7">
        <v>190220</v>
      </c>
      <c r="B58" s="8" t="s">
        <v>77</v>
      </c>
      <c r="C58" s="9">
        <v>109.5</v>
      </c>
      <c r="D58" s="9">
        <v>78.5</v>
      </c>
      <c r="E58" s="9">
        <v>92.5</v>
      </c>
      <c r="F58" s="9">
        <v>91</v>
      </c>
      <c r="G58" s="9">
        <v>80</v>
      </c>
      <c r="H58" s="9">
        <v>72</v>
      </c>
      <c r="I58" s="9">
        <v>64</v>
      </c>
      <c r="J58" s="9">
        <v>52</v>
      </c>
      <c r="K58" s="14">
        <f t="shared" si="0"/>
        <v>639.5</v>
      </c>
      <c r="L58" s="14">
        <f>RANK(K58,$K$2:$K$305,0)</f>
        <v>68</v>
      </c>
      <c r="M58" s="17">
        <v>3</v>
      </c>
      <c r="N58" s="14">
        <f>RANK(C58,$C$2:$C$305,0)</f>
        <v>6</v>
      </c>
      <c r="O58" s="14">
        <f>RANK(D58,$D$2:$D$305,0)</f>
        <v>94</v>
      </c>
      <c r="P58" s="14">
        <f>RANK(E58,$E$2:$E$305,0)</f>
        <v>76</v>
      </c>
      <c r="Q58" s="14">
        <f>RANK(F58,$F$2:$F$305,0)</f>
        <v>21</v>
      </c>
      <c r="R58" s="14">
        <f>RANK(G58,$G$2:$G$305,0)</f>
        <v>62</v>
      </c>
      <c r="S58" s="14">
        <f>RANK(H58,$H$2:$H$305,0)</f>
        <v>84</v>
      </c>
      <c r="T58" s="14">
        <f>RANK(I58,$I$2:$I$305,0)</f>
        <v>157</v>
      </c>
      <c r="U58" s="14">
        <f>RANK(J58,$J$2:$J$305,0)</f>
        <v>118</v>
      </c>
    </row>
    <row r="59" s="1" customFormat="1" customHeight="1" spans="1:21">
      <c r="A59" s="7">
        <v>190221</v>
      </c>
      <c r="B59" s="8" t="s">
        <v>78</v>
      </c>
      <c r="C59" s="9">
        <v>72</v>
      </c>
      <c r="D59" s="9">
        <v>81</v>
      </c>
      <c r="E59" s="9">
        <v>52.5</v>
      </c>
      <c r="F59" s="9">
        <v>74</v>
      </c>
      <c r="G59" s="9">
        <v>67</v>
      </c>
      <c r="H59" s="9">
        <v>52</v>
      </c>
      <c r="I59" s="9">
        <v>52</v>
      </c>
      <c r="J59" s="9">
        <v>38</v>
      </c>
      <c r="K59" s="14">
        <f t="shared" si="0"/>
        <v>488.5</v>
      </c>
      <c r="L59" s="14">
        <f>RANK(K59,$K$2:$K$305,0)</f>
        <v>181</v>
      </c>
      <c r="M59" s="17">
        <v>12</v>
      </c>
      <c r="N59" s="14">
        <f>RANK(C59,$C$2:$C$305,0)</f>
        <v>247</v>
      </c>
      <c r="O59" s="14">
        <f>RANK(D59,$D$2:$D$305,0)</f>
        <v>82</v>
      </c>
      <c r="P59" s="14">
        <f>RANK(E59,$E$2:$E$305,0)</f>
        <v>211</v>
      </c>
      <c r="Q59" s="14">
        <f>RANK(F59,$F$2:$F$305,0)</f>
        <v>224</v>
      </c>
      <c r="R59" s="14">
        <f>RANK(G59,$G$2:$G$305,0)</f>
        <v>134</v>
      </c>
      <c r="S59" s="14">
        <f>RANK(H59,$H$2:$H$305,0)</f>
        <v>217</v>
      </c>
      <c r="T59" s="14">
        <f>RANK(I59,$I$2:$I$305,0)</f>
        <v>209</v>
      </c>
      <c r="U59" s="14">
        <f>RANK(J59,$J$2:$J$305,0)</f>
        <v>177</v>
      </c>
    </row>
    <row r="60" s="1" customFormat="1" customHeight="1" spans="1:21">
      <c r="A60" s="7">
        <v>190223</v>
      </c>
      <c r="B60" s="8" t="s">
        <v>79</v>
      </c>
      <c r="C60" s="9">
        <v>66.5</v>
      </c>
      <c r="D60" s="9">
        <v>31.5</v>
      </c>
      <c r="E60" s="9">
        <v>36</v>
      </c>
      <c r="F60" s="9">
        <v>63</v>
      </c>
      <c r="G60" s="9">
        <v>34</v>
      </c>
      <c r="H60" s="9">
        <v>43</v>
      </c>
      <c r="I60" s="9">
        <v>35</v>
      </c>
      <c r="J60" s="9">
        <v>13</v>
      </c>
      <c r="K60" s="14">
        <f t="shared" si="0"/>
        <v>322</v>
      </c>
      <c r="L60" s="14">
        <f>RANK(K60,$K$2:$K$305,0)</f>
        <v>276</v>
      </c>
      <c r="M60" s="17">
        <v>29</v>
      </c>
      <c r="N60" s="14">
        <f>RANK(C60,$C$2:$C$305,0)</f>
        <v>269</v>
      </c>
      <c r="O60" s="14">
        <f>RANK(D60,$D$2:$D$305,0)</f>
        <v>246</v>
      </c>
      <c r="P60" s="14">
        <f>RANK(E60,$E$2:$E$305,0)</f>
        <v>261</v>
      </c>
      <c r="Q60" s="14">
        <f>RANK(F60,$F$2:$F$305,0)</f>
        <v>276</v>
      </c>
      <c r="R60" s="14">
        <f>RANK(G60,$G$2:$G$305,0)</f>
        <v>266</v>
      </c>
      <c r="S60" s="14">
        <f>RANK(H60,$H$2:$H$305,0)</f>
        <v>266</v>
      </c>
      <c r="T60" s="14">
        <f>RANK(I60,$I$2:$I$305,0)</f>
        <v>272</v>
      </c>
      <c r="U60" s="14">
        <f>RANK(J60,$J$2:$J$305,0)</f>
        <v>290</v>
      </c>
    </row>
    <row r="61" s="1" customFormat="1" customHeight="1" spans="1:21">
      <c r="A61" s="7">
        <v>190224</v>
      </c>
      <c r="B61" s="8" t="s">
        <v>80</v>
      </c>
      <c r="C61" s="9">
        <v>76.5</v>
      </c>
      <c r="D61" s="9">
        <v>53</v>
      </c>
      <c r="E61" s="9">
        <v>70</v>
      </c>
      <c r="F61" s="9">
        <v>81</v>
      </c>
      <c r="G61" s="9">
        <v>31</v>
      </c>
      <c r="H61" s="9">
        <v>44</v>
      </c>
      <c r="I61" s="9">
        <v>40</v>
      </c>
      <c r="J61" s="9">
        <v>27</v>
      </c>
      <c r="K61" s="14">
        <f t="shared" si="0"/>
        <v>422.5</v>
      </c>
      <c r="L61" s="14">
        <f>RANK(K61,$K$2:$K$305,0)</f>
        <v>236</v>
      </c>
      <c r="M61" s="17">
        <v>23</v>
      </c>
      <c r="N61" s="14">
        <f>RANK(C61,$C$2:$C$305,0)</f>
        <v>233</v>
      </c>
      <c r="O61" s="14">
        <f>RANK(D61,$D$2:$D$305,0)</f>
        <v>183</v>
      </c>
      <c r="P61" s="14">
        <f>RANK(E61,$E$2:$E$305,0)</f>
        <v>144</v>
      </c>
      <c r="Q61" s="14">
        <f>RANK(F61,$F$2:$F$305,0)</f>
        <v>138</v>
      </c>
      <c r="R61" s="14">
        <f>RANK(G61,$G$2:$G$305,0)</f>
        <v>277</v>
      </c>
      <c r="S61" s="14">
        <f>RANK(H61,$H$2:$H$305,0)</f>
        <v>260</v>
      </c>
      <c r="T61" s="14">
        <f>RANK(I61,$I$2:$I$305,0)</f>
        <v>259</v>
      </c>
      <c r="U61" s="14">
        <f>RANK(J61,$J$2:$J$305,0)</f>
        <v>228</v>
      </c>
    </row>
    <row r="62" s="1" customFormat="1" customHeight="1" spans="1:21">
      <c r="A62" s="7">
        <v>190225</v>
      </c>
      <c r="B62" s="8" t="s">
        <v>81</v>
      </c>
      <c r="C62" s="9">
        <v>56.5</v>
      </c>
      <c r="D62" s="9">
        <v>16</v>
      </c>
      <c r="E62" s="9">
        <v>35</v>
      </c>
      <c r="F62" s="9">
        <v>30</v>
      </c>
      <c r="G62" s="9">
        <v>24</v>
      </c>
      <c r="H62" s="9">
        <v>24</v>
      </c>
      <c r="I62" s="9">
        <v>26</v>
      </c>
      <c r="J62" s="9">
        <v>19</v>
      </c>
      <c r="K62" s="14">
        <f t="shared" si="0"/>
        <v>230.5</v>
      </c>
      <c r="L62" s="14">
        <f>RANK(K62,$K$2:$K$305,0)</f>
        <v>296</v>
      </c>
      <c r="M62" s="17">
        <v>35</v>
      </c>
      <c r="N62" s="14">
        <f>RANK(C62,$C$2:$C$305,0)</f>
        <v>283</v>
      </c>
      <c r="O62" s="14">
        <f>RANK(D62,$D$2:$D$305,0)</f>
        <v>283</v>
      </c>
      <c r="P62" s="14">
        <f>RANK(E62,$E$2:$E$305,0)</f>
        <v>266</v>
      </c>
      <c r="Q62" s="14">
        <f>RANK(F62,$F$2:$F$305,0)</f>
        <v>299</v>
      </c>
      <c r="R62" s="14">
        <f>RANK(G62,$G$2:$G$305,0)</f>
        <v>285</v>
      </c>
      <c r="S62" s="14">
        <f>RANK(H62,$H$2:$H$305,0)</f>
        <v>297</v>
      </c>
      <c r="T62" s="14">
        <f>RANK(I62,$I$2:$I$305,0)</f>
        <v>289</v>
      </c>
      <c r="U62" s="14">
        <f>RANK(J62,$J$2:$J$305,0)</f>
        <v>269</v>
      </c>
    </row>
    <row r="63" s="1" customFormat="1" customHeight="1" spans="1:21">
      <c r="A63" s="7">
        <v>190226</v>
      </c>
      <c r="B63" s="10" t="s">
        <v>82</v>
      </c>
      <c r="C63" s="11">
        <v>92</v>
      </c>
      <c r="D63" s="11">
        <v>30.5</v>
      </c>
      <c r="E63" s="11">
        <v>52</v>
      </c>
      <c r="F63" s="11">
        <v>85</v>
      </c>
      <c r="G63" s="11">
        <v>51</v>
      </c>
      <c r="H63" s="11">
        <v>70</v>
      </c>
      <c r="I63" s="11">
        <v>57</v>
      </c>
      <c r="J63" s="11">
        <v>26</v>
      </c>
      <c r="K63" s="14">
        <f t="shared" si="0"/>
        <v>463.5</v>
      </c>
      <c r="L63" s="14">
        <f>RANK(K63,$K$2:$K$305,0)</f>
        <v>204</v>
      </c>
      <c r="M63" s="17">
        <v>18</v>
      </c>
      <c r="N63" s="14">
        <f>RANK(C63,$C$2:$C$305,0)</f>
        <v>136</v>
      </c>
      <c r="O63" s="14">
        <f>RANK(D63,$D$2:$D$305,0)</f>
        <v>249</v>
      </c>
      <c r="P63" s="14">
        <f>RANK(E63,$E$2:$E$305,0)</f>
        <v>213</v>
      </c>
      <c r="Q63" s="14">
        <f>RANK(F63,$F$2:$F$305,0)</f>
        <v>83</v>
      </c>
      <c r="R63" s="14">
        <f>RANK(G63,$G$2:$G$305,0)</f>
        <v>205</v>
      </c>
      <c r="S63" s="14">
        <f>RANK(H63,$H$2:$H$305,0)</f>
        <v>104</v>
      </c>
      <c r="T63" s="14">
        <f>RANK(I63,$I$2:$I$305,0)</f>
        <v>182</v>
      </c>
      <c r="U63" s="14">
        <f>RANK(J63,$J$2:$J$305,0)</f>
        <v>233</v>
      </c>
    </row>
    <row r="64" s="1" customFormat="1" customHeight="1" spans="1:21">
      <c r="A64" s="7">
        <v>190227</v>
      </c>
      <c r="B64" s="8" t="s">
        <v>83</v>
      </c>
      <c r="C64" s="9">
        <v>86</v>
      </c>
      <c r="D64" s="9">
        <v>55.5</v>
      </c>
      <c r="E64" s="9">
        <v>65.5</v>
      </c>
      <c r="F64" s="9">
        <v>84</v>
      </c>
      <c r="G64" s="9">
        <v>44</v>
      </c>
      <c r="H64" s="9">
        <v>42</v>
      </c>
      <c r="I64" s="9">
        <v>38</v>
      </c>
      <c r="J64" s="9">
        <v>32</v>
      </c>
      <c r="K64" s="14">
        <f t="shared" si="0"/>
        <v>447</v>
      </c>
      <c r="L64" s="14">
        <f>RANK(K64,$K$2:$K$305,0)</f>
        <v>213</v>
      </c>
      <c r="M64" s="17">
        <v>20</v>
      </c>
      <c r="N64" s="14">
        <f>RANK(C64,$C$2:$C$305,0)</f>
        <v>184</v>
      </c>
      <c r="O64" s="14">
        <f>RANK(D64,$D$2:$D$305,0)</f>
        <v>174</v>
      </c>
      <c r="P64" s="14">
        <f>RANK(E64,$E$2:$E$305,0)</f>
        <v>168</v>
      </c>
      <c r="Q64" s="14">
        <f>RANK(F64,$F$2:$F$305,0)</f>
        <v>104</v>
      </c>
      <c r="R64" s="14">
        <f>RANK(G64,$G$2:$G$305,0)</f>
        <v>231</v>
      </c>
      <c r="S64" s="14">
        <f>RANK(H64,$H$2:$H$305,0)</f>
        <v>269</v>
      </c>
      <c r="T64" s="14">
        <f>RANK(I64,$I$2:$I$305,0)</f>
        <v>265</v>
      </c>
      <c r="U64" s="14">
        <f>RANK(J64,$J$2:$J$305,0)</f>
        <v>199</v>
      </c>
    </row>
    <row r="65" s="1" customFormat="1" customHeight="1" spans="1:21">
      <c r="A65" s="7">
        <v>190228</v>
      </c>
      <c r="B65" s="8" t="s">
        <v>84</v>
      </c>
      <c r="C65" s="9">
        <v>93</v>
      </c>
      <c r="D65" s="9">
        <v>54</v>
      </c>
      <c r="E65" s="9">
        <v>64</v>
      </c>
      <c r="F65" s="9">
        <v>72</v>
      </c>
      <c r="G65" s="9">
        <v>28</v>
      </c>
      <c r="H65" s="9">
        <v>50</v>
      </c>
      <c r="I65" s="9">
        <v>56</v>
      </c>
      <c r="J65" s="9">
        <v>26</v>
      </c>
      <c r="K65" s="14">
        <f t="shared" si="0"/>
        <v>443</v>
      </c>
      <c r="L65" s="14">
        <f>RANK(K65,$K$2:$K$305,0)</f>
        <v>215</v>
      </c>
      <c r="M65" s="17">
        <v>21</v>
      </c>
      <c r="N65" s="14">
        <f>RANK(C65,$C$2:$C$305,0)</f>
        <v>124</v>
      </c>
      <c r="O65" s="14">
        <f>RANK(D65,$D$2:$D$305,0)</f>
        <v>180</v>
      </c>
      <c r="P65" s="14">
        <f>RANK(E65,$E$2:$E$305,0)</f>
        <v>176</v>
      </c>
      <c r="Q65" s="14">
        <f>RANK(F65,$F$2:$F$305,0)</f>
        <v>237</v>
      </c>
      <c r="R65" s="14">
        <f>RANK(G65,$G$2:$G$305,0)</f>
        <v>279</v>
      </c>
      <c r="S65" s="14">
        <f>RANK(H65,$H$2:$H$305,0)</f>
        <v>229</v>
      </c>
      <c r="T65" s="14">
        <f>RANK(I65,$I$2:$I$305,0)</f>
        <v>187</v>
      </c>
      <c r="U65" s="14">
        <f>RANK(J65,$J$2:$J$305,0)</f>
        <v>233</v>
      </c>
    </row>
    <row r="66" s="1" customFormat="1" customHeight="1" spans="1:21">
      <c r="A66" s="7">
        <v>190229</v>
      </c>
      <c r="B66" s="8" t="s">
        <v>85</v>
      </c>
      <c r="C66" s="9">
        <v>95</v>
      </c>
      <c r="D66" s="9">
        <v>97</v>
      </c>
      <c r="E66" s="9">
        <v>87</v>
      </c>
      <c r="F66" s="9">
        <v>67</v>
      </c>
      <c r="G66" s="9">
        <v>74</v>
      </c>
      <c r="H66" s="9">
        <v>67</v>
      </c>
      <c r="I66" s="9">
        <v>64</v>
      </c>
      <c r="J66" s="9">
        <v>56</v>
      </c>
      <c r="K66" s="14">
        <f t="shared" ref="K66:K129" si="1">C66+D66+E66+F66+G66+H66+I66+J66</f>
        <v>607</v>
      </c>
      <c r="L66" s="14">
        <f>RANK(K66,$K$2:$K$305,0)</f>
        <v>97</v>
      </c>
      <c r="M66" s="17">
        <v>5</v>
      </c>
      <c r="N66" s="14">
        <f>RANK(C66,$C$2:$C$305,0)</f>
        <v>111</v>
      </c>
      <c r="O66" s="14">
        <f>RANK(D66,$D$2:$D$305,0)</f>
        <v>28</v>
      </c>
      <c r="P66" s="14">
        <f>RANK(E66,$E$2:$E$305,0)</f>
        <v>91</v>
      </c>
      <c r="Q66" s="14">
        <f>RANK(F66,$F$2:$F$305,0)</f>
        <v>266</v>
      </c>
      <c r="R66" s="14">
        <f>RANK(G66,$G$2:$G$305,0)</f>
        <v>95</v>
      </c>
      <c r="S66" s="14">
        <f>RANK(H66,$H$2:$H$305,0)</f>
        <v>122</v>
      </c>
      <c r="T66" s="14">
        <f>RANK(I66,$I$2:$I$305,0)</f>
        <v>157</v>
      </c>
      <c r="U66" s="14">
        <f>RANK(J66,$J$2:$J$305,0)</f>
        <v>104</v>
      </c>
    </row>
    <row r="67" s="1" customFormat="1" customHeight="1" spans="1:21">
      <c r="A67" s="7">
        <v>190230</v>
      </c>
      <c r="B67" s="8" t="s">
        <v>86</v>
      </c>
      <c r="C67" s="9">
        <v>64</v>
      </c>
      <c r="D67" s="9">
        <v>19</v>
      </c>
      <c r="E67" s="9">
        <v>35</v>
      </c>
      <c r="F67" s="9">
        <v>54</v>
      </c>
      <c r="G67" s="9">
        <v>45</v>
      </c>
      <c r="H67" s="9">
        <v>50</v>
      </c>
      <c r="I67" s="9">
        <v>36</v>
      </c>
      <c r="J67" s="9">
        <v>17</v>
      </c>
      <c r="K67" s="14">
        <f t="shared" si="1"/>
        <v>320</v>
      </c>
      <c r="L67" s="14">
        <f>RANK(K67,$K$2:$K$305,0)</f>
        <v>277</v>
      </c>
      <c r="M67" s="17">
        <v>30</v>
      </c>
      <c r="N67" s="14">
        <f>RANK(C67,$C$2:$C$305,0)</f>
        <v>273</v>
      </c>
      <c r="O67" s="14">
        <f>RANK(D67,$D$2:$D$305,0)</f>
        <v>273</v>
      </c>
      <c r="P67" s="14">
        <f>RANK(E67,$E$2:$E$305,0)</f>
        <v>266</v>
      </c>
      <c r="Q67" s="14">
        <f>RANK(F67,$F$2:$F$305,0)</f>
        <v>287</v>
      </c>
      <c r="R67" s="14">
        <f>RANK(G67,$G$2:$G$305,0)</f>
        <v>227</v>
      </c>
      <c r="S67" s="14">
        <f>RANK(H67,$H$2:$H$305,0)</f>
        <v>229</v>
      </c>
      <c r="T67" s="14">
        <f>RANK(I67,$I$2:$I$305,0)</f>
        <v>269</v>
      </c>
      <c r="U67" s="14">
        <f>RANK(J67,$J$2:$J$305,0)</f>
        <v>276</v>
      </c>
    </row>
    <row r="68" s="1" customFormat="1" customHeight="1" spans="1:21">
      <c r="A68" s="7">
        <v>190231</v>
      </c>
      <c r="B68" s="8" t="s">
        <v>87</v>
      </c>
      <c r="C68" s="9">
        <v>95</v>
      </c>
      <c r="D68" s="9">
        <v>68</v>
      </c>
      <c r="E68" s="9">
        <v>42</v>
      </c>
      <c r="F68" s="9">
        <v>75</v>
      </c>
      <c r="G68" s="9">
        <v>61</v>
      </c>
      <c r="H68" s="9">
        <v>40</v>
      </c>
      <c r="I68" s="9">
        <v>46</v>
      </c>
      <c r="J68" s="9">
        <v>31</v>
      </c>
      <c r="K68" s="14">
        <f t="shared" si="1"/>
        <v>458</v>
      </c>
      <c r="L68" s="14">
        <f>RANK(K68,$K$2:$K$305,0)</f>
        <v>207</v>
      </c>
      <c r="M68" s="17">
        <v>19</v>
      </c>
      <c r="N68" s="14">
        <f>RANK(C68,$C$2:$C$305,0)</f>
        <v>111</v>
      </c>
      <c r="O68" s="14">
        <f>RANK(D68,$D$2:$D$305,0)</f>
        <v>136</v>
      </c>
      <c r="P68" s="14">
        <f>RANK(E68,$E$2:$E$305,0)</f>
        <v>242</v>
      </c>
      <c r="Q68" s="14">
        <f>RANK(F68,$F$2:$F$305,0)</f>
        <v>215</v>
      </c>
      <c r="R68" s="14">
        <f>RANK(G68,$G$2:$G$305,0)</f>
        <v>162</v>
      </c>
      <c r="S68" s="14">
        <f>RANK(H68,$H$2:$H$305,0)</f>
        <v>277</v>
      </c>
      <c r="T68" s="14">
        <f>RANK(I68,$I$2:$I$305,0)</f>
        <v>237</v>
      </c>
      <c r="U68" s="14">
        <f>RANK(J68,$J$2:$J$305,0)</f>
        <v>206</v>
      </c>
    </row>
    <row r="69" s="1" customFormat="1" customHeight="1" spans="1:21">
      <c r="A69" s="7">
        <v>190232</v>
      </c>
      <c r="B69" s="8" t="s">
        <v>88</v>
      </c>
      <c r="C69" s="9">
        <v>90</v>
      </c>
      <c r="D69" s="9">
        <v>77</v>
      </c>
      <c r="E69" s="9">
        <v>63.5</v>
      </c>
      <c r="F69" s="9">
        <v>76</v>
      </c>
      <c r="G69" s="9">
        <v>34</v>
      </c>
      <c r="H69" s="9">
        <v>48</v>
      </c>
      <c r="I69" s="9">
        <v>46</v>
      </c>
      <c r="J69" s="9">
        <v>45</v>
      </c>
      <c r="K69" s="14">
        <f t="shared" si="1"/>
        <v>479.5</v>
      </c>
      <c r="L69" s="14">
        <f>RANK(K69,$K$2:$K$305,0)</f>
        <v>191</v>
      </c>
      <c r="M69" s="17">
        <v>14</v>
      </c>
      <c r="N69" s="14">
        <f>RANK(C69,$C$2:$C$305,0)</f>
        <v>153</v>
      </c>
      <c r="O69" s="14">
        <f>RANK(D69,$D$2:$D$305,0)</f>
        <v>98</v>
      </c>
      <c r="P69" s="14">
        <f>RANK(E69,$E$2:$E$305,0)</f>
        <v>178</v>
      </c>
      <c r="Q69" s="14">
        <f>RANK(F69,$F$2:$F$305,0)</f>
        <v>210</v>
      </c>
      <c r="R69" s="14">
        <f>RANK(G69,$G$2:$G$305,0)</f>
        <v>266</v>
      </c>
      <c r="S69" s="14">
        <f>RANK(H69,$H$2:$H$305,0)</f>
        <v>243</v>
      </c>
      <c r="T69" s="14">
        <f>RANK(I69,$I$2:$I$305,0)</f>
        <v>237</v>
      </c>
      <c r="U69" s="14">
        <f>RANK(J69,$J$2:$J$305,0)</f>
        <v>144</v>
      </c>
    </row>
    <row r="70" s="1" customFormat="1" customHeight="1" spans="1:21">
      <c r="A70" s="7">
        <v>190233</v>
      </c>
      <c r="B70" s="8" t="s">
        <v>89</v>
      </c>
      <c r="C70" s="9">
        <v>55</v>
      </c>
      <c r="D70" s="9">
        <v>31.5</v>
      </c>
      <c r="E70" s="9">
        <v>40</v>
      </c>
      <c r="F70" s="9">
        <v>50</v>
      </c>
      <c r="G70" s="9">
        <v>46</v>
      </c>
      <c r="H70" s="9">
        <v>40</v>
      </c>
      <c r="I70" s="9">
        <v>24</v>
      </c>
      <c r="J70" s="9">
        <v>27</v>
      </c>
      <c r="K70" s="14">
        <f t="shared" si="1"/>
        <v>313.5</v>
      </c>
      <c r="L70" s="14">
        <f>RANK(K70,$K$2:$K$305,0)</f>
        <v>280</v>
      </c>
      <c r="M70" s="17">
        <v>32</v>
      </c>
      <c r="N70" s="14">
        <f>RANK(C70,$C$2:$C$305,0)</f>
        <v>285</v>
      </c>
      <c r="O70" s="14">
        <f>RANK(D70,$D$2:$D$305,0)</f>
        <v>246</v>
      </c>
      <c r="P70" s="14">
        <f>RANK(E70,$E$2:$E$305,0)</f>
        <v>248</v>
      </c>
      <c r="Q70" s="14">
        <f>RANK(F70,$F$2:$F$305,0)</f>
        <v>290</v>
      </c>
      <c r="R70" s="14">
        <f>RANK(G70,$G$2:$G$305,0)</f>
        <v>221</v>
      </c>
      <c r="S70" s="14">
        <f>RANK(H70,$H$2:$H$305,0)</f>
        <v>277</v>
      </c>
      <c r="T70" s="14">
        <f>RANK(I70,$I$2:$I$305,0)</f>
        <v>293</v>
      </c>
      <c r="U70" s="14">
        <f>RANK(J70,$J$2:$J$305,0)</f>
        <v>228</v>
      </c>
    </row>
    <row r="71" s="1" customFormat="1" customHeight="1" spans="1:21">
      <c r="A71" s="7">
        <v>190234</v>
      </c>
      <c r="B71" s="8" t="s">
        <v>90</v>
      </c>
      <c r="C71" s="9">
        <v>92</v>
      </c>
      <c r="D71" s="9">
        <v>36.5</v>
      </c>
      <c r="E71" s="9">
        <v>69</v>
      </c>
      <c r="F71" s="9">
        <v>84</v>
      </c>
      <c r="G71" s="9">
        <v>67</v>
      </c>
      <c r="H71" s="9">
        <v>59</v>
      </c>
      <c r="I71" s="9">
        <v>54</v>
      </c>
      <c r="J71" s="9">
        <v>18</v>
      </c>
      <c r="K71" s="14">
        <f t="shared" si="1"/>
        <v>479.5</v>
      </c>
      <c r="L71" s="14">
        <f>RANK(K71,$K$2:$K$305,0)</f>
        <v>191</v>
      </c>
      <c r="M71" s="17">
        <v>14</v>
      </c>
      <c r="N71" s="14">
        <f>RANK(C71,$C$2:$C$305,0)</f>
        <v>136</v>
      </c>
      <c r="O71" s="14">
        <f>RANK(D71,$D$2:$D$305,0)</f>
        <v>235</v>
      </c>
      <c r="P71" s="14">
        <f>RANK(E71,$E$2:$E$305,0)</f>
        <v>149</v>
      </c>
      <c r="Q71" s="14">
        <f>RANK(F71,$F$2:$F$305,0)</f>
        <v>104</v>
      </c>
      <c r="R71" s="14">
        <f>RANK(G71,$G$2:$G$305,0)</f>
        <v>134</v>
      </c>
      <c r="S71" s="14">
        <f>RANK(H71,$H$2:$H$305,0)</f>
        <v>177</v>
      </c>
      <c r="T71" s="14">
        <f>RANK(I71,$I$2:$I$305,0)</f>
        <v>197</v>
      </c>
      <c r="U71" s="14">
        <f>RANK(J71,$J$2:$J$305,0)</f>
        <v>274</v>
      </c>
    </row>
    <row r="72" s="1" customFormat="1" customHeight="1" spans="1:21">
      <c r="A72" s="7">
        <v>190235</v>
      </c>
      <c r="B72" s="8" t="s">
        <v>91</v>
      </c>
      <c r="C72" s="9">
        <v>101</v>
      </c>
      <c r="D72" s="9">
        <v>79</v>
      </c>
      <c r="E72" s="9">
        <v>78.5</v>
      </c>
      <c r="F72" s="9">
        <v>81</v>
      </c>
      <c r="G72" s="9">
        <v>64</v>
      </c>
      <c r="H72" s="9">
        <v>62</v>
      </c>
      <c r="I72" s="9">
        <v>55</v>
      </c>
      <c r="J72" s="9">
        <v>39</v>
      </c>
      <c r="K72" s="14">
        <f t="shared" si="1"/>
        <v>559.5</v>
      </c>
      <c r="L72" s="14">
        <f>RANK(K72,$K$2:$K$305,0)</f>
        <v>130</v>
      </c>
      <c r="M72" s="17">
        <v>7</v>
      </c>
      <c r="N72" s="14">
        <f>RANK(C72,$C$2:$C$305,0)</f>
        <v>67</v>
      </c>
      <c r="O72" s="14">
        <f>RANK(D72,$D$2:$D$305,0)</f>
        <v>89</v>
      </c>
      <c r="P72" s="14">
        <f>RANK(E72,$E$2:$E$305,0)</f>
        <v>117</v>
      </c>
      <c r="Q72" s="14">
        <f>RANK(F72,$F$2:$F$305,0)</f>
        <v>138</v>
      </c>
      <c r="R72" s="14">
        <f>RANK(G72,$G$2:$G$305,0)</f>
        <v>148</v>
      </c>
      <c r="S72" s="14">
        <f>RANK(H72,$H$2:$H$305,0)</f>
        <v>156</v>
      </c>
      <c r="T72" s="14">
        <f>RANK(I72,$I$2:$I$305,0)</f>
        <v>195</v>
      </c>
      <c r="U72" s="14">
        <f>RANK(J72,$J$2:$J$305,0)</f>
        <v>171</v>
      </c>
    </row>
    <row r="73" s="1" customFormat="1" customHeight="1" spans="1:21">
      <c r="A73" s="7">
        <v>190236</v>
      </c>
      <c r="B73" s="8" t="s">
        <v>92</v>
      </c>
      <c r="C73" s="9">
        <v>35</v>
      </c>
      <c r="D73" s="9">
        <v>51.5</v>
      </c>
      <c r="E73" s="9">
        <v>38.5</v>
      </c>
      <c r="F73" s="9">
        <v>71</v>
      </c>
      <c r="G73" s="9">
        <v>28</v>
      </c>
      <c r="H73" s="9">
        <v>34</v>
      </c>
      <c r="I73" s="9">
        <v>41</v>
      </c>
      <c r="J73" s="9">
        <v>18</v>
      </c>
      <c r="K73" s="14">
        <f t="shared" si="1"/>
        <v>317</v>
      </c>
      <c r="L73" s="14">
        <f>RANK(K73,$K$2:$K$305,0)</f>
        <v>278</v>
      </c>
      <c r="M73" s="17">
        <v>31</v>
      </c>
      <c r="N73" s="14">
        <f>RANK(C73,$C$2:$C$305,0)</f>
        <v>297</v>
      </c>
      <c r="O73" s="14">
        <f>RANK(D73,$D$2:$D$305,0)</f>
        <v>190</v>
      </c>
      <c r="P73" s="14">
        <f>RANK(E73,$E$2:$E$305,0)</f>
        <v>253</v>
      </c>
      <c r="Q73" s="14">
        <f>RANK(F73,$F$2:$F$305,0)</f>
        <v>247</v>
      </c>
      <c r="R73" s="14">
        <f>RANK(G73,$G$2:$G$305,0)</f>
        <v>279</v>
      </c>
      <c r="S73" s="14">
        <f>RANK(H73,$H$2:$H$305,0)</f>
        <v>290</v>
      </c>
      <c r="T73" s="14">
        <f>RANK(I73,$I$2:$I$305,0)</f>
        <v>257</v>
      </c>
      <c r="U73" s="14">
        <f>RANK(J73,$J$2:$J$305,0)</f>
        <v>274</v>
      </c>
    </row>
    <row r="74" s="1" customFormat="1" customHeight="1" spans="1:21">
      <c r="A74" s="7">
        <v>190237</v>
      </c>
      <c r="B74" s="8" t="s">
        <v>93</v>
      </c>
      <c r="C74" s="9">
        <v>108.5</v>
      </c>
      <c r="D74" s="9">
        <v>52</v>
      </c>
      <c r="E74" s="9">
        <v>73</v>
      </c>
      <c r="F74" s="9">
        <v>93</v>
      </c>
      <c r="G74" s="9">
        <v>45</v>
      </c>
      <c r="H74" s="9">
        <v>60</v>
      </c>
      <c r="I74" s="9">
        <v>45</v>
      </c>
      <c r="J74" s="9">
        <v>40</v>
      </c>
      <c r="K74" s="14">
        <f t="shared" si="1"/>
        <v>516.5</v>
      </c>
      <c r="L74" s="14">
        <f>RANK(K74,$K$2:$K$305,0)</f>
        <v>165</v>
      </c>
      <c r="M74" s="17">
        <v>9</v>
      </c>
      <c r="N74" s="14">
        <f>RANK(C74,$C$2:$C$305,0)</f>
        <v>10</v>
      </c>
      <c r="O74" s="14">
        <f>RANK(D74,$D$2:$D$305,0)</f>
        <v>187</v>
      </c>
      <c r="P74" s="14">
        <f>RANK(E74,$E$2:$E$305,0)</f>
        <v>134</v>
      </c>
      <c r="Q74" s="14">
        <f>RANK(F74,$F$2:$F$305,0)</f>
        <v>8</v>
      </c>
      <c r="R74" s="14">
        <f>RANK(G74,$G$2:$G$305,0)</f>
        <v>227</v>
      </c>
      <c r="S74" s="14">
        <f>RANK(H74,$H$2:$H$305,0)</f>
        <v>172</v>
      </c>
      <c r="T74" s="14">
        <f>RANK(I74,$I$2:$I$305,0)</f>
        <v>245</v>
      </c>
      <c r="U74" s="14">
        <f>RANK(J74,$J$2:$J$305,0)</f>
        <v>166</v>
      </c>
    </row>
    <row r="75" s="1" customFormat="1" customHeight="1" spans="1:21">
      <c r="A75" s="7">
        <v>190238</v>
      </c>
      <c r="B75" s="10" t="s">
        <v>94</v>
      </c>
      <c r="C75" s="11">
        <v>89</v>
      </c>
      <c r="D75" s="11">
        <v>63.5</v>
      </c>
      <c r="E75" s="11">
        <v>43.5</v>
      </c>
      <c r="F75" s="11">
        <v>70</v>
      </c>
      <c r="G75" s="11">
        <v>62</v>
      </c>
      <c r="H75" s="11">
        <v>64</v>
      </c>
      <c r="I75" s="11">
        <v>53</v>
      </c>
      <c r="J75" s="11">
        <v>38</v>
      </c>
      <c r="K75" s="14">
        <f t="shared" si="1"/>
        <v>483</v>
      </c>
      <c r="L75" s="14">
        <f>RANK(K75,$K$2:$K$305,0)</f>
        <v>189</v>
      </c>
      <c r="M75" s="17">
        <v>13</v>
      </c>
      <c r="N75" s="14">
        <f>RANK(C75,$C$2:$C$305,0)</f>
        <v>162</v>
      </c>
      <c r="O75" s="14">
        <f>RANK(D75,$D$2:$D$305,0)</f>
        <v>149</v>
      </c>
      <c r="P75" s="14">
        <f>RANK(E75,$E$2:$E$305,0)</f>
        <v>236</v>
      </c>
      <c r="Q75" s="14">
        <f>RANK(F75,$F$2:$F$305,0)</f>
        <v>252</v>
      </c>
      <c r="R75" s="14">
        <f>RANK(G75,$G$2:$G$305,0)</f>
        <v>158</v>
      </c>
      <c r="S75" s="14">
        <f>RANK(H75,$H$2:$H$305,0)</f>
        <v>144</v>
      </c>
      <c r="T75" s="14">
        <f>RANK(I75,$I$2:$I$305,0)</f>
        <v>201</v>
      </c>
      <c r="U75" s="14">
        <f>RANK(J75,$J$2:$J$305,0)</f>
        <v>177</v>
      </c>
    </row>
    <row r="76" s="1" customFormat="1" customHeight="1" spans="1:21">
      <c r="A76" s="7">
        <v>190301</v>
      </c>
      <c r="B76" s="8" t="s">
        <v>95</v>
      </c>
      <c r="C76" s="18">
        <v>102.5</v>
      </c>
      <c r="D76" s="9">
        <v>103</v>
      </c>
      <c r="E76" s="9">
        <v>108</v>
      </c>
      <c r="F76" s="9">
        <v>75</v>
      </c>
      <c r="G76" s="9">
        <v>61</v>
      </c>
      <c r="H76" s="9">
        <v>83</v>
      </c>
      <c r="I76" s="9">
        <v>85</v>
      </c>
      <c r="J76" s="9">
        <v>73</v>
      </c>
      <c r="K76" s="14">
        <f t="shared" si="1"/>
        <v>690.5</v>
      </c>
      <c r="L76" s="15">
        <f>RANK(K76,$K$2:$K$305,0)</f>
        <v>40</v>
      </c>
      <c r="M76" s="16">
        <v>16</v>
      </c>
      <c r="N76" s="14">
        <f>RANK(C76,$C$2:$C$305,0)</f>
        <v>47</v>
      </c>
      <c r="O76" s="14">
        <f>RANK(D76,$D$2:$D$305,0)</f>
        <v>16</v>
      </c>
      <c r="P76" s="14">
        <f>RANK(E76,$E$2:$E$305,0)</f>
        <v>16</v>
      </c>
      <c r="Q76" s="14">
        <f>RANK(F76,$F$2:$F$305,0)</f>
        <v>215</v>
      </c>
      <c r="R76" s="14">
        <f>RANK(G76,$G$2:$G$305,0)</f>
        <v>162</v>
      </c>
      <c r="S76" s="14">
        <f>RANK(H76,$H$2:$H$305,0)</f>
        <v>25</v>
      </c>
      <c r="T76" s="14">
        <f>RANK(I76,$I$2:$I$305,0)</f>
        <v>28</v>
      </c>
      <c r="U76" s="14">
        <f>RANK(J76,$J$2:$J$305,0)</f>
        <v>34</v>
      </c>
    </row>
    <row r="77" s="1" customFormat="1" customHeight="1" spans="1:21">
      <c r="A77" s="7">
        <v>190101</v>
      </c>
      <c r="B77" s="8" t="s">
        <v>96</v>
      </c>
      <c r="C77" s="18">
        <v>101.5</v>
      </c>
      <c r="D77" s="9">
        <v>103.5</v>
      </c>
      <c r="E77" s="9">
        <v>110.5</v>
      </c>
      <c r="F77" s="9">
        <v>86</v>
      </c>
      <c r="G77" s="9">
        <v>93</v>
      </c>
      <c r="H77" s="9">
        <v>86</v>
      </c>
      <c r="I77" s="9">
        <v>87</v>
      </c>
      <c r="J77" s="9">
        <v>86</v>
      </c>
      <c r="K77" s="14">
        <f t="shared" si="1"/>
        <v>753.5</v>
      </c>
      <c r="L77" s="14">
        <f>RANK(K77,$K$2:$K$305,0)</f>
        <v>7</v>
      </c>
      <c r="M77" s="17">
        <v>3</v>
      </c>
      <c r="N77" s="14">
        <f>RANK(C77,$C$2:$C$305,0)</f>
        <v>61</v>
      </c>
      <c r="O77" s="14">
        <f>RANK(D77,$D$2:$D$305,0)</f>
        <v>15</v>
      </c>
      <c r="P77" s="14">
        <f>RANK(E77,$E$2:$E$305,0)</f>
        <v>7</v>
      </c>
      <c r="Q77" s="14">
        <f>RANK(F77,$F$2:$F$305,0)</f>
        <v>76</v>
      </c>
      <c r="R77" s="14">
        <f>RANK(G77,$G$2:$G$305,0)</f>
        <v>8</v>
      </c>
      <c r="S77" s="14">
        <f>RANK(H77,$H$2:$H$305,0)</f>
        <v>17</v>
      </c>
      <c r="T77" s="14">
        <f>RANK(I77,$I$2:$I$305,0)</f>
        <v>22</v>
      </c>
      <c r="U77" s="14">
        <f>RANK(J77,$J$2:$J$305,0)</f>
        <v>9</v>
      </c>
    </row>
    <row r="78" s="1" customFormat="1" customHeight="1" spans="1:21">
      <c r="A78" s="7">
        <v>190303</v>
      </c>
      <c r="B78" s="8" t="s">
        <v>97</v>
      </c>
      <c r="C78" s="18">
        <v>104</v>
      </c>
      <c r="D78" s="9">
        <v>92.5</v>
      </c>
      <c r="E78" s="9">
        <v>107.5</v>
      </c>
      <c r="F78" s="9">
        <v>91</v>
      </c>
      <c r="G78" s="9">
        <v>87</v>
      </c>
      <c r="H78" s="9">
        <v>91</v>
      </c>
      <c r="I78" s="9">
        <v>92</v>
      </c>
      <c r="J78" s="9">
        <v>77</v>
      </c>
      <c r="K78" s="14">
        <f t="shared" si="1"/>
        <v>742</v>
      </c>
      <c r="L78" s="14">
        <f>RANK(K78,$K$2:$K$305,0)</f>
        <v>10</v>
      </c>
      <c r="M78" s="17">
        <v>4</v>
      </c>
      <c r="N78" s="14">
        <f>RANK(C78,$C$2:$C$305,0)</f>
        <v>36</v>
      </c>
      <c r="O78" s="14">
        <f>RANK(D78,$D$2:$D$305,0)</f>
        <v>43</v>
      </c>
      <c r="P78" s="14">
        <f>RANK(E78,$E$2:$E$305,0)</f>
        <v>17</v>
      </c>
      <c r="Q78" s="14">
        <f>RANK(F78,$F$2:$F$305,0)</f>
        <v>21</v>
      </c>
      <c r="R78" s="14">
        <f>RANK(G78,$G$2:$G$305,0)</f>
        <v>21</v>
      </c>
      <c r="S78" s="14">
        <f>RANK(H78,$H$2:$H$305,0)</f>
        <v>3</v>
      </c>
      <c r="T78" s="14">
        <f>RANK(I78,$I$2:$I$305,0)</f>
        <v>4</v>
      </c>
      <c r="U78" s="14">
        <f>RANK(J78,$J$2:$J$305,0)</f>
        <v>26</v>
      </c>
    </row>
    <row r="79" s="1" customFormat="1" customHeight="1" spans="1:21">
      <c r="A79" s="7">
        <v>190304</v>
      </c>
      <c r="B79" s="8" t="s">
        <v>98</v>
      </c>
      <c r="C79" s="18">
        <v>102</v>
      </c>
      <c r="D79" s="9">
        <v>55</v>
      </c>
      <c r="E79" s="9">
        <v>99</v>
      </c>
      <c r="F79" s="9">
        <v>86</v>
      </c>
      <c r="G79" s="9">
        <v>67</v>
      </c>
      <c r="H79" s="9">
        <v>69</v>
      </c>
      <c r="I79" s="9">
        <v>65</v>
      </c>
      <c r="J79" s="9">
        <v>64</v>
      </c>
      <c r="K79" s="14">
        <f t="shared" si="1"/>
        <v>607</v>
      </c>
      <c r="L79" s="14">
        <f>RANK(K79,$K$2:$K$305,0)</f>
        <v>97</v>
      </c>
      <c r="M79" s="17">
        <v>27</v>
      </c>
      <c r="N79" s="14">
        <f>RANK(C79,$C$2:$C$305,0)</f>
        <v>55</v>
      </c>
      <c r="O79" s="14">
        <f>RANK(D79,$D$2:$D$305,0)</f>
        <v>177</v>
      </c>
      <c r="P79" s="14">
        <f>RANK(E79,$E$2:$E$305,0)</f>
        <v>46</v>
      </c>
      <c r="Q79" s="14">
        <f>RANK(F79,$F$2:$F$305,0)</f>
        <v>76</v>
      </c>
      <c r="R79" s="14">
        <f>RANK(G79,$G$2:$G$305,0)</f>
        <v>134</v>
      </c>
      <c r="S79" s="14">
        <f>RANK(H79,$H$2:$H$305,0)</f>
        <v>111</v>
      </c>
      <c r="T79" s="14">
        <f>RANK(I79,$I$2:$I$305,0)</f>
        <v>149</v>
      </c>
      <c r="U79" s="14">
        <f>RANK(J79,$J$2:$J$305,0)</f>
        <v>72</v>
      </c>
    </row>
    <row r="80" s="1" customFormat="1" customHeight="1" spans="1:21">
      <c r="A80" s="7">
        <v>190305</v>
      </c>
      <c r="B80" s="8" t="s">
        <v>99</v>
      </c>
      <c r="C80" s="18">
        <v>97.5</v>
      </c>
      <c r="D80" s="9">
        <v>88</v>
      </c>
      <c r="E80" s="9">
        <v>31.5</v>
      </c>
      <c r="F80" s="9">
        <v>88</v>
      </c>
      <c r="G80" s="9">
        <v>58</v>
      </c>
      <c r="H80" s="9">
        <v>55</v>
      </c>
      <c r="I80" s="9">
        <v>70</v>
      </c>
      <c r="J80" s="9">
        <v>56</v>
      </c>
      <c r="K80" s="14">
        <f t="shared" si="1"/>
        <v>544</v>
      </c>
      <c r="L80" s="14">
        <f>RANK(K80,$K$2:$K$305,0)</f>
        <v>143</v>
      </c>
      <c r="M80" s="17">
        <v>35</v>
      </c>
      <c r="N80" s="14">
        <f>RANK(C80,$C$2:$C$305,0)</f>
        <v>91</v>
      </c>
      <c r="O80" s="14">
        <f>RANK(D80,$D$2:$D$305,0)</f>
        <v>56</v>
      </c>
      <c r="P80" s="14">
        <f>RANK(E80,$E$2:$E$305,0)</f>
        <v>284</v>
      </c>
      <c r="Q80" s="14">
        <f>RANK(F80,$F$2:$F$305,0)</f>
        <v>49</v>
      </c>
      <c r="R80" s="14">
        <f>RANK(G80,$G$2:$G$305,0)</f>
        <v>175</v>
      </c>
      <c r="S80" s="14">
        <f>RANK(H80,$H$2:$H$305,0)</f>
        <v>198</v>
      </c>
      <c r="T80" s="14">
        <f>RANK(I80,$I$2:$I$305,0)</f>
        <v>116</v>
      </c>
      <c r="U80" s="14">
        <f>RANK(J80,$J$2:$J$305,0)</f>
        <v>104</v>
      </c>
    </row>
    <row r="81" s="1" customFormat="1" customHeight="1" spans="1:21">
      <c r="A81" s="7">
        <v>190306</v>
      </c>
      <c r="B81" s="8" t="s">
        <v>100</v>
      </c>
      <c r="C81" s="18">
        <v>107</v>
      </c>
      <c r="D81" s="9">
        <v>81.5</v>
      </c>
      <c r="E81" s="9">
        <v>109</v>
      </c>
      <c r="F81" s="9">
        <v>90</v>
      </c>
      <c r="G81" s="9">
        <v>85</v>
      </c>
      <c r="H81" s="9">
        <v>80</v>
      </c>
      <c r="I81" s="9">
        <v>84</v>
      </c>
      <c r="J81" s="9">
        <v>68</v>
      </c>
      <c r="K81" s="14">
        <f t="shared" si="1"/>
        <v>704.5</v>
      </c>
      <c r="L81" s="14">
        <f>RANK(K81,$K$2:$K$305,0)</f>
        <v>27</v>
      </c>
      <c r="M81" s="17">
        <v>11</v>
      </c>
      <c r="N81" s="14">
        <f>RANK(C81,$C$2:$C$305,0)</f>
        <v>14</v>
      </c>
      <c r="O81" s="14">
        <f>RANK(D81,$D$2:$D$305,0)</f>
        <v>79</v>
      </c>
      <c r="P81" s="14">
        <f>RANK(E81,$E$2:$E$305,0)</f>
        <v>12</v>
      </c>
      <c r="Q81" s="14">
        <f>RANK(F81,$F$2:$F$305,0)</f>
        <v>39</v>
      </c>
      <c r="R81" s="14">
        <f>RANK(G81,$G$2:$G$305,0)</f>
        <v>29</v>
      </c>
      <c r="S81" s="14">
        <f>RANK(H81,$H$2:$H$305,0)</f>
        <v>40</v>
      </c>
      <c r="T81" s="14">
        <f>RANK(I81,$I$2:$I$305,0)</f>
        <v>35</v>
      </c>
      <c r="U81" s="14">
        <f>RANK(J81,$J$2:$J$305,0)</f>
        <v>49</v>
      </c>
    </row>
    <row r="82" s="1" customFormat="1" customHeight="1" spans="1:21">
      <c r="A82" s="7">
        <v>190307</v>
      </c>
      <c r="B82" s="8" t="s">
        <v>101</v>
      </c>
      <c r="C82" s="18">
        <v>102</v>
      </c>
      <c r="D82" s="9">
        <v>94</v>
      </c>
      <c r="E82" s="9">
        <v>107</v>
      </c>
      <c r="F82" s="9">
        <v>92</v>
      </c>
      <c r="G82" s="9">
        <v>96</v>
      </c>
      <c r="H82" s="9">
        <v>87</v>
      </c>
      <c r="I82" s="9">
        <v>86</v>
      </c>
      <c r="J82" s="9">
        <v>70</v>
      </c>
      <c r="K82" s="14">
        <f t="shared" si="1"/>
        <v>734</v>
      </c>
      <c r="L82" s="14">
        <f>RANK(K82,$K$2:$K$305,0)</f>
        <v>12</v>
      </c>
      <c r="M82" s="17">
        <v>6</v>
      </c>
      <c r="N82" s="14">
        <f>RANK(C82,$C$2:$C$305,0)</f>
        <v>55</v>
      </c>
      <c r="O82" s="14">
        <f>RANK(D82,$D$2:$D$305,0)</f>
        <v>36</v>
      </c>
      <c r="P82" s="14">
        <f>RANK(E82,$E$2:$E$305,0)</f>
        <v>18</v>
      </c>
      <c r="Q82" s="14">
        <f>RANK(F82,$F$2:$F$305,0)</f>
        <v>16</v>
      </c>
      <c r="R82" s="14">
        <f>RANK(G82,$G$2:$G$305,0)</f>
        <v>4</v>
      </c>
      <c r="S82" s="14">
        <f>RANK(H82,$H$2:$H$305,0)</f>
        <v>14</v>
      </c>
      <c r="T82" s="14">
        <f>RANK(I82,$I$2:$I$305,0)</f>
        <v>25</v>
      </c>
      <c r="U82" s="14">
        <f>RANK(J82,$J$2:$J$305,0)</f>
        <v>43</v>
      </c>
    </row>
    <row r="83" s="1" customFormat="1" ht="30" customHeight="1" spans="1:21">
      <c r="A83" s="7">
        <v>190308</v>
      </c>
      <c r="B83" s="8" t="s">
        <v>102</v>
      </c>
      <c r="C83" s="18">
        <v>97.5</v>
      </c>
      <c r="D83" s="9">
        <v>70.5</v>
      </c>
      <c r="E83" s="9">
        <v>77.5</v>
      </c>
      <c r="F83" s="9">
        <v>90</v>
      </c>
      <c r="G83" s="9">
        <v>83</v>
      </c>
      <c r="H83" s="9">
        <v>76</v>
      </c>
      <c r="I83" s="9">
        <v>66</v>
      </c>
      <c r="J83" s="9">
        <v>46</v>
      </c>
      <c r="K83" s="14">
        <f t="shared" si="1"/>
        <v>606.5</v>
      </c>
      <c r="L83" s="14">
        <f>RANK(K83,$K$2:$K$305,0)</f>
        <v>99</v>
      </c>
      <c r="M83" s="17">
        <v>28</v>
      </c>
      <c r="N83" s="14">
        <f>RANK(C83,$C$2:$C$305,0)</f>
        <v>91</v>
      </c>
      <c r="O83" s="14">
        <f>RANK(D83,$D$2:$D$305,0)</f>
        <v>123</v>
      </c>
      <c r="P83" s="14">
        <f>RANK(E83,$E$2:$E$305,0)</f>
        <v>121</v>
      </c>
      <c r="Q83" s="14">
        <f>RANK(F83,$F$2:$F$305,0)</f>
        <v>39</v>
      </c>
      <c r="R83" s="14">
        <f>RANK(G83,$G$2:$G$305,0)</f>
        <v>43</v>
      </c>
      <c r="S83" s="14">
        <f>RANK(H83,$H$2:$H$305,0)</f>
        <v>60</v>
      </c>
      <c r="T83" s="14">
        <f>RANK(I83,$I$2:$I$305,0)</f>
        <v>143</v>
      </c>
      <c r="U83" s="14">
        <f>RANK(J83,$J$2:$J$305,0)</f>
        <v>139</v>
      </c>
    </row>
    <row r="84" s="1" customFormat="1" customHeight="1" spans="1:21">
      <c r="A84" s="7">
        <v>190309</v>
      </c>
      <c r="B84" s="8" t="s">
        <v>103</v>
      </c>
      <c r="C84" s="18">
        <v>103</v>
      </c>
      <c r="D84" s="9">
        <v>66.5</v>
      </c>
      <c r="E84" s="9">
        <v>98</v>
      </c>
      <c r="F84" s="9">
        <v>84</v>
      </c>
      <c r="G84" s="9">
        <v>44</v>
      </c>
      <c r="H84" s="9">
        <v>64</v>
      </c>
      <c r="I84" s="9">
        <v>77</v>
      </c>
      <c r="J84" s="9">
        <v>62</v>
      </c>
      <c r="K84" s="14">
        <f t="shared" si="1"/>
        <v>598.5</v>
      </c>
      <c r="L84" s="14">
        <f>RANK(K84,$K$2:$K$305,0)</f>
        <v>106</v>
      </c>
      <c r="M84" s="17">
        <v>30</v>
      </c>
      <c r="N84" s="14">
        <f>RANK(C84,$C$2:$C$305,0)</f>
        <v>45</v>
      </c>
      <c r="O84" s="14">
        <f>RANK(D84,$D$2:$D$305,0)</f>
        <v>139</v>
      </c>
      <c r="P84" s="14">
        <f>RANK(E84,$E$2:$E$305,0)</f>
        <v>51</v>
      </c>
      <c r="Q84" s="14">
        <f>RANK(F84,$F$2:$F$305,0)</f>
        <v>104</v>
      </c>
      <c r="R84" s="14">
        <f>RANK(G84,$G$2:$G$305,0)</f>
        <v>231</v>
      </c>
      <c r="S84" s="14">
        <f>RANK(H84,$H$2:$H$305,0)</f>
        <v>144</v>
      </c>
      <c r="T84" s="14">
        <f>RANK(I84,$I$2:$I$305,0)</f>
        <v>78</v>
      </c>
      <c r="U84" s="14">
        <f>RANK(J84,$J$2:$J$305,0)</f>
        <v>77</v>
      </c>
    </row>
    <row r="85" s="1" customFormat="1" customHeight="1" spans="1:21">
      <c r="A85" s="7">
        <v>190310</v>
      </c>
      <c r="B85" s="8" t="s">
        <v>104</v>
      </c>
      <c r="C85" s="18">
        <v>87</v>
      </c>
      <c r="D85" s="9">
        <v>85</v>
      </c>
      <c r="E85" s="9">
        <v>81.5</v>
      </c>
      <c r="F85" s="9">
        <v>82</v>
      </c>
      <c r="G85" s="9">
        <v>58</v>
      </c>
      <c r="H85" s="9">
        <v>65</v>
      </c>
      <c r="I85" s="9">
        <v>72</v>
      </c>
      <c r="J85" s="9">
        <v>50</v>
      </c>
      <c r="K85" s="14">
        <f t="shared" si="1"/>
        <v>580.5</v>
      </c>
      <c r="L85" s="14">
        <f>RANK(K85,$K$2:$K$305,0)</f>
        <v>121</v>
      </c>
      <c r="M85" s="17">
        <v>33</v>
      </c>
      <c r="N85" s="14">
        <f>RANK(C85,$C$2:$C$305,0)</f>
        <v>175</v>
      </c>
      <c r="O85" s="14">
        <f>RANK(D85,$D$2:$D$305,0)</f>
        <v>67</v>
      </c>
      <c r="P85" s="14">
        <f>RANK(E85,$E$2:$E$305,0)</f>
        <v>110</v>
      </c>
      <c r="Q85" s="14">
        <f>RANK(F85,$F$2:$F$305,0)</f>
        <v>125</v>
      </c>
      <c r="R85" s="14">
        <f>RANK(G85,$G$2:$G$305,0)</f>
        <v>175</v>
      </c>
      <c r="S85" s="14">
        <f>RANK(H85,$H$2:$H$305,0)</f>
        <v>132</v>
      </c>
      <c r="T85" s="14">
        <f>RANK(I85,$I$2:$I$305,0)</f>
        <v>106</v>
      </c>
      <c r="U85" s="14">
        <f>RANK(J85,$J$2:$J$305,0)</f>
        <v>123</v>
      </c>
    </row>
    <row r="86" s="1" customFormat="1" customHeight="1" spans="1:21">
      <c r="A86" s="7">
        <v>190311</v>
      </c>
      <c r="B86" s="8" t="s">
        <v>105</v>
      </c>
      <c r="C86" s="18">
        <v>92.5</v>
      </c>
      <c r="D86" s="9">
        <v>74</v>
      </c>
      <c r="E86" s="9">
        <v>94.5</v>
      </c>
      <c r="F86" s="9">
        <v>84</v>
      </c>
      <c r="G86" s="9">
        <v>66</v>
      </c>
      <c r="H86" s="9">
        <v>78</v>
      </c>
      <c r="I86" s="9">
        <v>83</v>
      </c>
      <c r="J86" s="9">
        <v>65</v>
      </c>
      <c r="K86" s="14">
        <f t="shared" si="1"/>
        <v>637</v>
      </c>
      <c r="L86" s="14">
        <f>RANK(K86,$K$2:$K$305,0)</f>
        <v>70</v>
      </c>
      <c r="M86" s="17">
        <v>23</v>
      </c>
      <c r="N86" s="14">
        <f>RANK(C86,$C$2:$C$305,0)</f>
        <v>128</v>
      </c>
      <c r="O86" s="14">
        <f>RANK(D86,$D$2:$D$305,0)</f>
        <v>109</v>
      </c>
      <c r="P86" s="14">
        <f>RANK(E86,$E$2:$E$305,0)</f>
        <v>69</v>
      </c>
      <c r="Q86" s="14">
        <f>RANK(F86,$F$2:$F$305,0)</f>
        <v>104</v>
      </c>
      <c r="R86" s="14">
        <f>RANK(G86,$G$2:$G$305,0)</f>
        <v>142</v>
      </c>
      <c r="S86" s="14">
        <f>RANK(H86,$H$2:$H$305,0)</f>
        <v>49</v>
      </c>
      <c r="T86" s="14">
        <f>RANK(I86,$I$2:$I$305,0)</f>
        <v>38</v>
      </c>
      <c r="U86" s="14">
        <f>RANK(J86,$J$2:$J$305,0)</f>
        <v>67</v>
      </c>
    </row>
    <row r="87" s="1" customFormat="1" customHeight="1" spans="1:21">
      <c r="A87" s="7">
        <v>190312</v>
      </c>
      <c r="B87" s="8" t="s">
        <v>106</v>
      </c>
      <c r="C87" s="18">
        <v>92.5</v>
      </c>
      <c r="D87" s="9">
        <v>90</v>
      </c>
      <c r="E87" s="9">
        <v>97.5</v>
      </c>
      <c r="F87" s="9">
        <v>92</v>
      </c>
      <c r="G87" s="9">
        <v>82</v>
      </c>
      <c r="H87" s="9">
        <v>86</v>
      </c>
      <c r="I87" s="9">
        <v>73</v>
      </c>
      <c r="J87" s="9">
        <v>70</v>
      </c>
      <c r="K87" s="14">
        <f t="shared" si="1"/>
        <v>683</v>
      </c>
      <c r="L87" s="14">
        <f>RANK(K87,$K$2:$K$305,0)</f>
        <v>45</v>
      </c>
      <c r="M87" s="17">
        <v>18</v>
      </c>
      <c r="N87" s="14">
        <f>RANK(C87,$C$2:$C$305,0)</f>
        <v>128</v>
      </c>
      <c r="O87" s="14">
        <f>RANK(D87,$D$2:$D$305,0)</f>
        <v>48</v>
      </c>
      <c r="P87" s="14">
        <f>RANK(E87,$E$2:$E$305,0)</f>
        <v>53</v>
      </c>
      <c r="Q87" s="14">
        <f>RANK(F87,$F$2:$F$305,0)</f>
        <v>16</v>
      </c>
      <c r="R87" s="14">
        <f>RANK(G87,$G$2:$G$305,0)</f>
        <v>49</v>
      </c>
      <c r="S87" s="14">
        <f>RANK(H87,$H$2:$H$305,0)</f>
        <v>17</v>
      </c>
      <c r="T87" s="14">
        <f>RANK(I87,$I$2:$I$305,0)</f>
        <v>101</v>
      </c>
      <c r="U87" s="14">
        <f>RANK(J87,$J$2:$J$305,0)</f>
        <v>43</v>
      </c>
    </row>
    <row r="88" s="1" customFormat="1" customHeight="1" spans="1:21">
      <c r="A88" s="7">
        <v>190313</v>
      </c>
      <c r="B88" s="8" t="s">
        <v>107</v>
      </c>
      <c r="C88" s="18">
        <v>90.5</v>
      </c>
      <c r="D88" s="9">
        <v>51.5</v>
      </c>
      <c r="E88" s="9">
        <v>77.5</v>
      </c>
      <c r="F88" s="9">
        <v>81</v>
      </c>
      <c r="G88" s="9">
        <v>61</v>
      </c>
      <c r="H88" s="9">
        <v>55</v>
      </c>
      <c r="I88" s="9">
        <v>68</v>
      </c>
      <c r="J88" s="9">
        <v>21</v>
      </c>
      <c r="K88" s="14">
        <f t="shared" si="1"/>
        <v>505.5</v>
      </c>
      <c r="L88" s="14">
        <f>RANK(K88,$K$2:$K$305,0)</f>
        <v>174</v>
      </c>
      <c r="M88" s="17">
        <v>36</v>
      </c>
      <c r="N88" s="14">
        <f>RANK(C88,$C$2:$C$305,0)</f>
        <v>150</v>
      </c>
      <c r="O88" s="14">
        <f>RANK(D88,$D$2:$D$305,0)</f>
        <v>190</v>
      </c>
      <c r="P88" s="14">
        <f>RANK(E88,$E$2:$E$305,0)</f>
        <v>121</v>
      </c>
      <c r="Q88" s="14">
        <f>RANK(F88,$F$2:$F$305,0)</f>
        <v>138</v>
      </c>
      <c r="R88" s="14">
        <f>RANK(G88,$G$2:$G$305,0)</f>
        <v>162</v>
      </c>
      <c r="S88" s="14">
        <f>RANK(H88,$H$2:$H$305,0)</f>
        <v>198</v>
      </c>
      <c r="T88" s="14">
        <f>RANK(I88,$I$2:$I$305,0)</f>
        <v>126</v>
      </c>
      <c r="U88" s="14">
        <f>RANK(J88,$J$2:$J$305,0)</f>
        <v>259</v>
      </c>
    </row>
    <row r="89" s="1" customFormat="1" customHeight="1" spans="1:21">
      <c r="A89" s="7">
        <v>190314</v>
      </c>
      <c r="B89" s="8" t="s">
        <v>108</v>
      </c>
      <c r="C89" s="18">
        <v>101</v>
      </c>
      <c r="D89" s="9">
        <v>96.5</v>
      </c>
      <c r="E89" s="9">
        <v>106.5</v>
      </c>
      <c r="F89" s="9">
        <v>84</v>
      </c>
      <c r="G89" s="9">
        <v>85</v>
      </c>
      <c r="H89" s="9">
        <v>72</v>
      </c>
      <c r="I89" s="9">
        <v>85</v>
      </c>
      <c r="J89" s="9">
        <v>60</v>
      </c>
      <c r="K89" s="14">
        <f t="shared" si="1"/>
        <v>690</v>
      </c>
      <c r="L89" s="14">
        <f>RANK(K89,$K$2:$K$305,0)</f>
        <v>41</v>
      </c>
      <c r="M89" s="17">
        <v>17</v>
      </c>
      <c r="N89" s="14">
        <f>RANK(C89,$C$2:$C$305,0)</f>
        <v>67</v>
      </c>
      <c r="O89" s="14">
        <f>RANK(D89,$D$2:$D$305,0)</f>
        <v>30</v>
      </c>
      <c r="P89" s="14">
        <f>RANK(E89,$E$2:$E$305,0)</f>
        <v>20</v>
      </c>
      <c r="Q89" s="14">
        <f>RANK(F89,$F$2:$F$305,0)</f>
        <v>104</v>
      </c>
      <c r="R89" s="14">
        <f>RANK(G89,$G$2:$G$305,0)</f>
        <v>29</v>
      </c>
      <c r="S89" s="14">
        <f>RANK(H89,$H$2:$H$305,0)</f>
        <v>84</v>
      </c>
      <c r="T89" s="14">
        <f>RANK(I89,$I$2:$I$305,0)</f>
        <v>28</v>
      </c>
      <c r="U89" s="14">
        <f>RANK(J89,$J$2:$J$305,0)</f>
        <v>88</v>
      </c>
    </row>
    <row r="90" s="1" customFormat="1" customHeight="1" spans="1:21">
      <c r="A90" s="7">
        <v>190315</v>
      </c>
      <c r="B90" s="8" t="s">
        <v>109</v>
      </c>
      <c r="C90" s="18">
        <v>104</v>
      </c>
      <c r="D90" s="9">
        <v>105</v>
      </c>
      <c r="E90" s="9">
        <v>110.5</v>
      </c>
      <c r="F90" s="9">
        <v>92</v>
      </c>
      <c r="G90" s="9">
        <v>78</v>
      </c>
      <c r="H90" s="9">
        <v>79</v>
      </c>
      <c r="I90" s="9">
        <v>79</v>
      </c>
      <c r="J90" s="9">
        <v>77</v>
      </c>
      <c r="K90" s="14">
        <f t="shared" si="1"/>
        <v>724.5</v>
      </c>
      <c r="L90" s="14">
        <f>RANK(K90,$K$2:$K$305,0)</f>
        <v>17</v>
      </c>
      <c r="M90" s="17">
        <v>8</v>
      </c>
      <c r="N90" s="14">
        <f>RANK(C90,$C$2:$C$305,0)</f>
        <v>36</v>
      </c>
      <c r="O90" s="14">
        <f>RANK(D90,$D$2:$D$305,0)</f>
        <v>9</v>
      </c>
      <c r="P90" s="14">
        <f>RANK(E90,$E$2:$E$305,0)</f>
        <v>7</v>
      </c>
      <c r="Q90" s="14">
        <f>RANK(F90,$F$2:$F$305,0)</f>
        <v>16</v>
      </c>
      <c r="R90" s="14">
        <f>RANK(G90,$G$2:$G$305,0)</f>
        <v>74</v>
      </c>
      <c r="S90" s="14">
        <f>RANK(H90,$H$2:$H$305,0)</f>
        <v>46</v>
      </c>
      <c r="T90" s="14">
        <f>RANK(I90,$I$2:$I$305,0)</f>
        <v>65</v>
      </c>
      <c r="U90" s="14">
        <f>RANK(J90,$J$2:$J$305,0)</f>
        <v>26</v>
      </c>
    </row>
    <row r="91" s="1" customFormat="1" customHeight="1" spans="1:21">
      <c r="A91" s="7">
        <v>190316</v>
      </c>
      <c r="B91" s="8" t="s">
        <v>110</v>
      </c>
      <c r="C91" s="18">
        <v>100.5</v>
      </c>
      <c r="D91" s="9">
        <v>66.5</v>
      </c>
      <c r="E91" s="9">
        <v>105.5</v>
      </c>
      <c r="F91" s="9">
        <v>81</v>
      </c>
      <c r="G91" s="9">
        <v>68</v>
      </c>
      <c r="H91" s="9">
        <v>69</v>
      </c>
      <c r="I91" s="9">
        <v>79</v>
      </c>
      <c r="J91" s="9">
        <v>67</v>
      </c>
      <c r="K91" s="14">
        <f t="shared" si="1"/>
        <v>636.5</v>
      </c>
      <c r="L91" s="14">
        <f>RANK(K91,$K$2:$K$305,0)</f>
        <v>72</v>
      </c>
      <c r="M91" s="17">
        <v>24</v>
      </c>
      <c r="N91" s="14">
        <f>RANK(C91,$C$2:$C$305,0)</f>
        <v>71</v>
      </c>
      <c r="O91" s="14">
        <f>RANK(D91,$D$2:$D$305,0)</f>
        <v>139</v>
      </c>
      <c r="P91" s="14">
        <f>RANK(E91,$E$2:$E$305,0)</f>
        <v>22</v>
      </c>
      <c r="Q91" s="14">
        <f>RANK(F91,$F$2:$F$305,0)</f>
        <v>138</v>
      </c>
      <c r="R91" s="14">
        <f>RANK(G91,$G$2:$G$305,0)</f>
        <v>127</v>
      </c>
      <c r="S91" s="14">
        <f>RANK(H91,$H$2:$H$305,0)</f>
        <v>111</v>
      </c>
      <c r="T91" s="14">
        <f>RANK(I91,$I$2:$I$305,0)</f>
        <v>65</v>
      </c>
      <c r="U91" s="14">
        <f>RANK(J91,$J$2:$J$305,0)</f>
        <v>55</v>
      </c>
    </row>
    <row r="92" s="1" customFormat="1" customHeight="1" spans="1:21">
      <c r="A92" s="7">
        <v>190317</v>
      </c>
      <c r="B92" s="8" t="s">
        <v>111</v>
      </c>
      <c r="C92" s="18">
        <v>104</v>
      </c>
      <c r="D92" s="9">
        <v>110.5</v>
      </c>
      <c r="E92" s="9">
        <v>107</v>
      </c>
      <c r="F92" s="9">
        <v>87</v>
      </c>
      <c r="G92" s="9">
        <v>95</v>
      </c>
      <c r="H92" s="9">
        <v>93</v>
      </c>
      <c r="I92" s="9">
        <v>85</v>
      </c>
      <c r="J92" s="9">
        <v>97</v>
      </c>
      <c r="K92" s="14">
        <f t="shared" si="1"/>
        <v>778.5</v>
      </c>
      <c r="L92" s="14">
        <f>RANK(K92,$K$2:$K$305,0)</f>
        <v>4</v>
      </c>
      <c r="M92" s="17">
        <v>2</v>
      </c>
      <c r="N92" s="14">
        <f>RANK(C92,$C$2:$C$305,0)</f>
        <v>36</v>
      </c>
      <c r="O92" s="14">
        <f>RANK(D92,$D$2:$D$305,0)</f>
        <v>3</v>
      </c>
      <c r="P92" s="14">
        <f>RANK(E92,$E$2:$E$305,0)</f>
        <v>18</v>
      </c>
      <c r="Q92" s="14">
        <f>RANK(F92,$F$2:$F$305,0)</f>
        <v>65</v>
      </c>
      <c r="R92" s="14">
        <f>RANK(G92,$G$2:$G$305,0)</f>
        <v>7</v>
      </c>
      <c r="S92" s="14">
        <f>RANK(H92,$H$2:$H$305,0)</f>
        <v>1</v>
      </c>
      <c r="T92" s="14">
        <f>RANK(I92,$I$2:$I$305,0)</f>
        <v>28</v>
      </c>
      <c r="U92" s="14">
        <f>RANK(J92,$J$2:$J$305,0)</f>
        <v>1</v>
      </c>
    </row>
    <row r="93" s="1" customFormat="1" customHeight="1" spans="1:21">
      <c r="A93" s="7">
        <v>190318</v>
      </c>
      <c r="B93" s="8" t="s">
        <v>112</v>
      </c>
      <c r="C93" s="18">
        <v>91</v>
      </c>
      <c r="D93" s="9">
        <v>53</v>
      </c>
      <c r="E93" s="9">
        <v>85</v>
      </c>
      <c r="F93" s="9">
        <v>77</v>
      </c>
      <c r="G93" s="9">
        <v>70</v>
      </c>
      <c r="H93" s="9">
        <v>65</v>
      </c>
      <c r="I93" s="9">
        <v>70</v>
      </c>
      <c r="J93" s="9">
        <v>36</v>
      </c>
      <c r="K93" s="14">
        <f t="shared" si="1"/>
        <v>547</v>
      </c>
      <c r="L93" s="14">
        <f>RANK(K93,$K$2:$K$305,0)</f>
        <v>140</v>
      </c>
      <c r="M93" s="17">
        <v>34</v>
      </c>
      <c r="N93" s="14">
        <f>RANK(C93,$C$2:$C$305,0)</f>
        <v>144</v>
      </c>
      <c r="O93" s="14">
        <f>RANK(D93,$D$2:$D$305,0)</f>
        <v>183</v>
      </c>
      <c r="P93" s="14">
        <f>RANK(E93,$E$2:$E$305,0)</f>
        <v>100</v>
      </c>
      <c r="Q93" s="14">
        <f>RANK(F93,$F$2:$F$305,0)</f>
        <v>196</v>
      </c>
      <c r="R93" s="14">
        <f>RANK(G93,$G$2:$G$305,0)</f>
        <v>112</v>
      </c>
      <c r="S93" s="14">
        <f>RANK(H93,$H$2:$H$305,0)</f>
        <v>132</v>
      </c>
      <c r="T93" s="14">
        <f>RANK(I93,$I$2:$I$305,0)</f>
        <v>116</v>
      </c>
      <c r="U93" s="14">
        <f>RANK(J93,$J$2:$J$305,0)</f>
        <v>185</v>
      </c>
    </row>
    <row r="94" s="1" customFormat="1" customHeight="1" spans="1:21">
      <c r="A94" s="7">
        <v>190319</v>
      </c>
      <c r="B94" s="8" t="s">
        <v>113</v>
      </c>
      <c r="C94" s="18">
        <v>101.5</v>
      </c>
      <c r="D94" s="9">
        <v>95</v>
      </c>
      <c r="E94" s="9">
        <v>93</v>
      </c>
      <c r="F94" s="9">
        <v>74</v>
      </c>
      <c r="G94" s="9">
        <v>64</v>
      </c>
      <c r="H94" s="9">
        <v>67</v>
      </c>
      <c r="I94" s="9">
        <v>68</v>
      </c>
      <c r="J94" s="9">
        <v>63</v>
      </c>
      <c r="K94" s="14">
        <f t="shared" si="1"/>
        <v>625.5</v>
      </c>
      <c r="L94" s="14">
        <f>RANK(K94,$K$2:$K$305,0)</f>
        <v>80</v>
      </c>
      <c r="M94" s="17">
        <v>25</v>
      </c>
      <c r="N94" s="14">
        <f>RANK(C94,$C$2:$C$305,0)</f>
        <v>61</v>
      </c>
      <c r="O94" s="14">
        <f>RANK(D94,$D$2:$D$305,0)</f>
        <v>32</v>
      </c>
      <c r="P94" s="14">
        <f>RANK(E94,$E$2:$E$305,0)</f>
        <v>74</v>
      </c>
      <c r="Q94" s="14">
        <f>RANK(F94,$F$2:$F$305,0)</f>
        <v>224</v>
      </c>
      <c r="R94" s="14">
        <f>RANK(G94,$G$2:$G$305,0)</f>
        <v>148</v>
      </c>
      <c r="S94" s="14">
        <f>RANK(H94,$H$2:$H$305,0)</f>
        <v>122</v>
      </c>
      <c r="T94" s="14">
        <f>RANK(I94,$I$2:$I$305,0)</f>
        <v>126</v>
      </c>
      <c r="U94" s="14">
        <f>RANK(J94,$J$2:$J$305,0)</f>
        <v>75</v>
      </c>
    </row>
    <row r="95" s="1" customFormat="1" customHeight="1" spans="1:21">
      <c r="A95" s="7">
        <v>190320</v>
      </c>
      <c r="B95" s="8" t="s">
        <v>114</v>
      </c>
      <c r="C95" s="18">
        <v>107</v>
      </c>
      <c r="D95" s="9">
        <v>95</v>
      </c>
      <c r="E95" s="9">
        <v>109</v>
      </c>
      <c r="F95" s="9">
        <v>94</v>
      </c>
      <c r="G95" s="9">
        <v>83</v>
      </c>
      <c r="H95" s="9">
        <v>81</v>
      </c>
      <c r="I95" s="9">
        <v>86</v>
      </c>
      <c r="J95" s="9">
        <v>73</v>
      </c>
      <c r="K95" s="14">
        <f t="shared" si="1"/>
        <v>728</v>
      </c>
      <c r="L95" s="14">
        <f>RANK(K95,$K$2:$K$305,0)</f>
        <v>15</v>
      </c>
      <c r="M95" s="17">
        <v>7</v>
      </c>
      <c r="N95" s="14">
        <f>RANK(C95,$C$2:$C$305,0)</f>
        <v>14</v>
      </c>
      <c r="O95" s="14">
        <f>RANK(D95,$D$2:$D$305,0)</f>
        <v>32</v>
      </c>
      <c r="P95" s="14">
        <f>RANK(E95,$E$2:$E$305,0)</f>
        <v>12</v>
      </c>
      <c r="Q95" s="14">
        <f>RANK(F95,$F$2:$F$305,0)</f>
        <v>4</v>
      </c>
      <c r="R95" s="14">
        <f>RANK(G95,$G$2:$G$305,0)</f>
        <v>43</v>
      </c>
      <c r="S95" s="14">
        <f>RANK(H95,$H$2:$H$305,0)</f>
        <v>34</v>
      </c>
      <c r="T95" s="14">
        <f>RANK(I95,$I$2:$I$305,0)</f>
        <v>25</v>
      </c>
      <c r="U95" s="14">
        <f>RANK(J95,$J$2:$J$305,0)</f>
        <v>34</v>
      </c>
    </row>
    <row r="96" s="1" customFormat="1" customHeight="1" spans="1:21">
      <c r="A96" s="7">
        <v>190321</v>
      </c>
      <c r="B96" s="8" t="s">
        <v>115</v>
      </c>
      <c r="C96" s="18">
        <v>102</v>
      </c>
      <c r="D96" s="9">
        <v>90</v>
      </c>
      <c r="E96" s="9">
        <v>101.5</v>
      </c>
      <c r="F96" s="9">
        <v>90</v>
      </c>
      <c r="G96" s="9">
        <v>87</v>
      </c>
      <c r="H96" s="9">
        <v>78</v>
      </c>
      <c r="I96" s="9">
        <v>83</v>
      </c>
      <c r="J96" s="9">
        <v>60</v>
      </c>
      <c r="K96" s="14">
        <f t="shared" si="1"/>
        <v>691.5</v>
      </c>
      <c r="L96" s="14">
        <f>RANK(K96,$K$2:$K$305,0)</f>
        <v>38</v>
      </c>
      <c r="M96" s="17">
        <v>14</v>
      </c>
      <c r="N96" s="14">
        <f>RANK(C96,$C$2:$C$305,0)</f>
        <v>55</v>
      </c>
      <c r="O96" s="14">
        <f>RANK(D96,$D$2:$D$305,0)</f>
        <v>48</v>
      </c>
      <c r="P96" s="14">
        <f>RANK(E96,$E$2:$E$305,0)</f>
        <v>36</v>
      </c>
      <c r="Q96" s="14">
        <f>RANK(F96,$F$2:$F$305,0)</f>
        <v>39</v>
      </c>
      <c r="R96" s="14">
        <f>RANK(G96,$G$2:$G$305,0)</f>
        <v>21</v>
      </c>
      <c r="S96" s="14">
        <f>RANK(H96,$H$2:$H$305,0)</f>
        <v>49</v>
      </c>
      <c r="T96" s="14">
        <f>RANK(I96,$I$2:$I$305,0)</f>
        <v>38</v>
      </c>
      <c r="U96" s="14">
        <f>RANK(J96,$J$2:$J$305,0)</f>
        <v>88</v>
      </c>
    </row>
    <row r="97" s="1" customFormat="1" customHeight="1" spans="1:21">
      <c r="A97" s="7">
        <v>190322</v>
      </c>
      <c r="B97" s="8" t="s">
        <v>116</v>
      </c>
      <c r="C97" s="18">
        <v>103.5</v>
      </c>
      <c r="D97" s="9">
        <v>73.5</v>
      </c>
      <c r="E97" s="9">
        <v>96</v>
      </c>
      <c r="F97" s="9">
        <v>93</v>
      </c>
      <c r="G97" s="9">
        <v>64</v>
      </c>
      <c r="H97" s="9">
        <v>76</v>
      </c>
      <c r="I97" s="9">
        <v>66</v>
      </c>
      <c r="J97" s="9">
        <v>81</v>
      </c>
      <c r="K97" s="14">
        <f t="shared" si="1"/>
        <v>653</v>
      </c>
      <c r="L97" s="14">
        <f>RANK(K97,$K$2:$K$305,0)</f>
        <v>59</v>
      </c>
      <c r="M97" s="17">
        <v>21</v>
      </c>
      <c r="N97" s="14">
        <f>RANK(C97,$C$2:$C$305,0)</f>
        <v>40</v>
      </c>
      <c r="O97" s="14">
        <f>RANK(D97,$D$2:$D$305,0)</f>
        <v>111</v>
      </c>
      <c r="P97" s="14">
        <f>RANK(E97,$E$2:$E$305,0)</f>
        <v>59</v>
      </c>
      <c r="Q97" s="14">
        <f>RANK(F97,$F$2:$F$305,0)</f>
        <v>8</v>
      </c>
      <c r="R97" s="14">
        <f>RANK(G97,$G$2:$G$305,0)</f>
        <v>148</v>
      </c>
      <c r="S97" s="14">
        <f>RANK(H97,$H$2:$H$305,0)</f>
        <v>60</v>
      </c>
      <c r="T97" s="14">
        <f>RANK(I97,$I$2:$I$305,0)</f>
        <v>143</v>
      </c>
      <c r="U97" s="14">
        <f>RANK(J97,$J$2:$J$305,0)</f>
        <v>21</v>
      </c>
    </row>
    <row r="98" s="1" customFormat="1" customHeight="1" spans="1:21">
      <c r="A98" s="7">
        <v>190323</v>
      </c>
      <c r="B98" s="10" t="s">
        <v>117</v>
      </c>
      <c r="C98" s="19">
        <v>96.5</v>
      </c>
      <c r="D98" s="11">
        <v>20.5</v>
      </c>
      <c r="E98" s="11">
        <v>45</v>
      </c>
      <c r="F98" s="11">
        <v>71</v>
      </c>
      <c r="G98" s="11">
        <v>22</v>
      </c>
      <c r="H98" s="11">
        <v>71</v>
      </c>
      <c r="I98" s="11">
        <v>43</v>
      </c>
      <c r="J98" s="11">
        <v>68</v>
      </c>
      <c r="K98" s="14">
        <f t="shared" si="1"/>
        <v>437</v>
      </c>
      <c r="L98" s="14">
        <f>RANK(K98,$K$2:$K$305,0)</f>
        <v>223</v>
      </c>
      <c r="M98" s="17">
        <v>38</v>
      </c>
      <c r="N98" s="14">
        <f>RANK(C98,$C$2:$C$305,0)</f>
        <v>100</v>
      </c>
      <c r="O98" s="14">
        <f>RANK(D98,$D$2:$D$305,0)</f>
        <v>271</v>
      </c>
      <c r="P98" s="14">
        <f>RANK(E98,$E$2:$E$305,0)</f>
        <v>231</v>
      </c>
      <c r="Q98" s="14">
        <f>RANK(F98,$F$2:$F$305,0)</f>
        <v>247</v>
      </c>
      <c r="R98" s="14">
        <f>RANK(G98,$G$2:$G$305,0)</f>
        <v>291</v>
      </c>
      <c r="S98" s="14">
        <f>RANK(H98,$H$2:$H$305,0)</f>
        <v>93</v>
      </c>
      <c r="T98" s="14">
        <f>RANK(I98,$I$2:$I$305,0)</f>
        <v>252</v>
      </c>
      <c r="U98" s="14">
        <f>RANK(J98,$J$2:$J$305,0)</f>
        <v>49</v>
      </c>
    </row>
    <row r="99" s="1" customFormat="1" customHeight="1" spans="1:21">
      <c r="A99" s="7">
        <v>190324</v>
      </c>
      <c r="B99" s="8" t="s">
        <v>118</v>
      </c>
      <c r="C99" s="18">
        <v>79</v>
      </c>
      <c r="D99" s="9">
        <v>37.5</v>
      </c>
      <c r="E99" s="9">
        <v>50.5</v>
      </c>
      <c r="F99" s="9">
        <v>66</v>
      </c>
      <c r="G99" s="9">
        <v>39</v>
      </c>
      <c r="H99" s="9">
        <v>37</v>
      </c>
      <c r="I99" s="9">
        <v>43</v>
      </c>
      <c r="J99" s="9">
        <v>20</v>
      </c>
      <c r="K99" s="14">
        <f t="shared" si="1"/>
        <v>372</v>
      </c>
      <c r="L99" s="14">
        <f>RANK(K99,$K$2:$K$305,0)</f>
        <v>259</v>
      </c>
      <c r="M99" s="17">
        <v>40</v>
      </c>
      <c r="N99" s="14">
        <f>RANK(C99,$C$2:$C$305,0)</f>
        <v>222</v>
      </c>
      <c r="O99" s="14">
        <f>RANK(D99,$D$2:$D$305,0)</f>
        <v>232</v>
      </c>
      <c r="P99" s="14">
        <f>RANK(E99,$E$2:$E$305,0)</f>
        <v>215</v>
      </c>
      <c r="Q99" s="14">
        <f>RANK(F99,$F$2:$F$305,0)</f>
        <v>272</v>
      </c>
      <c r="R99" s="14">
        <f>RANK(G99,$G$2:$G$305,0)</f>
        <v>248</v>
      </c>
      <c r="S99" s="14">
        <f>RANK(H99,$H$2:$H$305,0)</f>
        <v>285</v>
      </c>
      <c r="T99" s="14">
        <f>RANK(I99,$I$2:$I$305,0)</f>
        <v>252</v>
      </c>
      <c r="U99" s="14">
        <f>RANK(J99,$J$2:$J$305,0)</f>
        <v>263</v>
      </c>
    </row>
    <row r="100" s="1" customFormat="1" customHeight="1" spans="1:21">
      <c r="A100" s="7">
        <v>190325</v>
      </c>
      <c r="B100" s="8" t="s">
        <v>119</v>
      </c>
      <c r="C100" s="18">
        <v>88</v>
      </c>
      <c r="D100" s="9">
        <v>76</v>
      </c>
      <c r="E100" s="9">
        <v>93</v>
      </c>
      <c r="F100" s="9">
        <v>79</v>
      </c>
      <c r="G100" s="9">
        <v>75</v>
      </c>
      <c r="H100" s="9">
        <v>64</v>
      </c>
      <c r="I100" s="9">
        <v>71</v>
      </c>
      <c r="J100" s="9">
        <v>39</v>
      </c>
      <c r="K100" s="14">
        <f t="shared" si="1"/>
        <v>585</v>
      </c>
      <c r="L100" s="14">
        <f>RANK(K100,$K$2:$K$305,0)</f>
        <v>114</v>
      </c>
      <c r="M100" s="17">
        <v>31</v>
      </c>
      <c r="N100" s="14">
        <f>RANK(C100,$C$2:$C$305,0)</f>
        <v>166</v>
      </c>
      <c r="O100" s="14">
        <f>RANK(D100,$D$2:$D$305,0)</f>
        <v>100</v>
      </c>
      <c r="P100" s="14">
        <f>RANK(E100,$E$2:$E$305,0)</f>
        <v>74</v>
      </c>
      <c r="Q100" s="14">
        <f>RANK(F100,$F$2:$F$305,0)</f>
        <v>172</v>
      </c>
      <c r="R100" s="14">
        <f>RANK(G100,$G$2:$G$305,0)</f>
        <v>90</v>
      </c>
      <c r="S100" s="14">
        <f>RANK(H100,$H$2:$H$305,0)</f>
        <v>144</v>
      </c>
      <c r="T100" s="14">
        <f>RANK(I100,$I$2:$I$305,0)</f>
        <v>108</v>
      </c>
      <c r="U100" s="14">
        <f>RANK(J100,$J$2:$J$305,0)</f>
        <v>171</v>
      </c>
    </row>
    <row r="101" s="1" customFormat="1" customHeight="1" spans="1:21">
      <c r="A101" s="7">
        <v>190326</v>
      </c>
      <c r="B101" s="8" t="s">
        <v>120</v>
      </c>
      <c r="C101" s="18">
        <v>94</v>
      </c>
      <c r="D101" s="9">
        <v>90</v>
      </c>
      <c r="E101" s="9">
        <v>85.5</v>
      </c>
      <c r="F101" s="9">
        <v>77</v>
      </c>
      <c r="G101" s="9">
        <v>72</v>
      </c>
      <c r="H101" s="9">
        <v>78</v>
      </c>
      <c r="I101" s="9">
        <v>83</v>
      </c>
      <c r="J101" s="9">
        <v>67</v>
      </c>
      <c r="K101" s="14">
        <f t="shared" si="1"/>
        <v>646.5</v>
      </c>
      <c r="L101" s="14">
        <f>RANK(K101,$K$2:$K$305,0)</f>
        <v>64</v>
      </c>
      <c r="M101" s="17">
        <v>22</v>
      </c>
      <c r="N101" s="14">
        <f>RANK(C101,$C$2:$C$305,0)</f>
        <v>118</v>
      </c>
      <c r="O101" s="14">
        <f>RANK(D101,$D$2:$D$305,0)</f>
        <v>48</v>
      </c>
      <c r="P101" s="14">
        <f>RANK(E101,$E$2:$E$305,0)</f>
        <v>97</v>
      </c>
      <c r="Q101" s="14">
        <f>RANK(F101,$F$2:$F$305,0)</f>
        <v>196</v>
      </c>
      <c r="R101" s="14">
        <f>RANK(G101,$G$2:$G$305,0)</f>
        <v>104</v>
      </c>
      <c r="S101" s="14">
        <f>RANK(H101,$H$2:$H$305,0)</f>
        <v>49</v>
      </c>
      <c r="T101" s="14">
        <f>RANK(I101,$I$2:$I$305,0)</f>
        <v>38</v>
      </c>
      <c r="U101" s="14">
        <f>RANK(J101,$J$2:$J$305,0)</f>
        <v>55</v>
      </c>
    </row>
    <row r="102" s="1" customFormat="1" customHeight="1" spans="1:21">
      <c r="A102" s="7">
        <v>190327</v>
      </c>
      <c r="B102" s="8" t="s">
        <v>121</v>
      </c>
      <c r="C102" s="18">
        <v>105</v>
      </c>
      <c r="D102" s="9">
        <v>93.5</v>
      </c>
      <c r="E102" s="9">
        <v>106</v>
      </c>
      <c r="F102" s="9">
        <v>95</v>
      </c>
      <c r="G102" s="9">
        <v>74</v>
      </c>
      <c r="H102" s="9">
        <v>78</v>
      </c>
      <c r="I102" s="9">
        <v>80</v>
      </c>
      <c r="J102" s="9">
        <v>69</v>
      </c>
      <c r="K102" s="14">
        <f t="shared" si="1"/>
        <v>700.5</v>
      </c>
      <c r="L102" s="14">
        <f>RANK(K102,$K$2:$K$305,0)</f>
        <v>30</v>
      </c>
      <c r="M102" s="17">
        <v>12</v>
      </c>
      <c r="N102" s="14">
        <f>RANK(C102,$C$2:$C$305,0)</f>
        <v>31</v>
      </c>
      <c r="O102" s="14">
        <f>RANK(D102,$D$2:$D$305,0)</f>
        <v>40</v>
      </c>
      <c r="P102" s="14">
        <f>RANK(E102,$E$2:$E$305,0)</f>
        <v>21</v>
      </c>
      <c r="Q102" s="14">
        <f>RANK(F102,$F$2:$F$305,0)</f>
        <v>1</v>
      </c>
      <c r="R102" s="14">
        <f>RANK(G102,$G$2:$G$305,0)</f>
        <v>95</v>
      </c>
      <c r="S102" s="14">
        <f>RANK(H102,$H$2:$H$305,0)</f>
        <v>49</v>
      </c>
      <c r="T102" s="14">
        <f>RANK(I102,$I$2:$I$305,0)</f>
        <v>56</v>
      </c>
      <c r="U102" s="14">
        <f>RANK(J102,$J$2:$J$305,0)</f>
        <v>46</v>
      </c>
    </row>
    <row r="103" s="1" customFormat="1" customHeight="1" spans="1:21">
      <c r="A103" s="7">
        <v>190328</v>
      </c>
      <c r="B103" s="8" t="s">
        <v>122</v>
      </c>
      <c r="C103" s="18">
        <v>107.5</v>
      </c>
      <c r="D103" s="9">
        <v>71.5</v>
      </c>
      <c r="E103" s="9">
        <v>94.5</v>
      </c>
      <c r="F103" s="9">
        <v>91</v>
      </c>
      <c r="G103" s="9">
        <v>84</v>
      </c>
      <c r="H103" s="9">
        <v>81</v>
      </c>
      <c r="I103" s="9">
        <v>78</v>
      </c>
      <c r="J103" s="9">
        <v>65</v>
      </c>
      <c r="K103" s="14">
        <f t="shared" si="1"/>
        <v>672.5</v>
      </c>
      <c r="L103" s="14">
        <f>RANK(K103,$K$2:$K$305,0)</f>
        <v>48</v>
      </c>
      <c r="M103" s="17">
        <v>19</v>
      </c>
      <c r="N103" s="14">
        <f>RANK(C103,$C$2:$C$305,0)</f>
        <v>11</v>
      </c>
      <c r="O103" s="14">
        <f>RANK(D103,$D$2:$D$305,0)</f>
        <v>120</v>
      </c>
      <c r="P103" s="14">
        <f>RANK(E103,$E$2:$E$305,0)</f>
        <v>69</v>
      </c>
      <c r="Q103" s="14">
        <f>RANK(F103,$F$2:$F$305,0)</f>
        <v>21</v>
      </c>
      <c r="R103" s="14">
        <f>RANK(G103,$G$2:$G$305,0)</f>
        <v>37</v>
      </c>
      <c r="S103" s="14">
        <f>RANK(H103,$H$2:$H$305,0)</f>
        <v>34</v>
      </c>
      <c r="T103" s="14">
        <f>RANK(I103,$I$2:$I$305,0)</f>
        <v>71</v>
      </c>
      <c r="U103" s="14">
        <f>RANK(J103,$J$2:$J$305,0)</f>
        <v>67</v>
      </c>
    </row>
    <row r="104" s="1" customFormat="1" customHeight="1" spans="1:21">
      <c r="A104" s="7">
        <v>190329</v>
      </c>
      <c r="B104" s="8" t="s">
        <v>123</v>
      </c>
      <c r="C104" s="18">
        <v>91</v>
      </c>
      <c r="D104" s="9">
        <v>46.5</v>
      </c>
      <c r="E104" s="9">
        <v>78</v>
      </c>
      <c r="F104" s="9">
        <v>81</v>
      </c>
      <c r="G104" s="9">
        <v>23</v>
      </c>
      <c r="H104" s="9">
        <v>47</v>
      </c>
      <c r="I104" s="9">
        <v>38</v>
      </c>
      <c r="J104" s="9">
        <v>31</v>
      </c>
      <c r="K104" s="14">
        <f t="shared" si="1"/>
        <v>435.5</v>
      </c>
      <c r="L104" s="14">
        <f>RANK(K104,$K$2:$K$305,0)</f>
        <v>228</v>
      </c>
      <c r="M104" s="17">
        <v>39</v>
      </c>
      <c r="N104" s="14">
        <f>RANK(C104,$C$2:$C$305,0)</f>
        <v>144</v>
      </c>
      <c r="O104" s="14">
        <f>RANK(D104,$D$2:$D$305,0)</f>
        <v>206</v>
      </c>
      <c r="P104" s="14">
        <f>RANK(E104,$E$2:$E$305,0)</f>
        <v>120</v>
      </c>
      <c r="Q104" s="14">
        <f>RANK(F104,$F$2:$F$305,0)</f>
        <v>138</v>
      </c>
      <c r="R104" s="14">
        <f>RANK(G104,$G$2:$G$305,0)</f>
        <v>288</v>
      </c>
      <c r="S104" s="14">
        <f>RANK(H104,$H$2:$H$305,0)</f>
        <v>246</v>
      </c>
      <c r="T104" s="14">
        <f>RANK(I104,$I$2:$I$305,0)</f>
        <v>265</v>
      </c>
      <c r="U104" s="14">
        <f>RANK(J104,$J$2:$J$305,0)</f>
        <v>206</v>
      </c>
    </row>
    <row r="105" s="1" customFormat="1" customHeight="1" spans="1:21">
      <c r="A105" s="7">
        <v>190330</v>
      </c>
      <c r="B105" s="8" t="s">
        <v>124</v>
      </c>
      <c r="C105" s="18">
        <v>99</v>
      </c>
      <c r="D105" s="9">
        <v>80.5</v>
      </c>
      <c r="E105" s="9">
        <v>97</v>
      </c>
      <c r="F105" s="9">
        <v>85</v>
      </c>
      <c r="G105" s="9">
        <v>57</v>
      </c>
      <c r="H105" s="9">
        <v>71</v>
      </c>
      <c r="I105" s="9">
        <v>76</v>
      </c>
      <c r="J105" s="9">
        <v>36</v>
      </c>
      <c r="K105" s="14">
        <f t="shared" si="1"/>
        <v>601.5</v>
      </c>
      <c r="L105" s="14">
        <f>RANK(K105,$K$2:$K$305,0)</f>
        <v>103</v>
      </c>
      <c r="M105" s="17">
        <v>29</v>
      </c>
      <c r="N105" s="14">
        <f>RANK(C105,$C$2:$C$305,0)</f>
        <v>83</v>
      </c>
      <c r="O105" s="14">
        <f>RANK(D105,$D$2:$D$305,0)</f>
        <v>86</v>
      </c>
      <c r="P105" s="14">
        <f>RANK(E105,$E$2:$E$305,0)</f>
        <v>56</v>
      </c>
      <c r="Q105" s="14">
        <f>RANK(F105,$F$2:$F$305,0)</f>
        <v>83</v>
      </c>
      <c r="R105" s="14">
        <f>RANK(G105,$G$2:$G$305,0)</f>
        <v>183</v>
      </c>
      <c r="S105" s="14">
        <f>RANK(H105,$H$2:$H$305,0)</f>
        <v>93</v>
      </c>
      <c r="T105" s="14">
        <f>RANK(I105,$I$2:$I$305,0)</f>
        <v>88</v>
      </c>
      <c r="U105" s="14">
        <f>RANK(J105,$J$2:$J$305,0)</f>
        <v>185</v>
      </c>
    </row>
    <row r="106" s="1" customFormat="1" customHeight="1" spans="1:21">
      <c r="A106" s="7">
        <v>190203</v>
      </c>
      <c r="B106" s="8" t="s">
        <v>125</v>
      </c>
      <c r="C106" s="18">
        <v>104.5</v>
      </c>
      <c r="D106" s="9">
        <v>83.5</v>
      </c>
      <c r="E106" s="9">
        <v>97</v>
      </c>
      <c r="F106" s="9">
        <v>91</v>
      </c>
      <c r="G106" s="9">
        <v>72</v>
      </c>
      <c r="H106" s="9">
        <v>91</v>
      </c>
      <c r="I106" s="9">
        <v>87</v>
      </c>
      <c r="J106" s="9">
        <v>89</v>
      </c>
      <c r="K106" s="14">
        <f t="shared" si="1"/>
        <v>715</v>
      </c>
      <c r="L106" s="14">
        <f>RANK(K106,$K$2:$K$305,0)</f>
        <v>21</v>
      </c>
      <c r="M106" s="17">
        <v>9</v>
      </c>
      <c r="N106" s="14">
        <f>RANK(C106,$C$2:$C$305,0)</f>
        <v>33</v>
      </c>
      <c r="O106" s="14">
        <f>RANK(D106,$D$2:$D$305,0)</f>
        <v>72</v>
      </c>
      <c r="P106" s="14">
        <f>RANK(E106,$E$2:$E$305,0)</f>
        <v>56</v>
      </c>
      <c r="Q106" s="14">
        <f>RANK(F106,$F$2:$F$305,0)</f>
        <v>21</v>
      </c>
      <c r="R106" s="14">
        <f>RANK(G106,$G$2:$G$305,0)</f>
        <v>104</v>
      </c>
      <c r="S106" s="14">
        <f>RANK(H106,$H$2:$H$305,0)</f>
        <v>3</v>
      </c>
      <c r="T106" s="14">
        <f>RANK(I106,$I$2:$I$305,0)</f>
        <v>22</v>
      </c>
      <c r="U106" s="14">
        <f>RANK(J106,$J$2:$J$305,0)</f>
        <v>5</v>
      </c>
    </row>
    <row r="107" s="1" customFormat="1" customHeight="1" spans="1:21">
      <c r="A107" s="7">
        <v>190332</v>
      </c>
      <c r="B107" s="8" t="s">
        <v>126</v>
      </c>
      <c r="C107" s="18">
        <v>114</v>
      </c>
      <c r="D107" s="9">
        <v>114</v>
      </c>
      <c r="E107" s="9">
        <v>113.5</v>
      </c>
      <c r="F107" s="9">
        <v>93</v>
      </c>
      <c r="G107" s="9">
        <v>96</v>
      </c>
      <c r="H107" s="9">
        <v>91</v>
      </c>
      <c r="I107" s="9">
        <v>88</v>
      </c>
      <c r="J107" s="9">
        <v>95</v>
      </c>
      <c r="K107" s="14">
        <f t="shared" si="1"/>
        <v>804.5</v>
      </c>
      <c r="L107" s="14">
        <f>RANK(K107,$K$2:$K$305,0)</f>
        <v>1</v>
      </c>
      <c r="M107" s="17">
        <v>1</v>
      </c>
      <c r="N107" s="14">
        <f>RANK(C107,$C$2:$C$305,0)</f>
        <v>1</v>
      </c>
      <c r="O107" s="14">
        <f>RANK(D107,$D$2:$D$305,0)</f>
        <v>2</v>
      </c>
      <c r="P107" s="14">
        <f>RANK(E107,$E$2:$E$305,0)</f>
        <v>3</v>
      </c>
      <c r="Q107" s="14">
        <f>RANK(F107,$F$2:$F$305,0)</f>
        <v>8</v>
      </c>
      <c r="R107" s="14">
        <f>RANK(G107,$G$2:$G$305,0)</f>
        <v>4</v>
      </c>
      <c r="S107" s="14">
        <f>RANK(H107,$H$2:$H$305,0)</f>
        <v>3</v>
      </c>
      <c r="T107" s="14">
        <f>RANK(I107,$I$2:$I$305,0)</f>
        <v>16</v>
      </c>
      <c r="U107" s="14">
        <f>RANK(J107,$J$2:$J$305,0)</f>
        <v>2</v>
      </c>
    </row>
    <row r="108" s="1" customFormat="1" customHeight="1" spans="1:21">
      <c r="A108" s="7">
        <v>190333</v>
      </c>
      <c r="B108" s="8" t="s">
        <v>127</v>
      </c>
      <c r="C108" s="18">
        <v>101.5</v>
      </c>
      <c r="D108" s="9">
        <v>88</v>
      </c>
      <c r="E108" s="9">
        <v>101.5</v>
      </c>
      <c r="F108" s="9">
        <v>91</v>
      </c>
      <c r="G108" s="9">
        <v>83</v>
      </c>
      <c r="H108" s="9">
        <v>80</v>
      </c>
      <c r="I108" s="9">
        <v>77</v>
      </c>
      <c r="J108" s="9">
        <v>69</v>
      </c>
      <c r="K108" s="14">
        <f t="shared" si="1"/>
        <v>691</v>
      </c>
      <c r="L108" s="14">
        <f>RANK(K108,$K$2:$K$305,0)</f>
        <v>39</v>
      </c>
      <c r="M108" s="17">
        <v>15</v>
      </c>
      <c r="N108" s="14">
        <f>RANK(C108,$C$2:$C$305,0)</f>
        <v>61</v>
      </c>
      <c r="O108" s="14">
        <f>RANK(D108,$D$2:$D$305,0)</f>
        <v>56</v>
      </c>
      <c r="P108" s="14">
        <f>RANK(E108,$E$2:$E$305,0)</f>
        <v>36</v>
      </c>
      <c r="Q108" s="14">
        <f>RANK(F108,$F$2:$F$305,0)</f>
        <v>21</v>
      </c>
      <c r="R108" s="14">
        <f>RANK(G108,$G$2:$G$305,0)</f>
        <v>43</v>
      </c>
      <c r="S108" s="14">
        <f>RANK(H108,$H$2:$H$305,0)</f>
        <v>40</v>
      </c>
      <c r="T108" s="14">
        <f>RANK(I108,$I$2:$I$305,0)</f>
        <v>78</v>
      </c>
      <c r="U108" s="14">
        <f>RANK(J108,$J$2:$J$305,0)</f>
        <v>46</v>
      </c>
    </row>
    <row r="109" s="1" customFormat="1" customHeight="1" spans="1:21">
      <c r="A109" s="7">
        <v>190334</v>
      </c>
      <c r="B109" s="8" t="s">
        <v>128</v>
      </c>
      <c r="C109" s="18">
        <v>100.5</v>
      </c>
      <c r="D109" s="9">
        <v>70.5</v>
      </c>
      <c r="E109" s="9">
        <v>104</v>
      </c>
      <c r="F109" s="9">
        <v>85</v>
      </c>
      <c r="G109" s="9">
        <v>63</v>
      </c>
      <c r="H109" s="9">
        <v>69</v>
      </c>
      <c r="I109" s="9">
        <v>82</v>
      </c>
      <c r="J109" s="9">
        <v>46</v>
      </c>
      <c r="K109" s="14">
        <f t="shared" si="1"/>
        <v>620</v>
      </c>
      <c r="L109" s="14">
        <f>RANK(K109,$K$2:$K$305,0)</f>
        <v>87</v>
      </c>
      <c r="M109" s="17">
        <v>26</v>
      </c>
      <c r="N109" s="14">
        <f>RANK(C109,$C$2:$C$305,0)</f>
        <v>71</v>
      </c>
      <c r="O109" s="14">
        <f>RANK(D109,$D$2:$D$305,0)</f>
        <v>123</v>
      </c>
      <c r="P109" s="14">
        <f>RANK(E109,$E$2:$E$305,0)</f>
        <v>26</v>
      </c>
      <c r="Q109" s="14">
        <f>RANK(F109,$F$2:$F$305,0)</f>
        <v>83</v>
      </c>
      <c r="R109" s="14">
        <f>RANK(G109,$G$2:$G$305,0)</f>
        <v>153</v>
      </c>
      <c r="S109" s="14">
        <f>RANK(H109,$H$2:$H$305,0)</f>
        <v>111</v>
      </c>
      <c r="T109" s="14">
        <f>RANK(I109,$I$2:$I$305,0)</f>
        <v>43</v>
      </c>
      <c r="U109" s="14">
        <f>RANK(J109,$J$2:$J$305,0)</f>
        <v>139</v>
      </c>
    </row>
    <row r="110" s="1" customFormat="1" customHeight="1" spans="1:21">
      <c r="A110" s="7">
        <v>190335</v>
      </c>
      <c r="B110" s="8" t="s">
        <v>129</v>
      </c>
      <c r="C110" s="18">
        <v>102.5</v>
      </c>
      <c r="D110" s="9">
        <v>69</v>
      </c>
      <c r="E110" s="9">
        <v>101</v>
      </c>
      <c r="F110" s="9">
        <v>79</v>
      </c>
      <c r="G110" s="9">
        <v>70</v>
      </c>
      <c r="H110" s="9">
        <v>65</v>
      </c>
      <c r="I110" s="9">
        <v>64</v>
      </c>
      <c r="J110" s="9">
        <v>32</v>
      </c>
      <c r="K110" s="14">
        <f t="shared" si="1"/>
        <v>582.5</v>
      </c>
      <c r="L110" s="14">
        <f>RANK(K110,$K$2:$K$305,0)</f>
        <v>118</v>
      </c>
      <c r="M110" s="17">
        <v>32</v>
      </c>
      <c r="N110" s="14">
        <f>RANK(C110,$C$2:$C$305,0)</f>
        <v>47</v>
      </c>
      <c r="O110" s="14">
        <f>RANK(D110,$D$2:$D$305,0)</f>
        <v>128</v>
      </c>
      <c r="P110" s="14">
        <f>RANK(E110,$E$2:$E$305,0)</f>
        <v>38</v>
      </c>
      <c r="Q110" s="14">
        <f>RANK(F110,$F$2:$F$305,0)</f>
        <v>172</v>
      </c>
      <c r="R110" s="14">
        <f>RANK(G110,$G$2:$G$305,0)</f>
        <v>112</v>
      </c>
      <c r="S110" s="14">
        <f>RANK(H110,$H$2:$H$305,0)</f>
        <v>132</v>
      </c>
      <c r="T110" s="14">
        <f>RANK(I110,$I$2:$I$305,0)</f>
        <v>157</v>
      </c>
      <c r="U110" s="14">
        <f>RANK(J110,$J$2:$J$305,0)</f>
        <v>199</v>
      </c>
    </row>
    <row r="111" s="1" customFormat="1" customHeight="1" spans="1:21">
      <c r="A111" s="7">
        <v>190336</v>
      </c>
      <c r="B111" s="8" t="s">
        <v>130</v>
      </c>
      <c r="C111" s="18">
        <v>97</v>
      </c>
      <c r="D111" s="9">
        <v>88</v>
      </c>
      <c r="E111" s="9">
        <v>103</v>
      </c>
      <c r="F111" s="9">
        <v>85</v>
      </c>
      <c r="G111" s="9">
        <v>74</v>
      </c>
      <c r="H111" s="9">
        <v>74</v>
      </c>
      <c r="I111" s="9">
        <v>77</v>
      </c>
      <c r="J111" s="9">
        <v>65</v>
      </c>
      <c r="K111" s="14">
        <f t="shared" si="1"/>
        <v>663</v>
      </c>
      <c r="L111" s="14">
        <f>RANK(K111,$K$2:$K$305,0)</f>
        <v>53</v>
      </c>
      <c r="M111" s="17">
        <v>20</v>
      </c>
      <c r="N111" s="14">
        <f>RANK(C111,$C$2:$C$305,0)</f>
        <v>96</v>
      </c>
      <c r="O111" s="14">
        <f>RANK(D111,$D$2:$D$305,0)</f>
        <v>56</v>
      </c>
      <c r="P111" s="14">
        <f>RANK(E111,$E$2:$E$305,0)</f>
        <v>31</v>
      </c>
      <c r="Q111" s="14">
        <f>RANK(F111,$F$2:$F$305,0)</f>
        <v>83</v>
      </c>
      <c r="R111" s="14">
        <f>RANK(G111,$G$2:$G$305,0)</f>
        <v>95</v>
      </c>
      <c r="S111" s="14">
        <f>RANK(H111,$H$2:$H$305,0)</f>
        <v>73</v>
      </c>
      <c r="T111" s="14">
        <f>RANK(I111,$I$2:$I$305,0)</f>
        <v>78</v>
      </c>
      <c r="U111" s="14">
        <f>RANK(J111,$J$2:$J$305,0)</f>
        <v>67</v>
      </c>
    </row>
    <row r="112" s="1" customFormat="1" customHeight="1" spans="1:21">
      <c r="A112" s="7">
        <v>190337</v>
      </c>
      <c r="B112" s="8" t="s">
        <v>131</v>
      </c>
      <c r="C112" s="18">
        <v>91</v>
      </c>
      <c r="D112" s="9">
        <v>26.5</v>
      </c>
      <c r="E112" s="9">
        <v>37</v>
      </c>
      <c r="F112" s="9">
        <v>72</v>
      </c>
      <c r="G112" s="9">
        <v>70</v>
      </c>
      <c r="H112" s="9">
        <v>49</v>
      </c>
      <c r="I112" s="9">
        <v>67</v>
      </c>
      <c r="J112" s="9">
        <v>29</v>
      </c>
      <c r="K112" s="14">
        <f t="shared" si="1"/>
        <v>441.5</v>
      </c>
      <c r="L112" s="14">
        <f>RANK(K112,$K$2:$K$305,0)</f>
        <v>216</v>
      </c>
      <c r="M112" s="17">
        <v>37</v>
      </c>
      <c r="N112" s="14">
        <f>RANK(C112,$C$2:$C$305,0)</f>
        <v>144</v>
      </c>
      <c r="O112" s="14">
        <f>RANK(D112,$D$2:$D$305,0)</f>
        <v>258</v>
      </c>
      <c r="P112" s="14">
        <f>RANK(E112,$E$2:$E$305,0)</f>
        <v>258</v>
      </c>
      <c r="Q112" s="14">
        <f>RANK(F112,$F$2:$F$305,0)</f>
        <v>237</v>
      </c>
      <c r="R112" s="14">
        <f>RANK(G112,$G$2:$G$305,0)</f>
        <v>112</v>
      </c>
      <c r="S112" s="14">
        <f>RANK(H112,$H$2:$H$305,0)</f>
        <v>237</v>
      </c>
      <c r="T112" s="14">
        <f>RANK(I112,$I$2:$I$305,0)</f>
        <v>136</v>
      </c>
      <c r="U112" s="14">
        <f>RANK(J112,$J$2:$J$305,0)</f>
        <v>218</v>
      </c>
    </row>
    <row r="113" s="1" customFormat="1" customHeight="1" spans="1:21">
      <c r="A113" s="20">
        <v>190534</v>
      </c>
      <c r="B113" s="8" t="s">
        <v>132</v>
      </c>
      <c r="C113" s="18">
        <v>106.5</v>
      </c>
      <c r="D113" s="9">
        <v>82</v>
      </c>
      <c r="E113" s="9">
        <v>111</v>
      </c>
      <c r="F113" s="9">
        <v>94</v>
      </c>
      <c r="G113" s="9">
        <v>80</v>
      </c>
      <c r="H113" s="9">
        <v>83</v>
      </c>
      <c r="I113" s="9">
        <v>89</v>
      </c>
      <c r="J113" s="9">
        <v>68</v>
      </c>
      <c r="K113" s="14">
        <f t="shared" si="1"/>
        <v>713.5</v>
      </c>
      <c r="L113" s="14">
        <f>RANK(K113,$K$2:$K$305,0)</f>
        <v>22</v>
      </c>
      <c r="M113" s="17">
        <v>10</v>
      </c>
      <c r="N113" s="14">
        <f>RANK(C113,$C$2:$C$305,0)</f>
        <v>19</v>
      </c>
      <c r="O113" s="14">
        <f>RANK(D113,$D$2:$D$305,0)</f>
        <v>76</v>
      </c>
      <c r="P113" s="14">
        <f>RANK(E113,$E$2:$E$305,0)</f>
        <v>5</v>
      </c>
      <c r="Q113" s="14">
        <f>RANK(F113,$F$2:$F$305,0)</f>
        <v>4</v>
      </c>
      <c r="R113" s="14">
        <f>RANK(G113,$G$2:$G$305,0)</f>
        <v>62</v>
      </c>
      <c r="S113" s="14">
        <f>RANK(H113,$H$2:$H$305,0)</f>
        <v>25</v>
      </c>
      <c r="T113" s="14">
        <f>RANK(I113,$I$2:$I$305,0)</f>
        <v>12</v>
      </c>
      <c r="U113" s="14">
        <f>RANK(J113,$J$2:$J$305,0)</f>
        <v>49</v>
      </c>
    </row>
    <row r="114" s="1" customFormat="1" customHeight="1" spans="1:21">
      <c r="A114" s="7">
        <v>190627</v>
      </c>
      <c r="B114" s="8" t="s">
        <v>133</v>
      </c>
      <c r="C114" s="18">
        <v>106</v>
      </c>
      <c r="D114" s="9">
        <v>90.5</v>
      </c>
      <c r="E114" s="9">
        <v>109.5</v>
      </c>
      <c r="F114" s="9">
        <v>93</v>
      </c>
      <c r="G114" s="9">
        <v>93</v>
      </c>
      <c r="H114" s="9">
        <v>70</v>
      </c>
      <c r="I114" s="9">
        <v>80</v>
      </c>
      <c r="J114" s="9">
        <v>56</v>
      </c>
      <c r="K114" s="14">
        <f t="shared" si="1"/>
        <v>698</v>
      </c>
      <c r="L114" s="14">
        <f>RANK(K114,$K$2:$K$305,0)</f>
        <v>33</v>
      </c>
      <c r="M114" s="17">
        <v>13</v>
      </c>
      <c r="N114" s="14">
        <f>RANK(C114,$C$2:$C$305,0)</f>
        <v>22</v>
      </c>
      <c r="O114" s="14">
        <f>RANK(D114,$D$2:$D$305,0)</f>
        <v>47</v>
      </c>
      <c r="P114" s="14">
        <f>RANK(E114,$E$2:$E$305,0)</f>
        <v>11</v>
      </c>
      <c r="Q114" s="14">
        <f>RANK(F114,$F$2:$F$305,0)</f>
        <v>8</v>
      </c>
      <c r="R114" s="14">
        <f>RANK(G114,$G$2:$G$305,0)</f>
        <v>8</v>
      </c>
      <c r="S114" s="14">
        <f>RANK(H114,$H$2:$H$305,0)</f>
        <v>104</v>
      </c>
      <c r="T114" s="14">
        <f>RANK(I114,$I$2:$I$305,0)</f>
        <v>56</v>
      </c>
      <c r="U114" s="14">
        <f>RANK(J114,$J$2:$J$305,0)</f>
        <v>104</v>
      </c>
    </row>
    <row r="115" s="1" customFormat="1" customHeight="1" spans="1:21">
      <c r="A115" s="7">
        <v>190720</v>
      </c>
      <c r="B115" s="21" t="s">
        <v>134</v>
      </c>
      <c r="C115" s="19">
        <v>107.5</v>
      </c>
      <c r="D115" s="11">
        <v>105</v>
      </c>
      <c r="E115" s="11">
        <v>96</v>
      </c>
      <c r="F115" s="11">
        <v>85</v>
      </c>
      <c r="G115" s="11">
        <v>85</v>
      </c>
      <c r="H115" s="11">
        <v>84</v>
      </c>
      <c r="I115" s="11">
        <v>88</v>
      </c>
      <c r="J115" s="11">
        <v>85</v>
      </c>
      <c r="K115" s="14">
        <f t="shared" si="1"/>
        <v>735.5</v>
      </c>
      <c r="L115" s="14">
        <f>RANK(K115,$K$2:$K$305,0)</f>
        <v>11</v>
      </c>
      <c r="M115" s="17">
        <v>5</v>
      </c>
      <c r="N115" s="14">
        <f>RANK(C115,$C$2:$C$305,0)</f>
        <v>11</v>
      </c>
      <c r="O115" s="14">
        <f>RANK(D115,$D$2:$D$305,0)</f>
        <v>9</v>
      </c>
      <c r="P115" s="14">
        <f>RANK(E115,$E$2:$E$305,0)</f>
        <v>59</v>
      </c>
      <c r="Q115" s="14">
        <f>RANK(F115,$F$2:$F$305,0)</f>
        <v>83</v>
      </c>
      <c r="R115" s="14">
        <f>RANK(G115,$G$2:$G$305,0)</f>
        <v>29</v>
      </c>
      <c r="S115" s="14">
        <f>RANK(H115,$H$2:$H$305,0)</f>
        <v>23</v>
      </c>
      <c r="T115" s="14">
        <f>RANK(I115,$I$2:$I$305,0)</f>
        <v>16</v>
      </c>
      <c r="U115" s="14">
        <f>RANK(J115,$J$2:$J$305,0)</f>
        <v>11</v>
      </c>
    </row>
    <row r="116" s="1" customFormat="1" customHeight="1" spans="1:21">
      <c r="A116" s="7">
        <v>190401</v>
      </c>
      <c r="B116" s="8" t="s">
        <v>135</v>
      </c>
      <c r="C116" s="18">
        <v>68.5</v>
      </c>
      <c r="D116" s="9">
        <v>19</v>
      </c>
      <c r="E116" s="9">
        <v>36</v>
      </c>
      <c r="F116" s="9">
        <v>58</v>
      </c>
      <c r="G116" s="9">
        <v>35</v>
      </c>
      <c r="H116" s="9">
        <v>45</v>
      </c>
      <c r="I116" s="9">
        <v>32</v>
      </c>
      <c r="J116" s="9">
        <v>10</v>
      </c>
      <c r="K116" s="14">
        <f t="shared" si="1"/>
        <v>303.5</v>
      </c>
      <c r="L116" s="15">
        <f>RANK(K116,$K$2:$K$305,0)</f>
        <v>284</v>
      </c>
      <c r="M116" s="16">
        <v>34</v>
      </c>
      <c r="N116" s="14">
        <f>RANK(C116,$C$2:$C$305,0)</f>
        <v>261</v>
      </c>
      <c r="O116" s="14">
        <f>RANK(D116,$D$2:$D$305,0)</f>
        <v>273</v>
      </c>
      <c r="P116" s="14">
        <f>RANK(E116,$E$2:$E$305,0)</f>
        <v>261</v>
      </c>
      <c r="Q116" s="14">
        <f>RANK(F116,$F$2:$F$305,0)</f>
        <v>280</v>
      </c>
      <c r="R116" s="14">
        <f>RANK(G116,$G$2:$G$305,0)</f>
        <v>263</v>
      </c>
      <c r="S116" s="14">
        <f>RANK(H116,$H$2:$H$305,0)</f>
        <v>256</v>
      </c>
      <c r="T116" s="14">
        <f>RANK(I116,$I$2:$I$305,0)</f>
        <v>278</v>
      </c>
      <c r="U116" s="14">
        <f>RANK(J116,$J$2:$J$305,0)</f>
        <v>297</v>
      </c>
    </row>
    <row r="117" s="1" customFormat="1" customHeight="1" spans="1:21">
      <c r="A117" s="7">
        <v>190402</v>
      </c>
      <c r="B117" s="8" t="s">
        <v>136</v>
      </c>
      <c r="C117" s="18">
        <v>99.5</v>
      </c>
      <c r="D117" s="9">
        <v>108</v>
      </c>
      <c r="E117" s="9">
        <v>97</v>
      </c>
      <c r="F117" s="9">
        <v>81</v>
      </c>
      <c r="G117" s="9">
        <v>69</v>
      </c>
      <c r="H117" s="9">
        <v>71</v>
      </c>
      <c r="I117" s="9">
        <v>73</v>
      </c>
      <c r="J117" s="9">
        <v>71</v>
      </c>
      <c r="K117" s="14">
        <f t="shared" si="1"/>
        <v>669.5</v>
      </c>
      <c r="L117" s="14">
        <f>RANK(K117,$K$2:$K$305,0)</f>
        <v>50</v>
      </c>
      <c r="M117" s="17">
        <v>3</v>
      </c>
      <c r="N117" s="14">
        <f>RANK(C117,$C$2:$C$305,0)</f>
        <v>78</v>
      </c>
      <c r="O117" s="14">
        <f>RANK(D117,$D$2:$D$305,0)</f>
        <v>5</v>
      </c>
      <c r="P117" s="14">
        <f>RANK(E117,$E$2:$E$305,0)</f>
        <v>56</v>
      </c>
      <c r="Q117" s="14">
        <f>RANK(F117,$F$2:$F$305,0)</f>
        <v>138</v>
      </c>
      <c r="R117" s="14">
        <f>RANK(G117,$G$2:$G$305,0)</f>
        <v>121</v>
      </c>
      <c r="S117" s="14">
        <f>RANK(H117,$H$2:$H$305,0)</f>
        <v>93</v>
      </c>
      <c r="T117" s="14">
        <f>RANK(I117,$I$2:$I$305,0)</f>
        <v>101</v>
      </c>
      <c r="U117" s="14">
        <f>RANK(J117,$J$2:$J$305,0)</f>
        <v>41</v>
      </c>
    </row>
    <row r="118" s="1" customFormat="1" customHeight="1" spans="1:21">
      <c r="A118" s="7">
        <v>190403</v>
      </c>
      <c r="B118" s="8" t="s">
        <v>137</v>
      </c>
      <c r="C118" s="18">
        <v>74.5</v>
      </c>
      <c r="D118" s="9">
        <v>23</v>
      </c>
      <c r="E118" s="9">
        <v>41.5</v>
      </c>
      <c r="F118" s="9">
        <v>72</v>
      </c>
      <c r="G118" s="9">
        <v>34</v>
      </c>
      <c r="H118" s="9">
        <v>36</v>
      </c>
      <c r="I118" s="9">
        <v>50</v>
      </c>
      <c r="J118" s="9">
        <v>24</v>
      </c>
      <c r="K118" s="14">
        <f t="shared" si="1"/>
        <v>355</v>
      </c>
      <c r="L118" s="14">
        <f>RANK(K118,$K$2:$K$305,0)</f>
        <v>267</v>
      </c>
      <c r="M118" s="17">
        <v>32</v>
      </c>
      <c r="N118" s="14">
        <f>RANK(C118,$C$2:$C$305,0)</f>
        <v>240</v>
      </c>
      <c r="O118" s="14">
        <f>RANK(D118,$D$2:$D$305,0)</f>
        <v>263</v>
      </c>
      <c r="P118" s="14">
        <f>RANK(E118,$E$2:$E$305,0)</f>
        <v>246</v>
      </c>
      <c r="Q118" s="14">
        <f>RANK(F118,$F$2:$F$305,0)</f>
        <v>237</v>
      </c>
      <c r="R118" s="14">
        <f>RANK(G118,$G$2:$G$305,0)</f>
        <v>266</v>
      </c>
      <c r="S118" s="14">
        <f>RANK(H118,$H$2:$H$305,0)</f>
        <v>286</v>
      </c>
      <c r="T118" s="14">
        <f>RANK(I118,$I$2:$I$305,0)</f>
        <v>220</v>
      </c>
      <c r="U118" s="14">
        <f>RANK(J118,$J$2:$J$305,0)</f>
        <v>244</v>
      </c>
    </row>
    <row r="119" s="1" customFormat="1" customHeight="1" spans="1:21">
      <c r="A119" s="7">
        <v>190404</v>
      </c>
      <c r="B119" s="8" t="s">
        <v>138</v>
      </c>
      <c r="C119" s="18">
        <v>87</v>
      </c>
      <c r="D119" s="9">
        <v>80.5</v>
      </c>
      <c r="E119" s="9">
        <v>57</v>
      </c>
      <c r="F119" s="9">
        <v>67</v>
      </c>
      <c r="G119" s="9">
        <v>55</v>
      </c>
      <c r="H119" s="9">
        <v>76</v>
      </c>
      <c r="I119" s="9">
        <v>66</v>
      </c>
      <c r="J119" s="9">
        <v>68</v>
      </c>
      <c r="K119" s="14">
        <f t="shared" si="1"/>
        <v>556.5</v>
      </c>
      <c r="L119" s="14">
        <f>RANK(K119,$K$2:$K$305,0)</f>
        <v>135</v>
      </c>
      <c r="M119" s="17">
        <v>14</v>
      </c>
      <c r="N119" s="14">
        <f>RANK(C119,$C$2:$C$305,0)</f>
        <v>175</v>
      </c>
      <c r="O119" s="14">
        <f>RANK(D119,$D$2:$D$305,0)</f>
        <v>86</v>
      </c>
      <c r="P119" s="14">
        <f>RANK(E119,$E$2:$E$305,0)</f>
        <v>191</v>
      </c>
      <c r="Q119" s="14">
        <f>RANK(F119,$F$2:$F$305,0)</f>
        <v>266</v>
      </c>
      <c r="R119" s="14">
        <f>RANK(G119,$G$2:$G$305,0)</f>
        <v>189</v>
      </c>
      <c r="S119" s="14">
        <f>RANK(H119,$H$2:$H$305,0)</f>
        <v>60</v>
      </c>
      <c r="T119" s="14">
        <f>RANK(I119,$I$2:$I$305,0)</f>
        <v>143</v>
      </c>
      <c r="U119" s="14">
        <f>RANK(J119,$J$2:$J$305,0)</f>
        <v>49</v>
      </c>
    </row>
    <row r="120" s="1" customFormat="1" customHeight="1" spans="1:21">
      <c r="A120" s="7">
        <v>190405</v>
      </c>
      <c r="B120" s="8" t="s">
        <v>139</v>
      </c>
      <c r="C120" s="18">
        <v>48.5</v>
      </c>
      <c r="D120" s="9">
        <v>13</v>
      </c>
      <c r="E120" s="9">
        <v>38</v>
      </c>
      <c r="F120" s="9">
        <v>47</v>
      </c>
      <c r="G120" s="9">
        <v>25</v>
      </c>
      <c r="H120" s="9">
        <v>47</v>
      </c>
      <c r="I120" s="9">
        <v>18</v>
      </c>
      <c r="J120" s="9">
        <v>22</v>
      </c>
      <c r="K120" s="14">
        <f t="shared" si="1"/>
        <v>258.5</v>
      </c>
      <c r="L120" s="14">
        <f>RANK(K120,$K$2:$K$305,0)</f>
        <v>291</v>
      </c>
      <c r="M120" s="17">
        <v>35</v>
      </c>
      <c r="N120" s="14">
        <f>RANK(C120,$C$2:$C$305,0)</f>
        <v>293</v>
      </c>
      <c r="O120" s="14">
        <f>RANK(D120,$D$2:$D$305,0)</f>
        <v>288</v>
      </c>
      <c r="P120" s="14">
        <f>RANK(E120,$E$2:$E$305,0)</f>
        <v>255</v>
      </c>
      <c r="Q120" s="14">
        <f>RANK(F120,$F$2:$F$305,0)</f>
        <v>294</v>
      </c>
      <c r="R120" s="14">
        <f>RANK(G120,$G$2:$G$305,0)</f>
        <v>284</v>
      </c>
      <c r="S120" s="14">
        <f>RANK(H120,$H$2:$H$305,0)</f>
        <v>246</v>
      </c>
      <c r="T120" s="14">
        <f>RANK(I120,$I$2:$I$305,0)</f>
        <v>297</v>
      </c>
      <c r="U120" s="14">
        <f>RANK(J120,$J$2:$J$305,0)</f>
        <v>253</v>
      </c>
    </row>
    <row r="121" s="1" customFormat="1" customHeight="1" spans="1:21">
      <c r="A121" s="7">
        <v>190406</v>
      </c>
      <c r="B121" s="8" t="s">
        <v>140</v>
      </c>
      <c r="C121" s="18">
        <v>105.5</v>
      </c>
      <c r="D121" s="9">
        <v>57</v>
      </c>
      <c r="E121" s="9">
        <v>95</v>
      </c>
      <c r="F121" s="9">
        <v>88</v>
      </c>
      <c r="G121" s="9">
        <v>82</v>
      </c>
      <c r="H121" s="9">
        <v>76</v>
      </c>
      <c r="I121" s="9">
        <v>73</v>
      </c>
      <c r="J121" s="9">
        <v>49</v>
      </c>
      <c r="K121" s="14">
        <f t="shared" si="1"/>
        <v>625.5</v>
      </c>
      <c r="L121" s="14">
        <f>RANK(K121,$K$2:$K$305,0)</f>
        <v>80</v>
      </c>
      <c r="M121" s="17">
        <v>8</v>
      </c>
      <c r="N121" s="14">
        <f>RANK(C121,$C$2:$C$305,0)</f>
        <v>25</v>
      </c>
      <c r="O121" s="14">
        <f>RANK(D121,$D$2:$D$305,0)</f>
        <v>167</v>
      </c>
      <c r="P121" s="14">
        <f>RANK(E121,$E$2:$E$305,0)</f>
        <v>66</v>
      </c>
      <c r="Q121" s="14">
        <f>RANK(F121,$F$2:$F$305,0)</f>
        <v>49</v>
      </c>
      <c r="R121" s="14">
        <f>RANK(G121,$G$2:$G$305,0)</f>
        <v>49</v>
      </c>
      <c r="S121" s="14">
        <f>RANK(H121,$H$2:$H$305,0)</f>
        <v>60</v>
      </c>
      <c r="T121" s="14">
        <f>RANK(I121,$I$2:$I$305,0)</f>
        <v>101</v>
      </c>
      <c r="U121" s="14">
        <f>RANK(J121,$J$2:$J$305,0)</f>
        <v>130</v>
      </c>
    </row>
    <row r="122" s="1" customFormat="1" customHeight="1" spans="1:21">
      <c r="A122" s="7">
        <v>190407</v>
      </c>
      <c r="B122" s="8" t="s">
        <v>141</v>
      </c>
      <c r="C122" s="18">
        <v>92.5</v>
      </c>
      <c r="D122" s="9">
        <v>55.5</v>
      </c>
      <c r="E122" s="9">
        <v>61.5</v>
      </c>
      <c r="F122" s="9">
        <v>83</v>
      </c>
      <c r="G122" s="9">
        <v>81</v>
      </c>
      <c r="H122" s="9">
        <v>62</v>
      </c>
      <c r="I122" s="9">
        <v>64</v>
      </c>
      <c r="J122" s="9">
        <v>46</v>
      </c>
      <c r="K122" s="14">
        <f t="shared" si="1"/>
        <v>545.5</v>
      </c>
      <c r="L122" s="14">
        <f>RANK(K122,$K$2:$K$305,0)</f>
        <v>141</v>
      </c>
      <c r="M122" s="17">
        <v>15</v>
      </c>
      <c r="N122" s="14">
        <f>RANK(C122,$C$2:$C$305,0)</f>
        <v>128</v>
      </c>
      <c r="O122" s="14">
        <f>RANK(D122,$D$2:$D$305,0)</f>
        <v>174</v>
      </c>
      <c r="P122" s="14">
        <f>RANK(E122,$E$2:$E$305,0)</f>
        <v>184</v>
      </c>
      <c r="Q122" s="14">
        <f>RANK(F122,$F$2:$F$305,0)</f>
        <v>116</v>
      </c>
      <c r="R122" s="14">
        <f>RANK(G122,$G$2:$G$305,0)</f>
        <v>59</v>
      </c>
      <c r="S122" s="14">
        <f>RANK(H122,$H$2:$H$305,0)</f>
        <v>156</v>
      </c>
      <c r="T122" s="14">
        <f>RANK(I122,$I$2:$I$305,0)</f>
        <v>157</v>
      </c>
      <c r="U122" s="14">
        <f>RANK(J122,$J$2:$J$305,0)</f>
        <v>139</v>
      </c>
    </row>
    <row r="123" s="1" customFormat="1" customHeight="1" spans="1:21">
      <c r="A123" s="7">
        <v>190408</v>
      </c>
      <c r="B123" s="8" t="s">
        <v>142</v>
      </c>
      <c r="C123" s="18">
        <v>109</v>
      </c>
      <c r="D123" s="9">
        <v>105.5</v>
      </c>
      <c r="E123" s="9">
        <v>109</v>
      </c>
      <c r="F123" s="9">
        <v>85</v>
      </c>
      <c r="G123" s="9">
        <v>71</v>
      </c>
      <c r="H123" s="9">
        <v>79</v>
      </c>
      <c r="I123" s="9">
        <v>77</v>
      </c>
      <c r="J123" s="9">
        <v>72</v>
      </c>
      <c r="K123" s="14">
        <f t="shared" si="1"/>
        <v>707.5</v>
      </c>
      <c r="L123" s="14">
        <f>RANK(K123,$K$2:$K$305,0)</f>
        <v>25</v>
      </c>
      <c r="M123" s="17">
        <v>2</v>
      </c>
      <c r="N123" s="14">
        <f>RANK(C123,$C$2:$C$305,0)</f>
        <v>7</v>
      </c>
      <c r="O123" s="14">
        <f>RANK(D123,$D$2:$D$305,0)</f>
        <v>8</v>
      </c>
      <c r="P123" s="14">
        <f>RANK(E123,$E$2:$E$305,0)</f>
        <v>12</v>
      </c>
      <c r="Q123" s="14">
        <f>RANK(F123,$F$2:$F$305,0)</f>
        <v>83</v>
      </c>
      <c r="R123" s="14">
        <f>RANK(G123,$G$2:$G$305,0)</f>
        <v>108</v>
      </c>
      <c r="S123" s="14">
        <f>RANK(H123,$H$2:$H$305,0)</f>
        <v>46</v>
      </c>
      <c r="T123" s="14">
        <f>RANK(I123,$I$2:$I$305,0)</f>
        <v>78</v>
      </c>
      <c r="U123" s="14">
        <f>RANK(J123,$J$2:$J$305,0)</f>
        <v>39</v>
      </c>
    </row>
    <row r="124" s="1" customFormat="1" customHeight="1" spans="1:21">
      <c r="A124" s="7">
        <v>190409</v>
      </c>
      <c r="B124" s="8" t="s">
        <v>143</v>
      </c>
      <c r="C124" s="18">
        <v>90.5</v>
      </c>
      <c r="D124" s="9">
        <v>41</v>
      </c>
      <c r="E124" s="9">
        <v>39</v>
      </c>
      <c r="F124" s="9">
        <v>80</v>
      </c>
      <c r="G124" s="9">
        <v>52</v>
      </c>
      <c r="H124" s="9">
        <v>48</v>
      </c>
      <c r="I124" s="9">
        <v>53</v>
      </c>
      <c r="J124" s="9">
        <v>19</v>
      </c>
      <c r="K124" s="14">
        <f t="shared" si="1"/>
        <v>422.5</v>
      </c>
      <c r="L124" s="14">
        <f>RANK(K124,$K$2:$K$305,0)</f>
        <v>236</v>
      </c>
      <c r="M124" s="17">
        <v>25</v>
      </c>
      <c r="N124" s="14">
        <f>RANK(C124,$C$2:$C$305,0)</f>
        <v>150</v>
      </c>
      <c r="O124" s="14">
        <f>RANK(D124,$D$2:$D$305,0)</f>
        <v>218</v>
      </c>
      <c r="P124" s="14">
        <f>RANK(E124,$E$2:$E$305,0)</f>
        <v>252</v>
      </c>
      <c r="Q124" s="14">
        <f>RANK(F124,$F$2:$F$305,0)</f>
        <v>155</v>
      </c>
      <c r="R124" s="14">
        <f>RANK(G124,$G$2:$G$305,0)</f>
        <v>201</v>
      </c>
      <c r="S124" s="14">
        <f>RANK(H124,$H$2:$H$305,0)</f>
        <v>243</v>
      </c>
      <c r="T124" s="14">
        <f>RANK(I124,$I$2:$I$305,0)</f>
        <v>201</v>
      </c>
      <c r="U124" s="14">
        <f>RANK(J124,$J$2:$J$305,0)</f>
        <v>269</v>
      </c>
    </row>
    <row r="125" s="1" customFormat="1" customHeight="1" spans="1:21">
      <c r="A125" s="7">
        <v>190410</v>
      </c>
      <c r="B125" s="8" t="s">
        <v>144</v>
      </c>
      <c r="C125" s="18">
        <v>93</v>
      </c>
      <c r="D125" s="9">
        <v>39</v>
      </c>
      <c r="E125" s="9">
        <v>42</v>
      </c>
      <c r="F125" s="9">
        <v>68</v>
      </c>
      <c r="G125" s="9">
        <v>36</v>
      </c>
      <c r="H125" s="9">
        <v>50</v>
      </c>
      <c r="I125" s="9">
        <v>52</v>
      </c>
      <c r="J125" s="9">
        <v>20</v>
      </c>
      <c r="K125" s="14">
        <f t="shared" si="1"/>
        <v>400</v>
      </c>
      <c r="L125" s="14">
        <f>RANK(K125,$K$2:$K$305,0)</f>
        <v>251</v>
      </c>
      <c r="M125" s="17">
        <v>29</v>
      </c>
      <c r="N125" s="14">
        <f>RANK(C125,$C$2:$C$305,0)</f>
        <v>124</v>
      </c>
      <c r="O125" s="14">
        <f>RANK(D125,$D$2:$D$305,0)</f>
        <v>230</v>
      </c>
      <c r="P125" s="14">
        <f>RANK(E125,$E$2:$E$305,0)</f>
        <v>242</v>
      </c>
      <c r="Q125" s="14">
        <f>RANK(F125,$F$2:$F$305,0)</f>
        <v>262</v>
      </c>
      <c r="R125" s="14">
        <f>RANK(G125,$G$2:$G$305,0)</f>
        <v>259</v>
      </c>
      <c r="S125" s="14">
        <f>RANK(H125,$H$2:$H$305,0)</f>
        <v>229</v>
      </c>
      <c r="T125" s="14">
        <f>RANK(I125,$I$2:$I$305,0)</f>
        <v>209</v>
      </c>
      <c r="U125" s="14">
        <f>RANK(J125,$J$2:$J$305,0)</f>
        <v>263</v>
      </c>
    </row>
    <row r="126" s="1" customFormat="1" customHeight="1" spans="1:21">
      <c r="A126" s="7">
        <v>190411</v>
      </c>
      <c r="B126" s="8" t="s">
        <v>145</v>
      </c>
      <c r="C126" s="18">
        <v>93.5</v>
      </c>
      <c r="D126" s="9">
        <v>50.5</v>
      </c>
      <c r="E126" s="9">
        <v>56</v>
      </c>
      <c r="F126" s="9">
        <v>80</v>
      </c>
      <c r="G126" s="9">
        <v>68</v>
      </c>
      <c r="H126" s="9">
        <v>69</v>
      </c>
      <c r="I126" s="9">
        <v>79</v>
      </c>
      <c r="J126" s="9">
        <v>20</v>
      </c>
      <c r="K126" s="14">
        <f t="shared" si="1"/>
        <v>516</v>
      </c>
      <c r="L126" s="14">
        <f>RANK(K126,$K$2:$K$305,0)</f>
        <v>166</v>
      </c>
      <c r="M126" s="17">
        <v>17</v>
      </c>
      <c r="N126" s="14">
        <f>RANK(C126,$C$2:$C$305,0)</f>
        <v>121</v>
      </c>
      <c r="O126" s="14">
        <f>RANK(D126,$D$2:$D$305,0)</f>
        <v>195</v>
      </c>
      <c r="P126" s="14">
        <f>RANK(E126,$E$2:$E$305,0)</f>
        <v>195</v>
      </c>
      <c r="Q126" s="14">
        <f>RANK(F126,$F$2:$F$305,0)</f>
        <v>155</v>
      </c>
      <c r="R126" s="14">
        <f>RANK(G126,$G$2:$G$305,0)</f>
        <v>127</v>
      </c>
      <c r="S126" s="14">
        <f>RANK(H126,$H$2:$H$305,0)</f>
        <v>111</v>
      </c>
      <c r="T126" s="14">
        <f>RANK(I126,$I$2:$I$305,0)</f>
        <v>65</v>
      </c>
      <c r="U126" s="14">
        <f>RANK(J126,$J$2:$J$305,0)</f>
        <v>263</v>
      </c>
    </row>
    <row r="127" s="1" customFormat="1" customHeight="1" spans="1:21">
      <c r="A127" s="7">
        <v>190412</v>
      </c>
      <c r="B127" s="8" t="s">
        <v>146</v>
      </c>
      <c r="C127" s="18">
        <v>106.5</v>
      </c>
      <c r="D127" s="9">
        <v>71</v>
      </c>
      <c r="E127" s="9">
        <v>84.5</v>
      </c>
      <c r="F127" s="9">
        <v>88</v>
      </c>
      <c r="G127" s="9">
        <v>74</v>
      </c>
      <c r="H127" s="9">
        <v>78</v>
      </c>
      <c r="I127" s="9">
        <v>78</v>
      </c>
      <c r="J127" s="9">
        <v>54</v>
      </c>
      <c r="K127" s="14">
        <f t="shared" si="1"/>
        <v>634</v>
      </c>
      <c r="L127" s="14">
        <f>RANK(K127,$K$2:$K$305,0)</f>
        <v>74</v>
      </c>
      <c r="M127" s="17">
        <v>5</v>
      </c>
      <c r="N127" s="14">
        <f>RANK(C127,$C$2:$C$305,0)</f>
        <v>19</v>
      </c>
      <c r="O127" s="14">
        <f>RANK(D127,$D$2:$D$305,0)</f>
        <v>121</v>
      </c>
      <c r="P127" s="14">
        <f>RANK(E127,$E$2:$E$305,0)</f>
        <v>102</v>
      </c>
      <c r="Q127" s="14">
        <f>RANK(F127,$F$2:$F$305,0)</f>
        <v>49</v>
      </c>
      <c r="R127" s="14">
        <f>RANK(G127,$G$2:$G$305,0)</f>
        <v>95</v>
      </c>
      <c r="S127" s="14">
        <f>RANK(H127,$H$2:$H$305,0)</f>
        <v>49</v>
      </c>
      <c r="T127" s="14">
        <f>RANK(I127,$I$2:$I$305,0)</f>
        <v>71</v>
      </c>
      <c r="U127" s="14">
        <f>RANK(J127,$J$2:$J$305,0)</f>
        <v>111</v>
      </c>
    </row>
    <row r="128" s="1" customFormat="1" customHeight="1" spans="1:21">
      <c r="A128" s="7">
        <v>190413</v>
      </c>
      <c r="B128" s="8" t="s">
        <v>147</v>
      </c>
      <c r="C128" s="18">
        <v>102</v>
      </c>
      <c r="D128" s="9">
        <v>56</v>
      </c>
      <c r="E128" s="9">
        <v>71.5</v>
      </c>
      <c r="F128" s="9">
        <v>85</v>
      </c>
      <c r="G128" s="9">
        <v>75</v>
      </c>
      <c r="H128" s="9">
        <v>71</v>
      </c>
      <c r="I128" s="9">
        <v>57</v>
      </c>
      <c r="J128" s="9">
        <v>54</v>
      </c>
      <c r="K128" s="14">
        <f t="shared" si="1"/>
        <v>571.5</v>
      </c>
      <c r="L128" s="14">
        <f>RANK(K128,$K$2:$K$305,0)</f>
        <v>124</v>
      </c>
      <c r="M128" s="17">
        <v>11</v>
      </c>
      <c r="N128" s="14">
        <f>RANK(C128,$C$2:$C$305,0)</f>
        <v>55</v>
      </c>
      <c r="O128" s="14">
        <f>RANK(D128,$D$2:$D$305,0)</f>
        <v>172</v>
      </c>
      <c r="P128" s="14">
        <f>RANK(E128,$E$2:$E$305,0)</f>
        <v>140</v>
      </c>
      <c r="Q128" s="14">
        <f>RANK(F128,$F$2:$F$305,0)</f>
        <v>83</v>
      </c>
      <c r="R128" s="14">
        <f>RANK(G128,$G$2:$G$305,0)</f>
        <v>90</v>
      </c>
      <c r="S128" s="14">
        <f>RANK(H128,$H$2:$H$305,0)</f>
        <v>93</v>
      </c>
      <c r="T128" s="14">
        <f>RANK(I128,$I$2:$I$305,0)</f>
        <v>182</v>
      </c>
      <c r="U128" s="14">
        <f>RANK(J128,$J$2:$J$305,0)</f>
        <v>111</v>
      </c>
    </row>
    <row r="129" s="1" customFormat="1" customHeight="1" spans="1:21">
      <c r="A129" s="7">
        <v>190414</v>
      </c>
      <c r="B129" s="8" t="s">
        <v>148</v>
      </c>
      <c r="C129" s="18">
        <v>86.5</v>
      </c>
      <c r="D129" s="9">
        <v>62</v>
      </c>
      <c r="E129" s="9">
        <v>65.5</v>
      </c>
      <c r="F129" s="9">
        <v>58</v>
      </c>
      <c r="G129" s="9">
        <v>40</v>
      </c>
      <c r="H129" s="9">
        <v>52</v>
      </c>
      <c r="I129" s="9">
        <v>67</v>
      </c>
      <c r="J129" s="9">
        <v>28</v>
      </c>
      <c r="K129" s="14">
        <f t="shared" si="1"/>
        <v>459</v>
      </c>
      <c r="L129" s="14">
        <f>RANK(K129,$K$2:$K$305,0)</f>
        <v>206</v>
      </c>
      <c r="M129" s="17">
        <v>23</v>
      </c>
      <c r="N129" s="14">
        <f>RANK(C129,$C$2:$C$305,0)</f>
        <v>179</v>
      </c>
      <c r="O129" s="14">
        <f>RANK(D129,$D$2:$D$305,0)</f>
        <v>153</v>
      </c>
      <c r="P129" s="14">
        <f>RANK(E129,$E$2:$E$305,0)</f>
        <v>168</v>
      </c>
      <c r="Q129" s="14">
        <f>RANK(F129,$F$2:$F$305,0)</f>
        <v>280</v>
      </c>
      <c r="R129" s="14">
        <f>RANK(G129,$G$2:$G$305,0)</f>
        <v>244</v>
      </c>
      <c r="S129" s="14">
        <f>RANK(H129,$H$2:$H$305,0)</f>
        <v>217</v>
      </c>
      <c r="T129" s="14">
        <f>RANK(I129,$I$2:$I$305,0)</f>
        <v>136</v>
      </c>
      <c r="U129" s="14">
        <f>RANK(J129,$J$2:$J$305,0)</f>
        <v>226</v>
      </c>
    </row>
    <row r="130" s="1" customFormat="1" customHeight="1" spans="1:21">
      <c r="A130" s="7">
        <v>190415</v>
      </c>
      <c r="B130" s="8" t="s">
        <v>149</v>
      </c>
      <c r="C130" s="18">
        <v>81</v>
      </c>
      <c r="D130" s="9">
        <v>18</v>
      </c>
      <c r="E130" s="9">
        <v>55</v>
      </c>
      <c r="F130" s="9">
        <v>82</v>
      </c>
      <c r="G130" s="9">
        <v>46</v>
      </c>
      <c r="H130" s="9">
        <v>57</v>
      </c>
      <c r="I130" s="9">
        <v>56</v>
      </c>
      <c r="J130" s="9">
        <v>21</v>
      </c>
      <c r="K130" s="14">
        <f t="shared" ref="K130:K193" si="2">C130+D130+E130+F130+G130+H130+I130+J130</f>
        <v>416</v>
      </c>
      <c r="L130" s="14">
        <f>RANK(K130,$K$2:$K$305,0)</f>
        <v>238</v>
      </c>
      <c r="M130" s="17">
        <v>26</v>
      </c>
      <c r="N130" s="14">
        <f>RANK(C130,$C$2:$C$305,0)</f>
        <v>218</v>
      </c>
      <c r="O130" s="14">
        <f>RANK(D130,$D$2:$D$305,0)</f>
        <v>275</v>
      </c>
      <c r="P130" s="14">
        <f>RANK(E130,$E$2:$E$305,0)</f>
        <v>199</v>
      </c>
      <c r="Q130" s="14">
        <f>RANK(F130,$F$2:$F$305,0)</f>
        <v>125</v>
      </c>
      <c r="R130" s="14">
        <f>RANK(G130,$G$2:$G$305,0)</f>
        <v>221</v>
      </c>
      <c r="S130" s="14">
        <f>RANK(H130,$H$2:$H$305,0)</f>
        <v>188</v>
      </c>
      <c r="T130" s="14">
        <f>RANK(I130,$I$2:$I$305,0)</f>
        <v>187</v>
      </c>
      <c r="U130" s="14">
        <f>RANK(J130,$J$2:$J$305,0)</f>
        <v>259</v>
      </c>
    </row>
    <row r="131" s="1" customFormat="1" customHeight="1" spans="1:21">
      <c r="A131" s="7">
        <v>190416</v>
      </c>
      <c r="B131" s="8" t="s">
        <v>150</v>
      </c>
      <c r="C131" s="18">
        <v>93.5</v>
      </c>
      <c r="D131" s="9">
        <v>78.5</v>
      </c>
      <c r="E131" s="9">
        <v>53.5</v>
      </c>
      <c r="F131" s="9">
        <v>70</v>
      </c>
      <c r="G131" s="9">
        <v>52</v>
      </c>
      <c r="H131" s="9">
        <v>50</v>
      </c>
      <c r="I131" s="9">
        <v>57</v>
      </c>
      <c r="J131" s="9">
        <v>37</v>
      </c>
      <c r="K131" s="14">
        <f t="shared" si="2"/>
        <v>491.5</v>
      </c>
      <c r="L131" s="14">
        <f>RANK(K131,$K$2:$K$305,0)</f>
        <v>178</v>
      </c>
      <c r="M131" s="17">
        <v>21</v>
      </c>
      <c r="N131" s="14">
        <f>RANK(C131,$C$2:$C$305,0)</f>
        <v>121</v>
      </c>
      <c r="O131" s="14">
        <f>RANK(D131,$D$2:$D$305,0)</f>
        <v>94</v>
      </c>
      <c r="P131" s="14">
        <f>RANK(E131,$E$2:$E$305,0)</f>
        <v>207</v>
      </c>
      <c r="Q131" s="14">
        <f>RANK(F131,$F$2:$F$305,0)</f>
        <v>252</v>
      </c>
      <c r="R131" s="14">
        <f>RANK(G131,$G$2:$G$305,0)</f>
        <v>201</v>
      </c>
      <c r="S131" s="14">
        <f>RANK(H131,$H$2:$H$305,0)</f>
        <v>229</v>
      </c>
      <c r="T131" s="14">
        <f>RANK(I131,$I$2:$I$305,0)</f>
        <v>182</v>
      </c>
      <c r="U131" s="14">
        <f>RANK(J131,$J$2:$J$305,0)</f>
        <v>183</v>
      </c>
    </row>
    <row r="132" s="1" customFormat="1" customHeight="1" spans="1:21">
      <c r="A132" s="7">
        <v>190417</v>
      </c>
      <c r="B132" s="8" t="s">
        <v>151</v>
      </c>
      <c r="C132" s="18">
        <v>84.5</v>
      </c>
      <c r="D132" s="9">
        <v>26.5</v>
      </c>
      <c r="E132" s="9">
        <v>31</v>
      </c>
      <c r="F132" s="9">
        <v>63</v>
      </c>
      <c r="G132" s="9">
        <v>42</v>
      </c>
      <c r="H132" s="9">
        <v>59</v>
      </c>
      <c r="I132" s="9">
        <v>52</v>
      </c>
      <c r="J132" s="9">
        <v>22</v>
      </c>
      <c r="K132" s="14">
        <f t="shared" si="2"/>
        <v>380</v>
      </c>
      <c r="L132" s="14">
        <f>RANK(K132,$K$2:$K$305,0)</f>
        <v>257</v>
      </c>
      <c r="M132" s="17">
        <v>30</v>
      </c>
      <c r="N132" s="14">
        <f>RANK(C132,$C$2:$C$305,0)</f>
        <v>194</v>
      </c>
      <c r="O132" s="14">
        <f>RANK(D132,$D$2:$D$305,0)</f>
        <v>258</v>
      </c>
      <c r="P132" s="14">
        <f>RANK(E132,$E$2:$E$305,0)</f>
        <v>286</v>
      </c>
      <c r="Q132" s="14">
        <f>RANK(F132,$F$2:$F$305,0)</f>
        <v>276</v>
      </c>
      <c r="R132" s="14">
        <f>RANK(G132,$G$2:$G$305,0)</f>
        <v>241</v>
      </c>
      <c r="S132" s="14">
        <f>RANK(H132,$H$2:$H$305,0)</f>
        <v>177</v>
      </c>
      <c r="T132" s="14">
        <f>RANK(I132,$I$2:$I$305,0)</f>
        <v>209</v>
      </c>
      <c r="U132" s="14">
        <f>RANK(J132,$J$2:$J$305,0)</f>
        <v>253</v>
      </c>
    </row>
    <row r="133" s="1" customFormat="1" customHeight="1" spans="1:21">
      <c r="A133" s="7">
        <v>190418</v>
      </c>
      <c r="B133" s="8" t="s">
        <v>152</v>
      </c>
      <c r="C133" s="18">
        <v>102.5</v>
      </c>
      <c r="D133" s="9">
        <v>40.5</v>
      </c>
      <c r="E133" s="9">
        <v>69</v>
      </c>
      <c r="F133" s="9">
        <v>82</v>
      </c>
      <c r="G133" s="9">
        <v>51</v>
      </c>
      <c r="H133" s="9">
        <v>70</v>
      </c>
      <c r="I133" s="9">
        <v>65</v>
      </c>
      <c r="J133" s="9">
        <v>29</v>
      </c>
      <c r="K133" s="14">
        <f t="shared" si="2"/>
        <v>509</v>
      </c>
      <c r="L133" s="14">
        <f>RANK(K133,$K$2:$K$305,0)</f>
        <v>170</v>
      </c>
      <c r="M133" s="17">
        <v>19</v>
      </c>
      <c r="N133" s="14">
        <f>RANK(C133,$C$2:$C$305,0)</f>
        <v>47</v>
      </c>
      <c r="O133" s="14">
        <f>RANK(D133,$D$2:$D$305,0)</f>
        <v>221</v>
      </c>
      <c r="P133" s="14">
        <f>RANK(E133,$E$2:$E$305,0)</f>
        <v>149</v>
      </c>
      <c r="Q133" s="14">
        <f>RANK(F133,$F$2:$F$305,0)</f>
        <v>125</v>
      </c>
      <c r="R133" s="14">
        <f>RANK(G133,$G$2:$G$305,0)</f>
        <v>205</v>
      </c>
      <c r="S133" s="14">
        <f>RANK(H133,$H$2:$H$305,0)</f>
        <v>104</v>
      </c>
      <c r="T133" s="14">
        <f>RANK(I133,$I$2:$I$305,0)</f>
        <v>149</v>
      </c>
      <c r="U133" s="14">
        <f>RANK(J133,$J$2:$J$305,0)</f>
        <v>218</v>
      </c>
    </row>
    <row r="134" s="1" customFormat="1" customHeight="1" spans="1:21">
      <c r="A134" s="7">
        <v>190419</v>
      </c>
      <c r="B134" s="8" t="s">
        <v>153</v>
      </c>
      <c r="C134" s="18">
        <v>81.5</v>
      </c>
      <c r="D134" s="9">
        <v>23.5</v>
      </c>
      <c r="E134" s="9">
        <v>31.5</v>
      </c>
      <c r="F134" s="9">
        <v>72</v>
      </c>
      <c r="G134" s="9">
        <v>33</v>
      </c>
      <c r="H134" s="9">
        <v>36</v>
      </c>
      <c r="I134" s="9">
        <v>35</v>
      </c>
      <c r="J134" s="9">
        <v>21</v>
      </c>
      <c r="K134" s="14">
        <f t="shared" si="2"/>
        <v>333.5</v>
      </c>
      <c r="L134" s="14">
        <f>RANK(K134,$K$2:$K$305,0)</f>
        <v>271</v>
      </c>
      <c r="M134" s="17">
        <v>33</v>
      </c>
      <c r="N134" s="14">
        <f>RANK(C134,$C$2:$C$305,0)</f>
        <v>216</v>
      </c>
      <c r="O134" s="14">
        <f>RANK(D134,$D$2:$D$305,0)</f>
        <v>262</v>
      </c>
      <c r="P134" s="14">
        <f>RANK(E134,$E$2:$E$305,0)</f>
        <v>284</v>
      </c>
      <c r="Q134" s="14">
        <f>RANK(F134,$F$2:$F$305,0)</f>
        <v>237</v>
      </c>
      <c r="R134" s="14">
        <f>RANK(G134,$G$2:$G$305,0)</f>
        <v>270</v>
      </c>
      <c r="S134" s="14">
        <f>RANK(H134,$H$2:$H$305,0)</f>
        <v>286</v>
      </c>
      <c r="T134" s="14">
        <f>RANK(I134,$I$2:$I$305,0)</f>
        <v>272</v>
      </c>
      <c r="U134" s="14">
        <f>RANK(J134,$J$2:$J$305,0)</f>
        <v>259</v>
      </c>
    </row>
    <row r="135" s="1" customFormat="1" customHeight="1" spans="1:21">
      <c r="A135" s="7">
        <v>190420</v>
      </c>
      <c r="B135" s="8" t="s">
        <v>154</v>
      </c>
      <c r="C135" s="18">
        <v>89.5</v>
      </c>
      <c r="D135" s="9">
        <v>60.5</v>
      </c>
      <c r="E135" s="9">
        <v>48</v>
      </c>
      <c r="F135" s="9">
        <v>81</v>
      </c>
      <c r="G135" s="9">
        <v>56</v>
      </c>
      <c r="H135" s="9">
        <v>73</v>
      </c>
      <c r="I135" s="9">
        <v>74</v>
      </c>
      <c r="J135" s="9">
        <v>30</v>
      </c>
      <c r="K135" s="14">
        <f t="shared" si="2"/>
        <v>512</v>
      </c>
      <c r="L135" s="14">
        <f>RANK(K135,$K$2:$K$305,0)</f>
        <v>169</v>
      </c>
      <c r="M135" s="17">
        <v>18</v>
      </c>
      <c r="N135" s="14">
        <f>RANK(C135,$C$2:$C$305,0)</f>
        <v>157</v>
      </c>
      <c r="O135" s="14">
        <f>RANK(D135,$D$2:$D$305,0)</f>
        <v>159</v>
      </c>
      <c r="P135" s="14">
        <f>RANK(E135,$E$2:$E$305,0)</f>
        <v>222</v>
      </c>
      <c r="Q135" s="14">
        <f>RANK(F135,$F$2:$F$305,0)</f>
        <v>138</v>
      </c>
      <c r="R135" s="14">
        <f>RANK(G135,$G$2:$G$305,0)</f>
        <v>185</v>
      </c>
      <c r="S135" s="14">
        <f>RANK(H135,$H$2:$H$305,0)</f>
        <v>78</v>
      </c>
      <c r="T135" s="14">
        <f>RANK(I135,$I$2:$I$305,0)</f>
        <v>97</v>
      </c>
      <c r="U135" s="14">
        <f>RANK(J135,$J$2:$J$305,0)</f>
        <v>212</v>
      </c>
    </row>
    <row r="136" s="1" customFormat="1" customHeight="1" spans="1:21">
      <c r="A136" s="7">
        <v>190421</v>
      </c>
      <c r="B136" s="8" t="s">
        <v>155</v>
      </c>
      <c r="C136" s="18">
        <v>105.5</v>
      </c>
      <c r="D136" s="9">
        <v>98</v>
      </c>
      <c r="E136" s="9">
        <v>100.5</v>
      </c>
      <c r="F136" s="9">
        <v>80</v>
      </c>
      <c r="G136" s="9">
        <v>68</v>
      </c>
      <c r="H136" s="9">
        <v>72</v>
      </c>
      <c r="I136" s="9">
        <v>84</v>
      </c>
      <c r="J136" s="9">
        <v>58</v>
      </c>
      <c r="K136" s="14">
        <f t="shared" si="2"/>
        <v>666</v>
      </c>
      <c r="L136" s="14">
        <f>RANK(K136,$K$2:$K$305,0)</f>
        <v>51</v>
      </c>
      <c r="M136" s="17">
        <v>4</v>
      </c>
      <c r="N136" s="14">
        <f>RANK(C136,$C$2:$C$305,0)</f>
        <v>25</v>
      </c>
      <c r="O136" s="14">
        <f>RANK(D136,$D$2:$D$305,0)</f>
        <v>26</v>
      </c>
      <c r="P136" s="14">
        <f>RANK(E136,$E$2:$E$305,0)</f>
        <v>40</v>
      </c>
      <c r="Q136" s="14">
        <f>RANK(F136,$F$2:$F$305,0)</f>
        <v>155</v>
      </c>
      <c r="R136" s="14">
        <f>RANK(G136,$G$2:$G$305,0)</f>
        <v>127</v>
      </c>
      <c r="S136" s="14">
        <f>RANK(H136,$H$2:$H$305,0)</f>
        <v>84</v>
      </c>
      <c r="T136" s="14">
        <f>RANK(I136,$I$2:$I$305,0)</f>
        <v>35</v>
      </c>
      <c r="U136" s="14">
        <f>RANK(J136,$J$2:$J$305,0)</f>
        <v>96</v>
      </c>
    </row>
    <row r="137" s="1" customFormat="1" customHeight="1" spans="1:21">
      <c r="A137" s="7">
        <v>190422</v>
      </c>
      <c r="B137" s="8" t="s">
        <v>156</v>
      </c>
      <c r="C137" s="18">
        <v>86</v>
      </c>
      <c r="D137" s="9">
        <v>44.5</v>
      </c>
      <c r="E137" s="9">
        <v>52.5</v>
      </c>
      <c r="F137" s="9">
        <v>72</v>
      </c>
      <c r="G137" s="9">
        <v>53</v>
      </c>
      <c r="H137" s="9">
        <v>67</v>
      </c>
      <c r="I137" s="9">
        <v>62</v>
      </c>
      <c r="J137" s="9">
        <v>33</v>
      </c>
      <c r="K137" s="14">
        <f t="shared" si="2"/>
        <v>470</v>
      </c>
      <c r="L137" s="14">
        <f>RANK(K137,$K$2:$K$305,0)</f>
        <v>199</v>
      </c>
      <c r="M137" s="17">
        <v>22</v>
      </c>
      <c r="N137" s="14">
        <f>RANK(C137,$C$2:$C$305,0)</f>
        <v>184</v>
      </c>
      <c r="O137" s="14">
        <f>RANK(D137,$D$2:$D$305,0)</f>
        <v>210</v>
      </c>
      <c r="P137" s="14">
        <f>RANK(E137,$E$2:$E$305,0)</f>
        <v>211</v>
      </c>
      <c r="Q137" s="14">
        <f>RANK(F137,$F$2:$F$305,0)</f>
        <v>237</v>
      </c>
      <c r="R137" s="14">
        <f>RANK(G137,$G$2:$G$305,0)</f>
        <v>199</v>
      </c>
      <c r="S137" s="14">
        <f>RANK(H137,$H$2:$H$305,0)</f>
        <v>122</v>
      </c>
      <c r="T137" s="14">
        <f>RANK(I137,$I$2:$I$305,0)</f>
        <v>164</v>
      </c>
      <c r="U137" s="14">
        <f>RANK(J137,$J$2:$J$305,0)</f>
        <v>197</v>
      </c>
    </row>
    <row r="138" s="1" customFormat="1" customHeight="1" spans="1:21">
      <c r="A138" s="7">
        <v>190423</v>
      </c>
      <c r="B138" s="10" t="s">
        <v>157</v>
      </c>
      <c r="C138" s="19">
        <v>104.5</v>
      </c>
      <c r="D138" s="11">
        <v>62.5</v>
      </c>
      <c r="E138" s="11">
        <v>92</v>
      </c>
      <c r="F138" s="11">
        <v>79</v>
      </c>
      <c r="G138" s="11">
        <v>80</v>
      </c>
      <c r="H138" s="11">
        <v>67</v>
      </c>
      <c r="I138" s="11">
        <v>83</v>
      </c>
      <c r="J138" s="11">
        <v>62</v>
      </c>
      <c r="K138" s="14">
        <f t="shared" si="2"/>
        <v>630</v>
      </c>
      <c r="L138" s="14">
        <f>RANK(K138,$K$2:$K$305,0)</f>
        <v>76</v>
      </c>
      <c r="M138" s="17">
        <v>6</v>
      </c>
      <c r="N138" s="14">
        <f>RANK(C138,$C$2:$C$305,0)</f>
        <v>33</v>
      </c>
      <c r="O138" s="14">
        <f>RANK(D138,$D$2:$D$305,0)</f>
        <v>150</v>
      </c>
      <c r="P138" s="14">
        <f>RANK(E138,$E$2:$E$305,0)</f>
        <v>78</v>
      </c>
      <c r="Q138" s="14">
        <f>RANK(F138,$F$2:$F$305,0)</f>
        <v>172</v>
      </c>
      <c r="R138" s="14">
        <f>RANK(G138,$G$2:$G$305,0)</f>
        <v>62</v>
      </c>
      <c r="S138" s="14">
        <f>RANK(H138,$H$2:$H$305,0)</f>
        <v>122</v>
      </c>
      <c r="T138" s="14">
        <f>RANK(I138,$I$2:$I$305,0)</f>
        <v>38</v>
      </c>
      <c r="U138" s="14">
        <f>RANK(J138,$J$2:$J$305,0)</f>
        <v>77</v>
      </c>
    </row>
    <row r="139" s="1" customFormat="1" customHeight="1" spans="1:21">
      <c r="A139" s="7">
        <v>190424</v>
      </c>
      <c r="B139" s="8" t="s">
        <v>158</v>
      </c>
      <c r="C139" s="18">
        <v>107</v>
      </c>
      <c r="D139" s="9">
        <v>101.5</v>
      </c>
      <c r="E139" s="9">
        <v>96</v>
      </c>
      <c r="F139" s="9">
        <v>85</v>
      </c>
      <c r="G139" s="9">
        <v>89</v>
      </c>
      <c r="H139" s="9">
        <v>80</v>
      </c>
      <c r="I139" s="9">
        <v>96</v>
      </c>
      <c r="J139" s="9">
        <v>63</v>
      </c>
      <c r="K139" s="14">
        <f t="shared" si="2"/>
        <v>717.5</v>
      </c>
      <c r="L139" s="14">
        <f>RANK(K139,$K$2:$K$305,0)</f>
        <v>20</v>
      </c>
      <c r="M139" s="17">
        <v>1</v>
      </c>
      <c r="N139" s="14">
        <f>RANK(C139,$C$2:$C$305,0)</f>
        <v>14</v>
      </c>
      <c r="O139" s="14">
        <f>RANK(D139,$D$2:$D$305,0)</f>
        <v>19</v>
      </c>
      <c r="P139" s="14">
        <f>RANK(E139,$E$2:$E$305,0)</f>
        <v>59</v>
      </c>
      <c r="Q139" s="14">
        <f>RANK(F139,$F$2:$F$305,0)</f>
        <v>83</v>
      </c>
      <c r="R139" s="14">
        <f>RANK(G139,$G$2:$G$305,0)</f>
        <v>16</v>
      </c>
      <c r="S139" s="14">
        <f>RANK(H139,$H$2:$H$305,0)</f>
        <v>40</v>
      </c>
      <c r="T139" s="14">
        <f>RANK(I139,$I$2:$I$305,0)</f>
        <v>1</v>
      </c>
      <c r="U139" s="14">
        <f>RANK(J139,$J$2:$J$305,0)</f>
        <v>75</v>
      </c>
    </row>
    <row r="140" s="1" customFormat="1" customHeight="1" spans="1:21">
      <c r="A140" s="7">
        <v>190425</v>
      </c>
      <c r="B140" s="10" t="s">
        <v>159</v>
      </c>
      <c r="C140" s="18">
        <v>46</v>
      </c>
      <c r="D140" s="9">
        <v>6</v>
      </c>
      <c r="E140" s="9">
        <v>33.5</v>
      </c>
      <c r="F140" s="9">
        <v>23</v>
      </c>
      <c r="G140" s="9">
        <v>12</v>
      </c>
      <c r="H140" s="9">
        <v>30</v>
      </c>
      <c r="I140" s="9">
        <v>16</v>
      </c>
      <c r="J140" s="9">
        <v>4</v>
      </c>
      <c r="K140" s="14">
        <f t="shared" si="2"/>
        <v>170.5</v>
      </c>
      <c r="L140" s="14">
        <f>RANK(K140,$K$2:$K$305,0)</f>
        <v>300</v>
      </c>
      <c r="M140" s="17">
        <v>36</v>
      </c>
      <c r="N140" s="14">
        <f>RANK(C140,$C$2:$C$305,0)</f>
        <v>294</v>
      </c>
      <c r="O140" s="14">
        <f>RANK(D140,$D$2:$D$305,0)</f>
        <v>299</v>
      </c>
      <c r="P140" s="14">
        <f>RANK(E140,$E$2:$E$305,0)</f>
        <v>278</v>
      </c>
      <c r="Q140" s="14">
        <f>RANK(F140,$F$2:$F$305,0)</f>
        <v>301</v>
      </c>
      <c r="R140" s="14">
        <f>RANK(G140,$G$2:$G$305,0)</f>
        <v>300</v>
      </c>
      <c r="S140" s="14">
        <f>RANK(H140,$H$2:$H$305,0)</f>
        <v>295</v>
      </c>
      <c r="T140" s="14">
        <f>RANK(I140,$I$2:$I$305,0)</f>
        <v>299</v>
      </c>
      <c r="U140" s="14">
        <f>RANK(J140,$J$2:$J$305,0)</f>
        <v>302</v>
      </c>
    </row>
    <row r="141" s="1" customFormat="1" customHeight="1" spans="1:21">
      <c r="A141" s="7">
        <v>190426</v>
      </c>
      <c r="B141" s="8" t="s">
        <v>160</v>
      </c>
      <c r="C141" s="18">
        <v>91</v>
      </c>
      <c r="D141" s="9">
        <v>37.5</v>
      </c>
      <c r="E141" s="9">
        <v>50.5</v>
      </c>
      <c r="F141" s="9">
        <v>67</v>
      </c>
      <c r="G141" s="9">
        <v>44</v>
      </c>
      <c r="H141" s="9">
        <v>64</v>
      </c>
      <c r="I141" s="9">
        <v>55</v>
      </c>
      <c r="J141" s="9">
        <v>24</v>
      </c>
      <c r="K141" s="14">
        <f t="shared" si="2"/>
        <v>433</v>
      </c>
      <c r="L141" s="14">
        <f>RANK(K141,$K$2:$K$305,0)</f>
        <v>230</v>
      </c>
      <c r="M141" s="17">
        <v>24</v>
      </c>
      <c r="N141" s="14">
        <f>RANK(C141,$C$2:$C$305,0)</f>
        <v>144</v>
      </c>
      <c r="O141" s="14">
        <f>RANK(D141,$D$2:$D$305,0)</f>
        <v>232</v>
      </c>
      <c r="P141" s="14">
        <f>RANK(E141,$E$2:$E$305,0)</f>
        <v>215</v>
      </c>
      <c r="Q141" s="14">
        <f>RANK(F141,$F$2:$F$305,0)</f>
        <v>266</v>
      </c>
      <c r="R141" s="14">
        <f>RANK(G141,$G$2:$G$305,0)</f>
        <v>231</v>
      </c>
      <c r="S141" s="14">
        <f>RANK(H141,$H$2:$H$305,0)</f>
        <v>144</v>
      </c>
      <c r="T141" s="14">
        <f>RANK(I141,$I$2:$I$305,0)</f>
        <v>195</v>
      </c>
      <c r="U141" s="14">
        <f>RANK(J141,$J$2:$J$305,0)</f>
        <v>244</v>
      </c>
    </row>
    <row r="142" s="1" customFormat="1" customHeight="1" spans="1:21">
      <c r="A142" s="7">
        <v>190427</v>
      </c>
      <c r="B142" s="10" t="s">
        <v>161</v>
      </c>
      <c r="C142" s="18">
        <v>82.5</v>
      </c>
      <c r="D142" s="9">
        <v>74</v>
      </c>
      <c r="E142" s="9">
        <v>39.5</v>
      </c>
      <c r="F142" s="9">
        <v>80</v>
      </c>
      <c r="G142" s="9">
        <v>76</v>
      </c>
      <c r="H142" s="9">
        <v>65</v>
      </c>
      <c r="I142" s="9">
        <v>65</v>
      </c>
      <c r="J142" s="9">
        <v>44</v>
      </c>
      <c r="K142" s="14">
        <f t="shared" si="2"/>
        <v>526</v>
      </c>
      <c r="L142" s="14">
        <f>RANK(K142,$K$2:$K$305,0)</f>
        <v>162</v>
      </c>
      <c r="M142" s="17">
        <v>16</v>
      </c>
      <c r="N142" s="14">
        <f>RANK(C142,$C$2:$C$305,0)</f>
        <v>208</v>
      </c>
      <c r="O142" s="14">
        <f>RANK(D142,$D$2:$D$305,0)</f>
        <v>109</v>
      </c>
      <c r="P142" s="14">
        <f>RANK(E142,$E$2:$E$305,0)</f>
        <v>250</v>
      </c>
      <c r="Q142" s="14">
        <f>RANK(F142,$F$2:$F$305,0)</f>
        <v>155</v>
      </c>
      <c r="R142" s="14">
        <f>RANK(G142,$G$2:$G$305,0)</f>
        <v>81</v>
      </c>
      <c r="S142" s="14">
        <f>RANK(H142,$H$2:$H$305,0)</f>
        <v>132</v>
      </c>
      <c r="T142" s="14">
        <f>RANK(I142,$I$2:$I$305,0)</f>
        <v>149</v>
      </c>
      <c r="U142" s="14">
        <f>RANK(J142,$J$2:$J$305,0)</f>
        <v>151</v>
      </c>
    </row>
    <row r="143" s="1" customFormat="1" customHeight="1" spans="1:21">
      <c r="A143" s="7">
        <v>190428</v>
      </c>
      <c r="B143" s="8" t="s">
        <v>162</v>
      </c>
      <c r="C143" s="18">
        <v>97.5</v>
      </c>
      <c r="D143" s="9">
        <v>80</v>
      </c>
      <c r="E143" s="9">
        <v>63</v>
      </c>
      <c r="F143" s="9">
        <v>84</v>
      </c>
      <c r="G143" s="9">
        <v>82</v>
      </c>
      <c r="H143" s="9">
        <v>71</v>
      </c>
      <c r="I143" s="9">
        <v>81</v>
      </c>
      <c r="J143" s="9">
        <v>68</v>
      </c>
      <c r="K143" s="14">
        <f t="shared" si="2"/>
        <v>626.5</v>
      </c>
      <c r="L143" s="14">
        <f>RANK(K143,$K$2:$K$305,0)</f>
        <v>78</v>
      </c>
      <c r="M143" s="17">
        <v>7</v>
      </c>
      <c r="N143" s="14">
        <f>RANK(C143,$C$2:$C$305,0)</f>
        <v>91</v>
      </c>
      <c r="O143" s="14">
        <f>RANK(D143,$D$2:$D$305,0)</f>
        <v>88</v>
      </c>
      <c r="P143" s="14">
        <f>RANK(E143,$E$2:$E$305,0)</f>
        <v>181</v>
      </c>
      <c r="Q143" s="14">
        <f>RANK(F143,$F$2:$F$305,0)</f>
        <v>104</v>
      </c>
      <c r="R143" s="14">
        <f>RANK(G143,$G$2:$G$305,0)</f>
        <v>49</v>
      </c>
      <c r="S143" s="14">
        <f>RANK(H143,$H$2:$H$305,0)</f>
        <v>93</v>
      </c>
      <c r="T143" s="14">
        <f>RANK(I143,$I$2:$I$305,0)</f>
        <v>50</v>
      </c>
      <c r="U143" s="14">
        <f>RANK(J143,$J$2:$J$305,0)</f>
        <v>49</v>
      </c>
    </row>
    <row r="144" s="1" customFormat="1" customHeight="1" spans="1:21">
      <c r="A144" s="7">
        <v>190429</v>
      </c>
      <c r="B144" s="10" t="s">
        <v>163</v>
      </c>
      <c r="C144" s="18">
        <v>95.5</v>
      </c>
      <c r="D144" s="9">
        <v>86</v>
      </c>
      <c r="E144" s="9">
        <v>69</v>
      </c>
      <c r="F144" s="9">
        <v>79</v>
      </c>
      <c r="G144" s="9">
        <v>38</v>
      </c>
      <c r="H144" s="9">
        <v>60</v>
      </c>
      <c r="I144" s="9">
        <v>69</v>
      </c>
      <c r="J144" s="9">
        <v>61</v>
      </c>
      <c r="K144" s="14">
        <f t="shared" si="2"/>
        <v>557.5</v>
      </c>
      <c r="L144" s="14">
        <f>RANK(K144,$K$2:$K$305,0)</f>
        <v>133</v>
      </c>
      <c r="M144" s="17">
        <v>12</v>
      </c>
      <c r="N144" s="14">
        <f>RANK(C144,$C$2:$C$305,0)</f>
        <v>108</v>
      </c>
      <c r="O144" s="14">
        <f>RANK(D144,$D$2:$D$305,0)</f>
        <v>63</v>
      </c>
      <c r="P144" s="14">
        <f>RANK(E144,$E$2:$E$305,0)</f>
        <v>149</v>
      </c>
      <c r="Q144" s="14">
        <f>RANK(F144,$F$2:$F$305,0)</f>
        <v>172</v>
      </c>
      <c r="R144" s="14">
        <f>RANK(G144,$G$2:$G$305,0)</f>
        <v>252</v>
      </c>
      <c r="S144" s="14">
        <f>RANK(H144,$H$2:$H$305,0)</f>
        <v>172</v>
      </c>
      <c r="T144" s="14">
        <f>RANK(I144,$I$2:$I$305,0)</f>
        <v>122</v>
      </c>
      <c r="U144" s="14">
        <f>RANK(J144,$J$2:$J$305,0)</f>
        <v>85</v>
      </c>
    </row>
    <row r="145" s="1" customFormat="1" customHeight="1" spans="1:21">
      <c r="A145" s="7">
        <v>190431</v>
      </c>
      <c r="B145" s="8" t="s">
        <v>164</v>
      </c>
      <c r="C145" s="18">
        <v>86</v>
      </c>
      <c r="D145" s="9">
        <v>73</v>
      </c>
      <c r="E145" s="9">
        <v>45</v>
      </c>
      <c r="F145" s="9">
        <v>62</v>
      </c>
      <c r="G145" s="9">
        <v>22</v>
      </c>
      <c r="H145" s="9">
        <v>46</v>
      </c>
      <c r="I145" s="9">
        <v>52</v>
      </c>
      <c r="J145" s="9">
        <v>29</v>
      </c>
      <c r="K145" s="14">
        <f t="shared" si="2"/>
        <v>415</v>
      </c>
      <c r="L145" s="14">
        <f>RANK(K145,$K$2:$K$305,0)</f>
        <v>241</v>
      </c>
      <c r="M145" s="17">
        <v>27</v>
      </c>
      <c r="N145" s="14">
        <f>RANK(C145,$C$2:$C$305,0)</f>
        <v>184</v>
      </c>
      <c r="O145" s="14">
        <f>RANK(D145,$D$2:$D$305,0)</f>
        <v>112</v>
      </c>
      <c r="P145" s="14">
        <f>RANK(E145,$E$2:$E$305,0)</f>
        <v>231</v>
      </c>
      <c r="Q145" s="14">
        <f>RANK(F145,$F$2:$F$305,0)</f>
        <v>278</v>
      </c>
      <c r="R145" s="14">
        <f>RANK(G145,$G$2:$G$305,0)</f>
        <v>291</v>
      </c>
      <c r="S145" s="14">
        <f>RANK(H145,$H$2:$H$305,0)</f>
        <v>252</v>
      </c>
      <c r="T145" s="14">
        <f>RANK(I145,$I$2:$I$305,0)</f>
        <v>209</v>
      </c>
      <c r="U145" s="14">
        <f>RANK(J145,$J$2:$J$305,0)</f>
        <v>218</v>
      </c>
    </row>
    <row r="146" s="1" customFormat="1" customHeight="1" spans="1:21">
      <c r="A146" s="7">
        <v>190432</v>
      </c>
      <c r="B146" s="10" t="s">
        <v>165</v>
      </c>
      <c r="C146" s="18">
        <v>89</v>
      </c>
      <c r="D146" s="9">
        <v>12</v>
      </c>
      <c r="E146" s="9">
        <v>71.5</v>
      </c>
      <c r="F146" s="9">
        <v>74</v>
      </c>
      <c r="G146" s="9">
        <v>40</v>
      </c>
      <c r="H146" s="9">
        <v>40</v>
      </c>
      <c r="I146" s="9">
        <v>46</v>
      </c>
      <c r="J146" s="9">
        <v>30</v>
      </c>
      <c r="K146" s="14">
        <f t="shared" si="2"/>
        <v>402.5</v>
      </c>
      <c r="L146" s="14">
        <f>RANK(K146,$K$2:$K$305,0)</f>
        <v>249</v>
      </c>
      <c r="M146" s="17">
        <v>28</v>
      </c>
      <c r="N146" s="14">
        <f>RANK(C146,$C$2:$C$305,0)</f>
        <v>162</v>
      </c>
      <c r="O146" s="14">
        <f>RANK(D146,$D$2:$D$305,0)</f>
        <v>290</v>
      </c>
      <c r="P146" s="14">
        <f>RANK(E146,$E$2:$E$305,0)</f>
        <v>140</v>
      </c>
      <c r="Q146" s="14">
        <f>RANK(F146,$F$2:$F$305,0)</f>
        <v>224</v>
      </c>
      <c r="R146" s="14">
        <f>RANK(G146,$G$2:$G$305,0)</f>
        <v>244</v>
      </c>
      <c r="S146" s="14">
        <f>RANK(H146,$H$2:$H$305,0)</f>
        <v>277</v>
      </c>
      <c r="T146" s="14">
        <f>RANK(I146,$I$2:$I$305,0)</f>
        <v>237</v>
      </c>
      <c r="U146" s="14">
        <f>RANK(J146,$J$2:$J$305,0)</f>
        <v>212</v>
      </c>
    </row>
    <row r="147" s="1" customFormat="1" customHeight="1" spans="1:21">
      <c r="A147" s="7">
        <v>190433</v>
      </c>
      <c r="B147" s="8" t="s">
        <v>166</v>
      </c>
      <c r="C147" s="18">
        <v>102.5</v>
      </c>
      <c r="D147" s="9">
        <v>65.5</v>
      </c>
      <c r="E147" s="9">
        <v>83</v>
      </c>
      <c r="F147" s="9">
        <v>79</v>
      </c>
      <c r="G147" s="9">
        <v>76</v>
      </c>
      <c r="H147" s="9">
        <v>72</v>
      </c>
      <c r="I147" s="9">
        <v>75</v>
      </c>
      <c r="J147" s="9">
        <v>47</v>
      </c>
      <c r="K147" s="14">
        <f t="shared" si="2"/>
        <v>600</v>
      </c>
      <c r="L147" s="14">
        <f>RANK(K147,$K$2:$K$305,0)</f>
        <v>104</v>
      </c>
      <c r="M147" s="17">
        <v>9</v>
      </c>
      <c r="N147" s="14">
        <f>RANK(C147,$C$2:$C$305,0)</f>
        <v>47</v>
      </c>
      <c r="O147" s="14">
        <f>RANK(D147,$D$2:$D$305,0)</f>
        <v>144</v>
      </c>
      <c r="P147" s="14">
        <f>RANK(E147,$E$2:$E$305,0)</f>
        <v>107</v>
      </c>
      <c r="Q147" s="14">
        <f>RANK(F147,$F$2:$F$305,0)</f>
        <v>172</v>
      </c>
      <c r="R147" s="14">
        <f>RANK(G147,$G$2:$G$305,0)</f>
        <v>81</v>
      </c>
      <c r="S147" s="14">
        <f>RANK(H147,$H$2:$H$305,0)</f>
        <v>84</v>
      </c>
      <c r="T147" s="14">
        <f>RANK(I147,$I$2:$I$305,0)</f>
        <v>92</v>
      </c>
      <c r="U147" s="14">
        <f>RANK(J147,$J$2:$J$305,0)</f>
        <v>133</v>
      </c>
    </row>
    <row r="148" s="1" customFormat="1" customHeight="1" spans="1:21">
      <c r="A148" s="7">
        <v>190435</v>
      </c>
      <c r="B148" s="10" t="s">
        <v>167</v>
      </c>
      <c r="C148" s="18">
        <v>96.5</v>
      </c>
      <c r="D148" s="9">
        <v>62.5</v>
      </c>
      <c r="E148" s="9">
        <v>85.5</v>
      </c>
      <c r="F148" s="9">
        <v>82</v>
      </c>
      <c r="G148" s="9">
        <v>73</v>
      </c>
      <c r="H148" s="9">
        <v>71</v>
      </c>
      <c r="I148" s="9">
        <v>66</v>
      </c>
      <c r="J148" s="9">
        <v>47</v>
      </c>
      <c r="K148" s="14">
        <f t="shared" si="2"/>
        <v>583.5</v>
      </c>
      <c r="L148" s="14">
        <f>RANK(K148,$K$2:$K$305,0)</f>
        <v>117</v>
      </c>
      <c r="M148" s="17">
        <v>10</v>
      </c>
      <c r="N148" s="14">
        <f>RANK(C148,$C$2:$C$305,0)</f>
        <v>100</v>
      </c>
      <c r="O148" s="14">
        <f>RANK(D148,$D$2:$D$305,0)</f>
        <v>150</v>
      </c>
      <c r="P148" s="14">
        <f>RANK(E148,$E$2:$E$305,0)</f>
        <v>97</v>
      </c>
      <c r="Q148" s="14">
        <f>RANK(F148,$F$2:$F$305,0)</f>
        <v>125</v>
      </c>
      <c r="R148" s="14">
        <f>RANK(G148,$G$2:$G$305,0)</f>
        <v>100</v>
      </c>
      <c r="S148" s="14">
        <f>RANK(H148,$H$2:$H$305,0)</f>
        <v>93</v>
      </c>
      <c r="T148" s="14">
        <f>RANK(I148,$I$2:$I$305,0)</f>
        <v>143</v>
      </c>
      <c r="U148" s="14">
        <f>RANK(J148,$J$2:$J$305,0)</f>
        <v>133</v>
      </c>
    </row>
    <row r="149" s="1" customFormat="1" customHeight="1" spans="1:21">
      <c r="A149" s="7">
        <v>190436</v>
      </c>
      <c r="B149" s="8" t="s">
        <v>168</v>
      </c>
      <c r="C149" s="18">
        <v>79.5</v>
      </c>
      <c r="D149" s="9">
        <v>28</v>
      </c>
      <c r="E149" s="9">
        <v>44</v>
      </c>
      <c r="F149" s="9">
        <v>68</v>
      </c>
      <c r="G149" s="9">
        <v>38</v>
      </c>
      <c r="H149" s="9">
        <v>53</v>
      </c>
      <c r="I149" s="9">
        <v>51</v>
      </c>
      <c r="J149" s="9">
        <v>17</v>
      </c>
      <c r="K149" s="14">
        <f t="shared" si="2"/>
        <v>378.5</v>
      </c>
      <c r="L149" s="14">
        <f>RANK(K149,$K$2:$K$305,0)</f>
        <v>258</v>
      </c>
      <c r="M149" s="17">
        <v>31</v>
      </c>
      <c r="N149" s="14">
        <f>RANK(C149,$C$2:$C$305,0)</f>
        <v>221</v>
      </c>
      <c r="O149" s="14">
        <f>RANK(D149,$D$2:$D$305,0)</f>
        <v>253</v>
      </c>
      <c r="P149" s="14">
        <f>RANK(E149,$E$2:$E$305,0)</f>
        <v>235</v>
      </c>
      <c r="Q149" s="14">
        <f>RANK(F149,$F$2:$F$305,0)</f>
        <v>262</v>
      </c>
      <c r="R149" s="14">
        <f>RANK(G149,$G$2:$G$305,0)</f>
        <v>252</v>
      </c>
      <c r="S149" s="14">
        <f>RANK(H149,$H$2:$H$305,0)</f>
        <v>212</v>
      </c>
      <c r="T149" s="14">
        <f>RANK(I149,$I$2:$I$305,0)</f>
        <v>217</v>
      </c>
      <c r="U149" s="14">
        <f>RANK(J149,$J$2:$J$305,0)</f>
        <v>276</v>
      </c>
    </row>
    <row r="150" s="1" customFormat="1" customHeight="1" spans="1:21">
      <c r="A150" s="7">
        <v>190437</v>
      </c>
      <c r="B150" s="10" t="s">
        <v>169</v>
      </c>
      <c r="C150" s="18">
        <v>101.5</v>
      </c>
      <c r="D150" s="9">
        <v>75.5</v>
      </c>
      <c r="E150" s="9">
        <v>66</v>
      </c>
      <c r="F150" s="9">
        <v>81</v>
      </c>
      <c r="G150" s="9">
        <v>69</v>
      </c>
      <c r="H150" s="9">
        <v>51</v>
      </c>
      <c r="I150" s="9">
        <v>79</v>
      </c>
      <c r="J150" s="9">
        <v>34</v>
      </c>
      <c r="K150" s="14">
        <f t="shared" si="2"/>
        <v>557</v>
      </c>
      <c r="L150" s="14">
        <f>RANK(K150,$K$2:$K$305,0)</f>
        <v>134</v>
      </c>
      <c r="M150" s="17">
        <v>13</v>
      </c>
      <c r="N150" s="14">
        <f>RANK(C150,$C$2:$C$305,0)</f>
        <v>61</v>
      </c>
      <c r="O150" s="14">
        <f>RANK(D150,$D$2:$D$305,0)</f>
        <v>102</v>
      </c>
      <c r="P150" s="14">
        <f>RANK(E150,$E$2:$E$305,0)</f>
        <v>165</v>
      </c>
      <c r="Q150" s="14">
        <f>RANK(F150,$F$2:$F$305,0)</f>
        <v>138</v>
      </c>
      <c r="R150" s="14">
        <f>RANK(G150,$G$2:$G$305,0)</f>
        <v>121</v>
      </c>
      <c r="S150" s="14">
        <f>RANK(H150,$H$2:$H$305,0)</f>
        <v>224</v>
      </c>
      <c r="T150" s="14">
        <f>RANK(I150,$I$2:$I$305,0)</f>
        <v>65</v>
      </c>
      <c r="U150" s="14">
        <f>RANK(J150,$J$2:$J$305,0)</f>
        <v>193</v>
      </c>
    </row>
    <row r="151" s="1" customFormat="1" customHeight="1" spans="1:21">
      <c r="A151" s="7">
        <v>190438</v>
      </c>
      <c r="B151" s="8" t="s">
        <v>170</v>
      </c>
      <c r="C151" s="18">
        <v>23</v>
      </c>
      <c r="D151" s="9">
        <v>6</v>
      </c>
      <c r="E151" s="9">
        <v>27.5</v>
      </c>
      <c r="F151" s="9">
        <v>15</v>
      </c>
      <c r="G151" s="9">
        <v>30</v>
      </c>
      <c r="H151" s="9">
        <v>22</v>
      </c>
      <c r="I151" s="9">
        <v>26</v>
      </c>
      <c r="J151" s="9">
        <v>19</v>
      </c>
      <c r="K151" s="14">
        <f t="shared" si="2"/>
        <v>168.5</v>
      </c>
      <c r="L151" s="14">
        <f>RANK(K151,$K$2:$K$305,0)</f>
        <v>301</v>
      </c>
      <c r="M151" s="17">
        <v>37</v>
      </c>
      <c r="N151" s="14">
        <f>RANK(C151,$C$2:$C$305,0)</f>
        <v>300</v>
      </c>
      <c r="O151" s="14">
        <f>RANK(D151,$D$2:$D$305,0)</f>
        <v>299</v>
      </c>
      <c r="P151" s="14">
        <f>RANK(E151,$E$2:$E$305,0)</f>
        <v>294</v>
      </c>
      <c r="Q151" s="14">
        <f>RANK(F151,$F$2:$F$305,0)</f>
        <v>302</v>
      </c>
      <c r="R151" s="14">
        <f>RANK(G151,$G$2:$G$305,0)</f>
        <v>278</v>
      </c>
      <c r="S151" s="14">
        <f>RANK(H151,$H$2:$H$305,0)</f>
        <v>300</v>
      </c>
      <c r="T151" s="14">
        <f>RANK(I151,$I$2:$I$305,0)</f>
        <v>289</v>
      </c>
      <c r="U151" s="14">
        <f>RANK(J151,$J$2:$J$305,0)</f>
        <v>269</v>
      </c>
    </row>
    <row r="152" s="1" customFormat="1" customHeight="1" spans="1:21">
      <c r="A152" s="7">
        <v>190439</v>
      </c>
      <c r="B152" s="10" t="s">
        <v>171</v>
      </c>
      <c r="C152" s="18">
        <v>66.5</v>
      </c>
      <c r="D152" s="9">
        <v>40</v>
      </c>
      <c r="E152" s="9">
        <v>29</v>
      </c>
      <c r="F152" s="9">
        <v>80</v>
      </c>
      <c r="G152" s="9">
        <v>76</v>
      </c>
      <c r="H152" s="9">
        <v>67</v>
      </c>
      <c r="I152" s="9">
        <v>71</v>
      </c>
      <c r="J152" s="9">
        <v>65</v>
      </c>
      <c r="K152" s="14">
        <f t="shared" si="2"/>
        <v>494.5</v>
      </c>
      <c r="L152" s="14">
        <f>RANK(K152,$K$2:$K$305,0)</f>
        <v>177</v>
      </c>
      <c r="M152" s="17">
        <v>20</v>
      </c>
      <c r="N152" s="14">
        <f>RANK(C152,$C$2:$C$305,0)</f>
        <v>269</v>
      </c>
      <c r="O152" s="14">
        <f>RANK(D152,$D$2:$D$305,0)</f>
        <v>224</v>
      </c>
      <c r="P152" s="14">
        <f>RANK(E152,$E$2:$E$305,0)</f>
        <v>290</v>
      </c>
      <c r="Q152" s="14">
        <f>RANK(F152,$F$2:$F$305,0)</f>
        <v>155</v>
      </c>
      <c r="R152" s="14">
        <f>RANK(G152,$G$2:$G$305,0)</f>
        <v>81</v>
      </c>
      <c r="S152" s="14">
        <f>RANK(H152,$H$2:$H$305,0)</f>
        <v>122</v>
      </c>
      <c r="T152" s="14">
        <f>RANK(I152,$I$2:$I$305,0)</f>
        <v>108</v>
      </c>
      <c r="U152" s="14">
        <f>RANK(J152,$J$2:$J$305,0)</f>
        <v>67</v>
      </c>
    </row>
    <row r="153" s="1" customFormat="1" customHeight="1" spans="1:21">
      <c r="A153" s="7">
        <v>190440</v>
      </c>
      <c r="B153" s="8" t="s">
        <v>172</v>
      </c>
      <c r="C153" s="19">
        <v>14</v>
      </c>
      <c r="D153" s="11">
        <v>6</v>
      </c>
      <c r="E153" s="11">
        <v>29</v>
      </c>
      <c r="F153" s="11">
        <v>26</v>
      </c>
      <c r="G153" s="11">
        <v>15</v>
      </c>
      <c r="H153" s="11">
        <v>20</v>
      </c>
      <c r="I153" s="11">
        <v>18</v>
      </c>
      <c r="J153" s="11">
        <v>0</v>
      </c>
      <c r="K153" s="14">
        <f t="shared" si="2"/>
        <v>128</v>
      </c>
      <c r="L153" s="14">
        <f>RANK(K153,$K$2:$K$305,0)</f>
        <v>302</v>
      </c>
      <c r="M153" s="17">
        <v>38</v>
      </c>
      <c r="N153" s="14">
        <f>RANK(C153,$C$2:$C$305,0)</f>
        <v>301</v>
      </c>
      <c r="O153" s="14">
        <f>RANK(D153,$D$2:$D$305,0)</f>
        <v>299</v>
      </c>
      <c r="P153" s="14">
        <f>RANK(E153,$E$2:$E$305,0)</f>
        <v>290</v>
      </c>
      <c r="Q153" s="14">
        <f>RANK(F153,$F$2:$F$305,0)</f>
        <v>300</v>
      </c>
      <c r="R153" s="14">
        <f>RANK(G153,$G$2:$G$305,0)</f>
        <v>297</v>
      </c>
      <c r="S153" s="14">
        <f>RANK(H153,$H$2:$H$305,0)</f>
        <v>301</v>
      </c>
      <c r="T153" s="14">
        <f>RANK(I153,$I$2:$I$305,0)</f>
        <v>297</v>
      </c>
      <c r="U153" s="14">
        <f>RANK(J153,$J$2:$J$305,0)</f>
        <v>303</v>
      </c>
    </row>
    <row r="154" s="1" customFormat="1" customHeight="1" spans="1:21">
      <c r="A154" s="7">
        <v>190501</v>
      </c>
      <c r="B154" s="8" t="s">
        <v>173</v>
      </c>
      <c r="C154" s="18">
        <v>56</v>
      </c>
      <c r="D154" s="9">
        <v>18</v>
      </c>
      <c r="E154" s="9">
        <v>43.5</v>
      </c>
      <c r="F154" s="9">
        <v>65</v>
      </c>
      <c r="G154" s="9">
        <v>38</v>
      </c>
      <c r="H154" s="9">
        <v>33</v>
      </c>
      <c r="I154" s="9">
        <v>53</v>
      </c>
      <c r="J154" s="9">
        <v>20</v>
      </c>
      <c r="K154" s="14">
        <f t="shared" si="2"/>
        <v>326.5</v>
      </c>
      <c r="L154" s="15">
        <f>RANK(K154,$K$2:$K$305,0)</f>
        <v>275</v>
      </c>
      <c r="M154" s="16">
        <v>34</v>
      </c>
      <c r="N154" s="14">
        <f>RANK(C154,$C$2:$C$305,0)</f>
        <v>284</v>
      </c>
      <c r="O154" s="14">
        <f>RANK(D154,$D$2:$D$305,0)</f>
        <v>275</v>
      </c>
      <c r="P154" s="14">
        <f>RANK(E154,$E$2:$E$305,0)</f>
        <v>236</v>
      </c>
      <c r="Q154" s="14">
        <f>RANK(F154,$F$2:$F$305,0)</f>
        <v>274</v>
      </c>
      <c r="R154" s="14">
        <f>RANK(G154,$G$2:$G$305,0)</f>
        <v>252</v>
      </c>
      <c r="S154" s="14">
        <f>RANK(H154,$H$2:$H$305,0)</f>
        <v>292</v>
      </c>
      <c r="T154" s="14">
        <f>RANK(I154,$I$2:$I$305,0)</f>
        <v>201</v>
      </c>
      <c r="U154" s="14">
        <f>RANK(J154,$J$2:$J$305,0)</f>
        <v>263</v>
      </c>
    </row>
    <row r="155" s="1" customFormat="1" customHeight="1" spans="1:21">
      <c r="A155" s="7">
        <v>190502</v>
      </c>
      <c r="B155" s="8" t="s">
        <v>174</v>
      </c>
      <c r="C155" s="18">
        <v>78.5</v>
      </c>
      <c r="D155" s="9">
        <v>45</v>
      </c>
      <c r="E155" s="9">
        <v>56</v>
      </c>
      <c r="F155" s="9">
        <v>72</v>
      </c>
      <c r="G155" s="9">
        <v>51</v>
      </c>
      <c r="H155" s="9">
        <v>61</v>
      </c>
      <c r="I155" s="9">
        <v>65</v>
      </c>
      <c r="J155" s="9">
        <v>25</v>
      </c>
      <c r="K155" s="14">
        <f t="shared" si="2"/>
        <v>453.5</v>
      </c>
      <c r="L155" s="14">
        <f>RANK(K155,$K$2:$K$305,0)</f>
        <v>209</v>
      </c>
      <c r="M155" s="17">
        <v>26</v>
      </c>
      <c r="N155" s="14">
        <f>RANK(C155,$C$2:$C$305,0)</f>
        <v>224</v>
      </c>
      <c r="O155" s="14">
        <f>RANK(D155,$D$2:$D$305,0)</f>
        <v>209</v>
      </c>
      <c r="P155" s="14">
        <f>RANK(E155,$E$2:$E$305,0)</f>
        <v>195</v>
      </c>
      <c r="Q155" s="14">
        <f>RANK(F155,$F$2:$F$305,0)</f>
        <v>237</v>
      </c>
      <c r="R155" s="14">
        <f>RANK(G155,$G$2:$G$305,0)</f>
        <v>205</v>
      </c>
      <c r="S155" s="14">
        <f>RANK(H155,$H$2:$H$305,0)</f>
        <v>163</v>
      </c>
      <c r="T155" s="14">
        <f>RANK(I155,$I$2:$I$305,0)</f>
        <v>149</v>
      </c>
      <c r="U155" s="14">
        <f>RANK(J155,$J$2:$J$305,0)</f>
        <v>240</v>
      </c>
    </row>
    <row r="156" s="1" customFormat="1" customHeight="1" spans="1:21">
      <c r="A156" s="7">
        <v>190503</v>
      </c>
      <c r="B156" s="8" t="s">
        <v>175</v>
      </c>
      <c r="C156" s="18">
        <v>87</v>
      </c>
      <c r="D156" s="9">
        <v>33</v>
      </c>
      <c r="E156" s="9">
        <v>50</v>
      </c>
      <c r="F156" s="9">
        <v>75</v>
      </c>
      <c r="G156" s="9">
        <v>43</v>
      </c>
      <c r="H156" s="9">
        <v>54</v>
      </c>
      <c r="I156" s="9">
        <v>64</v>
      </c>
      <c r="J156" s="9">
        <v>35</v>
      </c>
      <c r="K156" s="14">
        <f t="shared" si="2"/>
        <v>441</v>
      </c>
      <c r="L156" s="14">
        <f>RANK(K156,$K$2:$K$305,0)</f>
        <v>218</v>
      </c>
      <c r="M156" s="17">
        <v>27</v>
      </c>
      <c r="N156" s="14">
        <f>RANK(C156,$C$2:$C$305,0)</f>
        <v>175</v>
      </c>
      <c r="O156" s="14">
        <f>RANK(D156,$D$2:$D$305,0)</f>
        <v>242</v>
      </c>
      <c r="P156" s="14">
        <f>RANK(E156,$E$2:$E$305,0)</f>
        <v>217</v>
      </c>
      <c r="Q156" s="14">
        <f>RANK(F156,$F$2:$F$305,0)</f>
        <v>215</v>
      </c>
      <c r="R156" s="14">
        <f>RANK(G156,$G$2:$G$305,0)</f>
        <v>237</v>
      </c>
      <c r="S156" s="14">
        <f>RANK(H156,$H$2:$H$305,0)</f>
        <v>204</v>
      </c>
      <c r="T156" s="14">
        <f>RANK(I156,$I$2:$I$305,0)</f>
        <v>157</v>
      </c>
      <c r="U156" s="14">
        <f>RANK(J156,$J$2:$J$305,0)</f>
        <v>189</v>
      </c>
    </row>
    <row r="157" s="1" customFormat="1" customHeight="1" spans="1:21">
      <c r="A157" s="7">
        <v>190504</v>
      </c>
      <c r="B157" s="8" t="s">
        <v>176</v>
      </c>
      <c r="C157" s="18">
        <v>97</v>
      </c>
      <c r="D157" s="9">
        <v>73</v>
      </c>
      <c r="E157" s="9">
        <v>70</v>
      </c>
      <c r="F157" s="9">
        <v>91</v>
      </c>
      <c r="G157" s="9">
        <v>68</v>
      </c>
      <c r="H157" s="9">
        <v>80</v>
      </c>
      <c r="I157" s="9">
        <v>78</v>
      </c>
      <c r="J157" s="9">
        <v>52</v>
      </c>
      <c r="K157" s="14">
        <f t="shared" si="2"/>
        <v>609</v>
      </c>
      <c r="L157" s="14">
        <f>RANK(K157,$K$2:$K$305,0)</f>
        <v>95</v>
      </c>
      <c r="M157" s="17">
        <v>13</v>
      </c>
      <c r="N157" s="14">
        <f>RANK(C157,$C$2:$C$305,0)</f>
        <v>96</v>
      </c>
      <c r="O157" s="14">
        <f>RANK(D157,$D$2:$D$305,0)</f>
        <v>112</v>
      </c>
      <c r="P157" s="14">
        <f>RANK(E157,$E$2:$E$305,0)</f>
        <v>144</v>
      </c>
      <c r="Q157" s="14">
        <f>RANK(F157,$F$2:$F$305,0)</f>
        <v>21</v>
      </c>
      <c r="R157" s="14">
        <f>RANK(G157,$G$2:$G$305,0)</f>
        <v>127</v>
      </c>
      <c r="S157" s="14">
        <f>RANK(H157,$H$2:$H$305,0)</f>
        <v>40</v>
      </c>
      <c r="T157" s="14">
        <f>RANK(I157,$I$2:$I$305,0)</f>
        <v>71</v>
      </c>
      <c r="U157" s="14">
        <f>RANK(J157,$J$2:$J$305,0)</f>
        <v>118</v>
      </c>
    </row>
    <row r="158" s="1" customFormat="1" customHeight="1" spans="1:21">
      <c r="A158" s="7">
        <v>190505</v>
      </c>
      <c r="B158" s="8" t="s">
        <v>177</v>
      </c>
      <c r="C158" s="18">
        <v>95.5</v>
      </c>
      <c r="D158" s="9">
        <v>94.5</v>
      </c>
      <c r="E158" s="9">
        <v>104</v>
      </c>
      <c r="F158" s="9">
        <v>77</v>
      </c>
      <c r="G158" s="9">
        <v>88</v>
      </c>
      <c r="H158" s="9">
        <v>76</v>
      </c>
      <c r="I158" s="9">
        <v>74</v>
      </c>
      <c r="J158" s="9">
        <v>88</v>
      </c>
      <c r="K158" s="14">
        <f t="shared" si="2"/>
        <v>697</v>
      </c>
      <c r="L158" s="14">
        <f>RANK(K158,$K$2:$K$305,0)</f>
        <v>35</v>
      </c>
      <c r="M158" s="17">
        <v>4</v>
      </c>
      <c r="N158" s="14">
        <f>RANK(C158,$C$2:$C$305,0)</f>
        <v>108</v>
      </c>
      <c r="O158" s="14">
        <f>RANK(D158,$D$2:$D$305,0)</f>
        <v>35</v>
      </c>
      <c r="P158" s="14">
        <f>RANK(E158,$E$2:$E$305,0)</f>
        <v>26</v>
      </c>
      <c r="Q158" s="14">
        <f>RANK(F158,$F$2:$F$305,0)</f>
        <v>196</v>
      </c>
      <c r="R158" s="14">
        <f>RANK(G158,$G$2:$G$305,0)</f>
        <v>19</v>
      </c>
      <c r="S158" s="14">
        <f>RANK(H158,$H$2:$H$305,0)</f>
        <v>60</v>
      </c>
      <c r="T158" s="14">
        <f>RANK(I158,$I$2:$I$305,0)</f>
        <v>97</v>
      </c>
      <c r="U158" s="14">
        <f>RANK(J158,$J$2:$J$305,0)</f>
        <v>7</v>
      </c>
    </row>
    <row r="159" s="1" customFormat="1" customHeight="1" spans="1:21">
      <c r="A159" s="7">
        <v>190506</v>
      </c>
      <c r="B159" s="8" t="s">
        <v>178</v>
      </c>
      <c r="C159" s="18">
        <v>71</v>
      </c>
      <c r="D159" s="9">
        <v>62</v>
      </c>
      <c r="E159" s="9">
        <v>47</v>
      </c>
      <c r="F159" s="9">
        <v>75</v>
      </c>
      <c r="G159" s="9">
        <v>55</v>
      </c>
      <c r="H159" s="9">
        <v>60</v>
      </c>
      <c r="I159" s="9">
        <v>59</v>
      </c>
      <c r="J159" s="9">
        <v>33</v>
      </c>
      <c r="K159" s="14">
        <f t="shared" si="2"/>
        <v>462</v>
      </c>
      <c r="L159" s="14">
        <f>RANK(K159,$K$2:$K$305,0)</f>
        <v>205</v>
      </c>
      <c r="M159" s="17">
        <v>25</v>
      </c>
      <c r="N159" s="14">
        <f>RANK(C159,$C$2:$C$305,0)</f>
        <v>251</v>
      </c>
      <c r="O159" s="14">
        <f>RANK(D159,$D$2:$D$305,0)</f>
        <v>153</v>
      </c>
      <c r="P159" s="14">
        <f>RANK(E159,$E$2:$E$305,0)</f>
        <v>225</v>
      </c>
      <c r="Q159" s="14">
        <f>RANK(F159,$F$2:$F$305,0)</f>
        <v>215</v>
      </c>
      <c r="R159" s="14">
        <f>RANK(G159,$G$2:$G$305,0)</f>
        <v>189</v>
      </c>
      <c r="S159" s="14">
        <f>RANK(H159,$H$2:$H$305,0)</f>
        <v>172</v>
      </c>
      <c r="T159" s="14">
        <f>RANK(I159,$I$2:$I$305,0)</f>
        <v>176</v>
      </c>
      <c r="U159" s="14">
        <f>RANK(J159,$J$2:$J$305,0)</f>
        <v>197</v>
      </c>
    </row>
    <row r="160" s="1" customFormat="1" customHeight="1" spans="1:21">
      <c r="A160" s="7">
        <v>190507</v>
      </c>
      <c r="B160" s="8" t="s">
        <v>179</v>
      </c>
      <c r="C160" s="18">
        <v>85.5</v>
      </c>
      <c r="D160" s="9">
        <v>34</v>
      </c>
      <c r="E160" s="9">
        <v>66</v>
      </c>
      <c r="F160" s="9">
        <v>84</v>
      </c>
      <c r="G160" s="9">
        <v>84</v>
      </c>
      <c r="H160" s="9">
        <v>73</v>
      </c>
      <c r="I160" s="9">
        <v>82</v>
      </c>
      <c r="J160" s="9">
        <v>32</v>
      </c>
      <c r="K160" s="14">
        <f t="shared" si="2"/>
        <v>540.5</v>
      </c>
      <c r="L160" s="14">
        <f>RANK(K160,$K$2:$K$305,0)</f>
        <v>146</v>
      </c>
      <c r="M160" s="17">
        <v>20</v>
      </c>
      <c r="N160" s="14">
        <f>RANK(C160,$C$2:$C$305,0)</f>
        <v>188</v>
      </c>
      <c r="O160" s="14">
        <f>RANK(D160,$D$2:$D$305,0)</f>
        <v>240</v>
      </c>
      <c r="P160" s="14">
        <f>RANK(E160,$E$2:$E$305,0)</f>
        <v>165</v>
      </c>
      <c r="Q160" s="14">
        <f>RANK(F160,$F$2:$F$305,0)</f>
        <v>104</v>
      </c>
      <c r="R160" s="14">
        <f>RANK(G160,$G$2:$G$305,0)</f>
        <v>37</v>
      </c>
      <c r="S160" s="14">
        <f>RANK(H160,$H$2:$H$305,0)</f>
        <v>78</v>
      </c>
      <c r="T160" s="14">
        <f>RANK(I160,$I$2:$I$305,0)</f>
        <v>43</v>
      </c>
      <c r="U160" s="14">
        <f>RANK(J160,$J$2:$J$305,0)</f>
        <v>199</v>
      </c>
    </row>
    <row r="161" s="1" customFormat="1" customHeight="1" spans="1:21">
      <c r="A161" s="7">
        <v>190508</v>
      </c>
      <c r="B161" s="8" t="s">
        <v>180</v>
      </c>
      <c r="C161" s="18">
        <v>64</v>
      </c>
      <c r="D161" s="9">
        <v>16.5</v>
      </c>
      <c r="E161" s="9">
        <v>47</v>
      </c>
      <c r="F161" s="9">
        <v>48</v>
      </c>
      <c r="G161" s="9">
        <v>48</v>
      </c>
      <c r="H161" s="9">
        <v>31</v>
      </c>
      <c r="I161" s="9">
        <v>33</v>
      </c>
      <c r="J161" s="9">
        <v>10</v>
      </c>
      <c r="K161" s="14">
        <f t="shared" si="2"/>
        <v>297.5</v>
      </c>
      <c r="L161" s="14">
        <f>RANK(K161,$K$2:$K$305,0)</f>
        <v>287</v>
      </c>
      <c r="M161" s="17">
        <v>36</v>
      </c>
      <c r="N161" s="14">
        <f>RANK(C161,$C$2:$C$305,0)</f>
        <v>273</v>
      </c>
      <c r="O161" s="14">
        <f>RANK(D161,$D$2:$D$305,0)</f>
        <v>281</v>
      </c>
      <c r="P161" s="14">
        <f>RANK(E161,$E$2:$E$305,0)</f>
        <v>225</v>
      </c>
      <c r="Q161" s="14">
        <f>RANK(F161,$F$2:$F$305,0)</f>
        <v>292</v>
      </c>
      <c r="R161" s="14">
        <f>RANK(G161,$G$2:$G$305,0)</f>
        <v>216</v>
      </c>
      <c r="S161" s="14">
        <f>RANK(H161,$H$2:$H$305,0)</f>
        <v>294</v>
      </c>
      <c r="T161" s="14">
        <f>RANK(I161,$I$2:$I$305,0)</f>
        <v>276</v>
      </c>
      <c r="U161" s="14">
        <f>RANK(J161,$J$2:$J$305,0)</f>
        <v>297</v>
      </c>
    </row>
    <row r="162" s="1" customFormat="1" customHeight="1" spans="1:21">
      <c r="A162" s="7">
        <v>190509</v>
      </c>
      <c r="B162" s="8" t="s">
        <v>181</v>
      </c>
      <c r="C162" s="18">
        <v>74.5</v>
      </c>
      <c r="D162" s="9">
        <v>30</v>
      </c>
      <c r="E162" s="9">
        <v>36</v>
      </c>
      <c r="F162" s="9">
        <v>72</v>
      </c>
      <c r="G162" s="9">
        <v>32</v>
      </c>
      <c r="H162" s="9">
        <v>42</v>
      </c>
      <c r="I162" s="9">
        <v>53</v>
      </c>
      <c r="J162" s="9">
        <v>19</v>
      </c>
      <c r="K162" s="14">
        <f t="shared" si="2"/>
        <v>358.5</v>
      </c>
      <c r="L162" s="14">
        <f>RANK(K162,$K$2:$K$305,0)</f>
        <v>266</v>
      </c>
      <c r="M162" s="17">
        <v>32</v>
      </c>
      <c r="N162" s="14">
        <f>RANK(C162,$C$2:$C$305,0)</f>
        <v>240</v>
      </c>
      <c r="O162" s="14">
        <f>RANK(D162,$D$2:$D$305,0)</f>
        <v>250</v>
      </c>
      <c r="P162" s="14">
        <f>RANK(E162,$E$2:$E$305,0)</f>
        <v>261</v>
      </c>
      <c r="Q162" s="14">
        <f>RANK(F162,$F$2:$F$305,0)</f>
        <v>237</v>
      </c>
      <c r="R162" s="14">
        <f>RANK(G162,$G$2:$G$305,0)</f>
        <v>273</v>
      </c>
      <c r="S162" s="14">
        <f>RANK(H162,$H$2:$H$305,0)</f>
        <v>269</v>
      </c>
      <c r="T162" s="14">
        <f>RANK(I162,$I$2:$I$305,0)</f>
        <v>201</v>
      </c>
      <c r="U162" s="14">
        <f>RANK(J162,$J$2:$J$305,0)</f>
        <v>269</v>
      </c>
    </row>
    <row r="163" s="1" customFormat="1" customHeight="1" spans="1:21">
      <c r="A163" s="7">
        <v>190510</v>
      </c>
      <c r="B163" s="8" t="s">
        <v>182</v>
      </c>
      <c r="C163" s="18">
        <v>64</v>
      </c>
      <c r="D163" s="9">
        <v>37.5</v>
      </c>
      <c r="E163" s="9">
        <v>53</v>
      </c>
      <c r="F163" s="9">
        <v>80</v>
      </c>
      <c r="G163" s="9">
        <v>38</v>
      </c>
      <c r="H163" s="9">
        <v>61</v>
      </c>
      <c r="I163" s="9">
        <v>59</v>
      </c>
      <c r="J163" s="9">
        <v>47</v>
      </c>
      <c r="K163" s="14">
        <f t="shared" si="2"/>
        <v>439.5</v>
      </c>
      <c r="L163" s="14">
        <f>RANK(K163,$K$2:$K$305,0)</f>
        <v>221</v>
      </c>
      <c r="M163" s="17">
        <v>28</v>
      </c>
      <c r="N163" s="14">
        <f>RANK(C163,$C$2:$C$305,0)</f>
        <v>273</v>
      </c>
      <c r="O163" s="14">
        <f>RANK(D163,$D$2:$D$305,0)</f>
        <v>232</v>
      </c>
      <c r="P163" s="14">
        <f>RANK(E163,$E$2:$E$305,0)</f>
        <v>209</v>
      </c>
      <c r="Q163" s="14">
        <f>RANK(F163,$F$2:$F$305,0)</f>
        <v>155</v>
      </c>
      <c r="R163" s="14">
        <f>RANK(G163,$G$2:$G$305,0)</f>
        <v>252</v>
      </c>
      <c r="S163" s="14">
        <f>RANK(H163,$H$2:$H$305,0)</f>
        <v>163</v>
      </c>
      <c r="T163" s="14">
        <f>RANK(I163,$I$2:$I$305,0)</f>
        <v>176</v>
      </c>
      <c r="U163" s="14">
        <f>RANK(J163,$J$2:$J$305,0)</f>
        <v>133</v>
      </c>
    </row>
    <row r="164" s="1" customFormat="1" customHeight="1" spans="1:21">
      <c r="A164" s="7">
        <v>190511</v>
      </c>
      <c r="B164" s="8" t="s">
        <v>183</v>
      </c>
      <c r="C164" s="18">
        <v>80</v>
      </c>
      <c r="D164" s="9">
        <v>49.5</v>
      </c>
      <c r="E164" s="9">
        <v>65</v>
      </c>
      <c r="F164" s="9">
        <v>85</v>
      </c>
      <c r="G164" s="9">
        <v>76</v>
      </c>
      <c r="H164" s="9">
        <v>59</v>
      </c>
      <c r="I164" s="9">
        <v>81</v>
      </c>
      <c r="J164" s="9">
        <v>53</v>
      </c>
      <c r="K164" s="14">
        <f t="shared" si="2"/>
        <v>548.5</v>
      </c>
      <c r="L164" s="14">
        <f>RANK(K164,$K$2:$K$305,0)</f>
        <v>138</v>
      </c>
      <c r="M164" s="17">
        <v>19</v>
      </c>
      <c r="N164" s="14">
        <f>RANK(C164,$C$2:$C$305,0)</f>
        <v>220</v>
      </c>
      <c r="O164" s="14">
        <f>RANK(D164,$D$2:$D$305,0)</f>
        <v>198</v>
      </c>
      <c r="P164" s="14">
        <f>RANK(E164,$E$2:$E$305,0)</f>
        <v>171</v>
      </c>
      <c r="Q164" s="14">
        <f>RANK(F164,$F$2:$F$305,0)</f>
        <v>83</v>
      </c>
      <c r="R164" s="14">
        <f>RANK(G164,$G$2:$G$305,0)</f>
        <v>81</v>
      </c>
      <c r="S164" s="14">
        <f>RANK(H164,$H$2:$H$305,0)</f>
        <v>177</v>
      </c>
      <c r="T164" s="14">
        <f>RANK(I164,$I$2:$I$305,0)</f>
        <v>50</v>
      </c>
      <c r="U164" s="14">
        <f>RANK(J164,$J$2:$J$305,0)</f>
        <v>114</v>
      </c>
    </row>
    <row r="165" s="1" customFormat="1" customHeight="1" spans="1:21">
      <c r="A165" s="7">
        <v>190512</v>
      </c>
      <c r="B165" s="8" t="s">
        <v>184</v>
      </c>
      <c r="C165" s="18">
        <v>97.5</v>
      </c>
      <c r="D165" s="9">
        <v>86.5</v>
      </c>
      <c r="E165" s="9">
        <v>71.5</v>
      </c>
      <c r="F165" s="9">
        <v>93</v>
      </c>
      <c r="G165" s="9">
        <v>73</v>
      </c>
      <c r="H165" s="9">
        <v>84</v>
      </c>
      <c r="I165" s="9">
        <v>82</v>
      </c>
      <c r="J165" s="9">
        <v>68</v>
      </c>
      <c r="K165" s="14">
        <f t="shared" si="2"/>
        <v>655.5</v>
      </c>
      <c r="L165" s="14">
        <f>RANK(K165,$K$2:$K$305,0)</f>
        <v>56</v>
      </c>
      <c r="M165" s="17">
        <v>8</v>
      </c>
      <c r="N165" s="14">
        <f>RANK(C165,$C$2:$C$305,0)</f>
        <v>91</v>
      </c>
      <c r="O165" s="14">
        <f>RANK(D165,$D$2:$D$305,0)</f>
        <v>60</v>
      </c>
      <c r="P165" s="14">
        <f>RANK(E165,$E$2:$E$305,0)</f>
        <v>140</v>
      </c>
      <c r="Q165" s="14">
        <f>RANK(F165,$F$2:$F$305,0)</f>
        <v>8</v>
      </c>
      <c r="R165" s="14">
        <f>RANK(G165,$G$2:$G$305,0)</f>
        <v>100</v>
      </c>
      <c r="S165" s="14">
        <f>RANK(H165,$H$2:$H$305,0)</f>
        <v>23</v>
      </c>
      <c r="T165" s="14">
        <f>RANK(I165,$I$2:$I$305,0)</f>
        <v>43</v>
      </c>
      <c r="U165" s="14">
        <f>RANK(J165,$J$2:$J$305,0)</f>
        <v>49</v>
      </c>
    </row>
    <row r="166" s="1" customFormat="1" customHeight="1" spans="1:21">
      <c r="A166" s="7">
        <v>190513</v>
      </c>
      <c r="B166" s="8" t="s">
        <v>185</v>
      </c>
      <c r="C166" s="18">
        <v>75</v>
      </c>
      <c r="D166" s="9">
        <v>40</v>
      </c>
      <c r="E166" s="9">
        <v>36.5</v>
      </c>
      <c r="F166" s="9">
        <v>79</v>
      </c>
      <c r="G166" s="9">
        <v>55</v>
      </c>
      <c r="H166" s="9">
        <v>51</v>
      </c>
      <c r="I166" s="9">
        <v>71</v>
      </c>
      <c r="J166" s="9">
        <v>21</v>
      </c>
      <c r="K166" s="14">
        <f t="shared" si="2"/>
        <v>428.5</v>
      </c>
      <c r="L166" s="14">
        <f>RANK(K166,$K$2:$K$305,0)</f>
        <v>232</v>
      </c>
      <c r="M166" s="17">
        <v>29</v>
      </c>
      <c r="N166" s="14">
        <f>RANK(C166,$C$2:$C$305,0)</f>
        <v>238</v>
      </c>
      <c r="O166" s="14">
        <f>RANK(D166,$D$2:$D$305,0)</f>
        <v>224</v>
      </c>
      <c r="P166" s="14">
        <f>RANK(E166,$E$2:$E$305,0)</f>
        <v>259</v>
      </c>
      <c r="Q166" s="14">
        <f>RANK(F166,$F$2:$F$305,0)</f>
        <v>172</v>
      </c>
      <c r="R166" s="14">
        <f>RANK(G166,$G$2:$G$305,0)</f>
        <v>189</v>
      </c>
      <c r="S166" s="14">
        <f>RANK(H166,$H$2:$H$305,0)</f>
        <v>224</v>
      </c>
      <c r="T166" s="14">
        <f>RANK(I166,$I$2:$I$305,0)</f>
        <v>108</v>
      </c>
      <c r="U166" s="14">
        <f>RANK(J166,$J$2:$J$305,0)</f>
        <v>259</v>
      </c>
    </row>
    <row r="167" s="1" customFormat="1" customHeight="1" spans="1:21">
      <c r="A167" s="7">
        <v>190514</v>
      </c>
      <c r="B167" s="8" t="s">
        <v>186</v>
      </c>
      <c r="C167" s="18">
        <v>61</v>
      </c>
      <c r="D167" s="9">
        <v>12</v>
      </c>
      <c r="E167" s="9">
        <v>72</v>
      </c>
      <c r="F167" s="9">
        <v>74</v>
      </c>
      <c r="G167" s="9">
        <v>36</v>
      </c>
      <c r="H167" s="9">
        <v>27</v>
      </c>
      <c r="I167" s="9">
        <v>38</v>
      </c>
      <c r="J167" s="9">
        <v>23</v>
      </c>
      <c r="K167" s="14">
        <f t="shared" si="2"/>
        <v>343</v>
      </c>
      <c r="L167" s="14">
        <f>RANK(K167,$K$2:$K$305,0)</f>
        <v>270</v>
      </c>
      <c r="M167" s="17">
        <v>33</v>
      </c>
      <c r="N167" s="14">
        <f>RANK(C167,$C$2:$C$305,0)</f>
        <v>279</v>
      </c>
      <c r="O167" s="14">
        <f>RANK(D167,$D$2:$D$305,0)</f>
        <v>290</v>
      </c>
      <c r="P167" s="14">
        <f>RANK(E167,$E$2:$E$305,0)</f>
        <v>138</v>
      </c>
      <c r="Q167" s="14">
        <f>RANK(F167,$F$2:$F$305,0)</f>
        <v>224</v>
      </c>
      <c r="R167" s="14">
        <f>RANK(G167,$G$2:$G$305,0)</f>
        <v>259</v>
      </c>
      <c r="S167" s="14">
        <f>RANK(H167,$H$2:$H$305,0)</f>
        <v>296</v>
      </c>
      <c r="T167" s="14">
        <f>RANK(I167,$I$2:$I$305,0)</f>
        <v>265</v>
      </c>
      <c r="U167" s="14">
        <f>RANK(J167,$J$2:$J$305,0)</f>
        <v>250</v>
      </c>
    </row>
    <row r="168" s="1" customFormat="1" customHeight="1" spans="1:21">
      <c r="A168" s="7">
        <v>190515</v>
      </c>
      <c r="B168" s="8" t="s">
        <v>187</v>
      </c>
      <c r="C168" s="18">
        <v>68</v>
      </c>
      <c r="D168" s="9">
        <v>69</v>
      </c>
      <c r="E168" s="9">
        <v>55.5</v>
      </c>
      <c r="F168" s="9">
        <v>78</v>
      </c>
      <c r="G168" s="9">
        <v>42</v>
      </c>
      <c r="H168" s="9">
        <v>51</v>
      </c>
      <c r="I168" s="9">
        <v>67</v>
      </c>
      <c r="J168" s="9">
        <v>44</v>
      </c>
      <c r="K168" s="14">
        <f t="shared" si="2"/>
        <v>474.5</v>
      </c>
      <c r="L168" s="14">
        <f>RANK(K168,$K$2:$K$305,0)</f>
        <v>195</v>
      </c>
      <c r="M168" s="17">
        <v>22</v>
      </c>
      <c r="N168" s="14">
        <f>RANK(C168,$C$2:$C$305,0)</f>
        <v>264</v>
      </c>
      <c r="O168" s="14">
        <f>RANK(D168,$D$2:$D$305,0)</f>
        <v>128</v>
      </c>
      <c r="P168" s="14">
        <f>RANK(E168,$E$2:$E$305,0)</f>
        <v>198</v>
      </c>
      <c r="Q168" s="14">
        <f>RANK(F168,$F$2:$F$305,0)</f>
        <v>187</v>
      </c>
      <c r="R168" s="14">
        <f>RANK(G168,$G$2:$G$305,0)</f>
        <v>241</v>
      </c>
      <c r="S168" s="14">
        <f>RANK(H168,$H$2:$H$305,0)</f>
        <v>224</v>
      </c>
      <c r="T168" s="14">
        <f>RANK(I168,$I$2:$I$305,0)</f>
        <v>136</v>
      </c>
      <c r="U168" s="14">
        <f>RANK(J168,$J$2:$J$305,0)</f>
        <v>151</v>
      </c>
    </row>
    <row r="169" s="1" customFormat="1" customHeight="1" spans="1:21">
      <c r="A169" s="7">
        <v>190516</v>
      </c>
      <c r="B169" s="8" t="s">
        <v>188</v>
      </c>
      <c r="C169" s="18">
        <v>58.5</v>
      </c>
      <c r="D169" s="9">
        <v>86</v>
      </c>
      <c r="E169" s="9">
        <v>48.5</v>
      </c>
      <c r="F169" s="9">
        <v>70</v>
      </c>
      <c r="G169" s="9">
        <v>43</v>
      </c>
      <c r="H169" s="9">
        <v>45</v>
      </c>
      <c r="I169" s="9">
        <v>68</v>
      </c>
      <c r="J169" s="9">
        <v>46</v>
      </c>
      <c r="K169" s="14">
        <f t="shared" si="2"/>
        <v>465</v>
      </c>
      <c r="L169" s="14">
        <f>RANK(K169,$K$2:$K$305,0)</f>
        <v>202</v>
      </c>
      <c r="M169" s="17">
        <v>24</v>
      </c>
      <c r="N169" s="14">
        <f>RANK(C169,$C$2:$C$305,0)</f>
        <v>282</v>
      </c>
      <c r="O169" s="14">
        <f>RANK(D169,$D$2:$D$305,0)</f>
        <v>63</v>
      </c>
      <c r="P169" s="14">
        <f>RANK(E169,$E$2:$E$305,0)</f>
        <v>221</v>
      </c>
      <c r="Q169" s="14">
        <f>RANK(F169,$F$2:$F$305,0)</f>
        <v>252</v>
      </c>
      <c r="R169" s="14">
        <f>RANK(G169,$G$2:$G$305,0)</f>
        <v>237</v>
      </c>
      <c r="S169" s="14">
        <f>RANK(H169,$H$2:$H$305,0)</f>
        <v>256</v>
      </c>
      <c r="T169" s="14">
        <f>RANK(I169,$I$2:$I$305,0)</f>
        <v>126</v>
      </c>
      <c r="U169" s="14">
        <f>RANK(J169,$J$2:$J$305,0)</f>
        <v>139</v>
      </c>
    </row>
    <row r="170" s="1" customFormat="1" customHeight="1" spans="1:21">
      <c r="A170" s="7">
        <v>190517</v>
      </c>
      <c r="B170" s="8" t="s">
        <v>189</v>
      </c>
      <c r="C170" s="18">
        <v>96.5</v>
      </c>
      <c r="D170" s="9">
        <v>86.5</v>
      </c>
      <c r="E170" s="9">
        <v>93.5</v>
      </c>
      <c r="F170" s="9">
        <v>91</v>
      </c>
      <c r="G170" s="9">
        <v>87</v>
      </c>
      <c r="H170" s="9">
        <v>90</v>
      </c>
      <c r="I170" s="9">
        <v>88</v>
      </c>
      <c r="J170" s="9">
        <v>64</v>
      </c>
      <c r="K170" s="14">
        <f t="shared" si="2"/>
        <v>696.5</v>
      </c>
      <c r="L170" s="14">
        <f>RANK(K170,$K$2:$K$305,0)</f>
        <v>36</v>
      </c>
      <c r="M170" s="17">
        <v>5</v>
      </c>
      <c r="N170" s="14">
        <f>RANK(C170,$C$2:$C$305,0)</f>
        <v>100</v>
      </c>
      <c r="O170" s="14">
        <f>RANK(D170,$D$2:$D$305,0)</f>
        <v>60</v>
      </c>
      <c r="P170" s="14">
        <f>RANK(E170,$E$2:$E$305,0)</f>
        <v>73</v>
      </c>
      <c r="Q170" s="14">
        <f>RANK(F170,$F$2:$F$305,0)</f>
        <v>21</v>
      </c>
      <c r="R170" s="14">
        <f>RANK(G170,$G$2:$G$305,0)</f>
        <v>21</v>
      </c>
      <c r="S170" s="14">
        <f>RANK(H170,$H$2:$H$305,0)</f>
        <v>7</v>
      </c>
      <c r="T170" s="14">
        <f>RANK(I170,$I$2:$I$305,0)</f>
        <v>16</v>
      </c>
      <c r="U170" s="14">
        <f>RANK(J170,$J$2:$J$305,0)</f>
        <v>72</v>
      </c>
    </row>
    <row r="171" s="1" customFormat="1" customHeight="1" spans="1:21">
      <c r="A171" s="7">
        <v>190518</v>
      </c>
      <c r="B171" s="8" t="s">
        <v>190</v>
      </c>
      <c r="C171" s="18">
        <v>104</v>
      </c>
      <c r="D171" s="9">
        <v>59.5</v>
      </c>
      <c r="E171" s="9">
        <v>104.5</v>
      </c>
      <c r="F171" s="9">
        <v>88</v>
      </c>
      <c r="G171" s="9">
        <v>89</v>
      </c>
      <c r="H171" s="9">
        <v>87</v>
      </c>
      <c r="I171" s="9">
        <v>89</v>
      </c>
      <c r="J171" s="9">
        <v>83</v>
      </c>
      <c r="K171" s="14">
        <f t="shared" si="2"/>
        <v>704</v>
      </c>
      <c r="L171" s="14">
        <f>RANK(K171,$K$2:$K$305,0)</f>
        <v>28</v>
      </c>
      <c r="M171" s="17">
        <v>3</v>
      </c>
      <c r="N171" s="14">
        <f>RANK(C171,$C$2:$C$305,0)</f>
        <v>36</v>
      </c>
      <c r="O171" s="14">
        <f>RANK(D171,$D$2:$D$305,0)</f>
        <v>161</v>
      </c>
      <c r="P171" s="14">
        <f>RANK(E171,$E$2:$E$305,0)</f>
        <v>23</v>
      </c>
      <c r="Q171" s="14">
        <f>RANK(F171,$F$2:$F$305,0)</f>
        <v>49</v>
      </c>
      <c r="R171" s="14">
        <f>RANK(G171,$G$2:$G$305,0)</f>
        <v>16</v>
      </c>
      <c r="S171" s="14">
        <f>RANK(H171,$H$2:$H$305,0)</f>
        <v>14</v>
      </c>
      <c r="T171" s="14">
        <f>RANK(I171,$I$2:$I$305,0)</f>
        <v>12</v>
      </c>
      <c r="U171" s="14">
        <f>RANK(J171,$J$2:$J$305,0)</f>
        <v>16</v>
      </c>
    </row>
    <row r="172" s="1" customFormat="1" customHeight="1" spans="1:21">
      <c r="A172" s="7">
        <v>190519</v>
      </c>
      <c r="B172" s="8" t="s">
        <v>191</v>
      </c>
      <c r="C172" s="18">
        <v>89.5</v>
      </c>
      <c r="D172" s="9">
        <v>72.5</v>
      </c>
      <c r="E172" s="9">
        <v>88.5</v>
      </c>
      <c r="F172" s="9">
        <v>91</v>
      </c>
      <c r="G172" s="9">
        <v>69</v>
      </c>
      <c r="H172" s="9">
        <v>67</v>
      </c>
      <c r="I172" s="9">
        <v>85</v>
      </c>
      <c r="J172" s="9">
        <v>82</v>
      </c>
      <c r="K172" s="14">
        <f t="shared" si="2"/>
        <v>644.5</v>
      </c>
      <c r="L172" s="14">
        <f>RANK(K172,$K$2:$K$305,0)</f>
        <v>66</v>
      </c>
      <c r="M172" s="17">
        <v>9</v>
      </c>
      <c r="N172" s="14">
        <f>RANK(C172,$C$2:$C$305,0)</f>
        <v>157</v>
      </c>
      <c r="O172" s="14">
        <f>RANK(D172,$D$2:$D$305,0)</f>
        <v>115</v>
      </c>
      <c r="P172" s="14">
        <f>RANK(E172,$E$2:$E$305,0)</f>
        <v>87</v>
      </c>
      <c r="Q172" s="14">
        <f>RANK(F172,$F$2:$F$305,0)</f>
        <v>21</v>
      </c>
      <c r="R172" s="14">
        <f>RANK(G172,$G$2:$G$305,0)</f>
        <v>121</v>
      </c>
      <c r="S172" s="14">
        <f>RANK(H172,$H$2:$H$305,0)</f>
        <v>122</v>
      </c>
      <c r="T172" s="14">
        <f>RANK(I172,$I$2:$I$305,0)</f>
        <v>28</v>
      </c>
      <c r="U172" s="14">
        <f>RANK(J172,$J$2:$J$305,0)</f>
        <v>19</v>
      </c>
    </row>
    <row r="173" s="1" customFormat="1" customHeight="1" spans="1:21">
      <c r="A173" s="7">
        <v>190520</v>
      </c>
      <c r="B173" s="8" t="s">
        <v>192</v>
      </c>
      <c r="C173" s="18">
        <v>85.5</v>
      </c>
      <c r="D173" s="9">
        <v>74.5</v>
      </c>
      <c r="E173" s="9">
        <v>79.5</v>
      </c>
      <c r="F173" s="9">
        <v>85</v>
      </c>
      <c r="G173" s="9">
        <v>66</v>
      </c>
      <c r="H173" s="9">
        <v>74</v>
      </c>
      <c r="I173" s="9">
        <v>80</v>
      </c>
      <c r="J173" s="9">
        <v>45</v>
      </c>
      <c r="K173" s="14">
        <f t="shared" si="2"/>
        <v>589.5</v>
      </c>
      <c r="L173" s="14">
        <f>RANK(K173,$K$2:$K$305,0)</f>
        <v>110</v>
      </c>
      <c r="M173" s="17">
        <v>14</v>
      </c>
      <c r="N173" s="14">
        <f>RANK(C173,$C$2:$C$305,0)</f>
        <v>188</v>
      </c>
      <c r="O173" s="14">
        <f>RANK(D173,$D$2:$D$305,0)</f>
        <v>105</v>
      </c>
      <c r="P173" s="14">
        <f>RANK(E173,$E$2:$E$305,0)</f>
        <v>114</v>
      </c>
      <c r="Q173" s="14">
        <f>RANK(F173,$F$2:$F$305,0)</f>
        <v>83</v>
      </c>
      <c r="R173" s="14">
        <f>RANK(G173,$G$2:$G$305,0)</f>
        <v>142</v>
      </c>
      <c r="S173" s="14">
        <f>RANK(H173,$H$2:$H$305,0)</f>
        <v>73</v>
      </c>
      <c r="T173" s="14">
        <f>RANK(I173,$I$2:$I$305,0)</f>
        <v>56</v>
      </c>
      <c r="U173" s="14">
        <f>RANK(J173,$J$2:$J$305,0)</f>
        <v>144</v>
      </c>
    </row>
    <row r="174" s="1" customFormat="1" customHeight="1" spans="1:21">
      <c r="A174" s="7">
        <v>190521</v>
      </c>
      <c r="B174" s="8" t="s">
        <v>193</v>
      </c>
      <c r="C174" s="18">
        <v>105.5</v>
      </c>
      <c r="D174" s="9">
        <v>79</v>
      </c>
      <c r="E174" s="9">
        <v>87</v>
      </c>
      <c r="F174" s="9">
        <v>88</v>
      </c>
      <c r="G174" s="9">
        <v>90</v>
      </c>
      <c r="H174" s="9">
        <v>87</v>
      </c>
      <c r="I174" s="9">
        <v>85</v>
      </c>
      <c r="J174" s="9">
        <v>66</v>
      </c>
      <c r="K174" s="14">
        <f t="shared" si="2"/>
        <v>687.5</v>
      </c>
      <c r="L174" s="14">
        <f>RANK(K174,$K$2:$K$305,0)</f>
        <v>42</v>
      </c>
      <c r="M174" s="17">
        <v>6</v>
      </c>
      <c r="N174" s="14">
        <f>RANK(C174,$C$2:$C$305,0)</f>
        <v>25</v>
      </c>
      <c r="O174" s="14">
        <f>RANK(D174,$D$2:$D$305,0)</f>
        <v>89</v>
      </c>
      <c r="P174" s="14">
        <f>RANK(E174,$E$2:$E$305,0)</f>
        <v>91</v>
      </c>
      <c r="Q174" s="14">
        <f>RANK(F174,$F$2:$F$305,0)</f>
        <v>49</v>
      </c>
      <c r="R174" s="14">
        <f>RANK(G174,$G$2:$G$305,0)</f>
        <v>15</v>
      </c>
      <c r="S174" s="14">
        <f>RANK(H174,$H$2:$H$305,0)</f>
        <v>14</v>
      </c>
      <c r="T174" s="14">
        <f>RANK(I174,$I$2:$I$305,0)</f>
        <v>28</v>
      </c>
      <c r="U174" s="14">
        <f>RANK(J174,$J$2:$J$305,0)</f>
        <v>59</v>
      </c>
    </row>
    <row r="175" s="1" customFormat="1" customHeight="1" spans="1:21">
      <c r="A175" s="7">
        <v>190522</v>
      </c>
      <c r="B175" s="8" t="s">
        <v>194</v>
      </c>
      <c r="C175" s="18">
        <v>89</v>
      </c>
      <c r="D175" s="9">
        <v>98.5</v>
      </c>
      <c r="E175" s="9">
        <v>67</v>
      </c>
      <c r="F175" s="9">
        <v>85</v>
      </c>
      <c r="G175" s="9">
        <v>82</v>
      </c>
      <c r="H175" s="9">
        <v>60</v>
      </c>
      <c r="I175" s="9">
        <v>81</v>
      </c>
      <c r="J175" s="9">
        <v>60</v>
      </c>
      <c r="K175" s="14">
        <f t="shared" si="2"/>
        <v>622.5</v>
      </c>
      <c r="L175" s="14">
        <f>RANK(K175,$K$2:$K$305,0)</f>
        <v>84</v>
      </c>
      <c r="M175" s="17">
        <v>12</v>
      </c>
      <c r="N175" s="14">
        <f>RANK(C175,$C$2:$C$305,0)</f>
        <v>162</v>
      </c>
      <c r="O175" s="14">
        <f>RANK(D175,$D$2:$D$305,0)</f>
        <v>25</v>
      </c>
      <c r="P175" s="14">
        <f>RANK(E175,$E$2:$E$305,0)</f>
        <v>158</v>
      </c>
      <c r="Q175" s="14">
        <f>RANK(F175,$F$2:$F$305,0)</f>
        <v>83</v>
      </c>
      <c r="R175" s="14">
        <f>RANK(G175,$G$2:$G$305,0)</f>
        <v>49</v>
      </c>
      <c r="S175" s="14">
        <f>RANK(H175,$H$2:$H$305,0)</f>
        <v>172</v>
      </c>
      <c r="T175" s="14">
        <f>RANK(I175,$I$2:$I$305,0)</f>
        <v>50</v>
      </c>
      <c r="U175" s="14">
        <f>RANK(J175,$J$2:$J$305,0)</f>
        <v>88</v>
      </c>
    </row>
    <row r="176" s="1" customFormat="1" customHeight="1" spans="1:21">
      <c r="A176" s="7">
        <v>190523</v>
      </c>
      <c r="B176" s="10" t="s">
        <v>195</v>
      </c>
      <c r="C176" s="19">
        <v>70</v>
      </c>
      <c r="D176" s="11">
        <v>21</v>
      </c>
      <c r="E176" s="11">
        <v>66.5</v>
      </c>
      <c r="F176" s="11">
        <v>69</v>
      </c>
      <c r="G176" s="11">
        <v>33</v>
      </c>
      <c r="H176" s="11">
        <v>52</v>
      </c>
      <c r="I176" s="11">
        <v>53</v>
      </c>
      <c r="J176" s="11">
        <v>23</v>
      </c>
      <c r="K176" s="14">
        <f t="shared" si="2"/>
        <v>387.5</v>
      </c>
      <c r="L176" s="14">
        <f>RANK(K176,$K$2:$K$305,0)</f>
        <v>255</v>
      </c>
      <c r="M176" s="17">
        <v>31</v>
      </c>
      <c r="N176" s="14">
        <f>RANK(C176,$C$2:$C$305,0)</f>
        <v>254</v>
      </c>
      <c r="O176" s="14">
        <f>RANK(D176,$D$2:$D$305,0)</f>
        <v>268</v>
      </c>
      <c r="P176" s="14">
        <f>RANK(E176,$E$2:$E$305,0)</f>
        <v>161</v>
      </c>
      <c r="Q176" s="14">
        <f>RANK(F176,$F$2:$F$305,0)</f>
        <v>258</v>
      </c>
      <c r="R176" s="14">
        <f>RANK(G176,$G$2:$G$305,0)</f>
        <v>270</v>
      </c>
      <c r="S176" s="14">
        <f>RANK(H176,$H$2:$H$305,0)</f>
        <v>217</v>
      </c>
      <c r="T176" s="14">
        <f>RANK(I176,$I$2:$I$305,0)</f>
        <v>201</v>
      </c>
      <c r="U176" s="14">
        <f>RANK(J176,$J$2:$J$305,0)</f>
        <v>250</v>
      </c>
    </row>
    <row r="177" s="1" customFormat="1" customHeight="1" spans="1:21">
      <c r="A177" s="7">
        <v>190524</v>
      </c>
      <c r="B177" s="8" t="s">
        <v>196</v>
      </c>
      <c r="C177" s="18">
        <v>80.5</v>
      </c>
      <c r="D177" s="9">
        <v>69</v>
      </c>
      <c r="E177" s="9">
        <v>100</v>
      </c>
      <c r="F177" s="9">
        <v>79</v>
      </c>
      <c r="G177" s="9">
        <v>57</v>
      </c>
      <c r="H177" s="9">
        <v>74</v>
      </c>
      <c r="I177" s="9">
        <v>72</v>
      </c>
      <c r="J177" s="9">
        <v>57</v>
      </c>
      <c r="K177" s="14">
        <f t="shared" si="2"/>
        <v>588.5</v>
      </c>
      <c r="L177" s="14">
        <f>RANK(K177,$K$2:$K$305,0)</f>
        <v>112</v>
      </c>
      <c r="M177" s="17">
        <v>15</v>
      </c>
      <c r="N177" s="14">
        <f>RANK(C177,$C$2:$C$305,0)</f>
        <v>219</v>
      </c>
      <c r="O177" s="14">
        <f>RANK(D177,$D$2:$D$305,0)</f>
        <v>128</v>
      </c>
      <c r="P177" s="14">
        <f>RANK(E177,$E$2:$E$305,0)</f>
        <v>42</v>
      </c>
      <c r="Q177" s="14">
        <f>RANK(F177,$F$2:$F$305,0)</f>
        <v>172</v>
      </c>
      <c r="R177" s="14">
        <f>RANK(G177,$G$2:$G$305,0)</f>
        <v>183</v>
      </c>
      <c r="S177" s="14">
        <f>RANK(H177,$H$2:$H$305,0)</f>
        <v>73</v>
      </c>
      <c r="T177" s="14">
        <f>RANK(I177,$I$2:$I$305,0)</f>
        <v>106</v>
      </c>
      <c r="U177" s="14">
        <f>RANK(J177,$J$2:$J$305,0)</f>
        <v>100</v>
      </c>
    </row>
    <row r="178" s="1" customFormat="1" customHeight="1" spans="1:21">
      <c r="A178" s="7">
        <v>190526</v>
      </c>
      <c r="B178" s="8" t="s">
        <v>197</v>
      </c>
      <c r="C178" s="18">
        <v>83.5</v>
      </c>
      <c r="D178" s="9">
        <v>18</v>
      </c>
      <c r="E178" s="9">
        <v>47.5</v>
      </c>
      <c r="F178" s="9">
        <v>68</v>
      </c>
      <c r="G178" s="9">
        <v>43</v>
      </c>
      <c r="H178" s="9">
        <v>54</v>
      </c>
      <c r="I178" s="9">
        <v>56</v>
      </c>
      <c r="J178" s="9">
        <v>20</v>
      </c>
      <c r="K178" s="14">
        <f t="shared" si="2"/>
        <v>390</v>
      </c>
      <c r="L178" s="14">
        <f>RANK(K178,$K$2:$K$305,0)</f>
        <v>253</v>
      </c>
      <c r="M178" s="17">
        <v>30</v>
      </c>
      <c r="N178" s="14">
        <f>RANK(C178,$C$2:$C$305,0)</f>
        <v>198</v>
      </c>
      <c r="O178" s="14">
        <f>RANK(D178,$D$2:$D$305,0)</f>
        <v>275</v>
      </c>
      <c r="P178" s="14">
        <f>RANK(E178,$E$2:$E$305,0)</f>
        <v>223</v>
      </c>
      <c r="Q178" s="14">
        <f>RANK(F178,$F$2:$F$305,0)</f>
        <v>262</v>
      </c>
      <c r="R178" s="14">
        <f>RANK(G178,$G$2:$G$305,0)</f>
        <v>237</v>
      </c>
      <c r="S178" s="14">
        <f>RANK(H178,$H$2:$H$305,0)</f>
        <v>204</v>
      </c>
      <c r="T178" s="14">
        <f>RANK(I178,$I$2:$I$305,0)</f>
        <v>187</v>
      </c>
      <c r="U178" s="14">
        <f>RANK(J178,$J$2:$J$305,0)</f>
        <v>263</v>
      </c>
    </row>
    <row r="179" s="1" customFormat="1" customHeight="1" spans="1:21">
      <c r="A179" s="7">
        <v>190527</v>
      </c>
      <c r="B179" s="8" t="s">
        <v>198</v>
      </c>
      <c r="C179" s="18">
        <v>99</v>
      </c>
      <c r="D179" s="9">
        <v>67</v>
      </c>
      <c r="E179" s="9">
        <v>99</v>
      </c>
      <c r="F179" s="9">
        <v>85</v>
      </c>
      <c r="G179" s="9">
        <v>91</v>
      </c>
      <c r="H179" s="9">
        <v>78</v>
      </c>
      <c r="I179" s="9">
        <v>77</v>
      </c>
      <c r="J179" s="9">
        <v>62</v>
      </c>
      <c r="K179" s="14">
        <f t="shared" si="2"/>
        <v>658</v>
      </c>
      <c r="L179" s="14">
        <f>RANK(K179,$K$2:$K$305,0)</f>
        <v>55</v>
      </c>
      <c r="M179" s="17">
        <v>7</v>
      </c>
      <c r="N179" s="14">
        <f>RANK(C179,$C$2:$C$305,0)</f>
        <v>83</v>
      </c>
      <c r="O179" s="14">
        <f>RANK(D179,$D$2:$D$305,0)</f>
        <v>137</v>
      </c>
      <c r="P179" s="14">
        <f>RANK(E179,$E$2:$E$305,0)</f>
        <v>46</v>
      </c>
      <c r="Q179" s="14">
        <f>RANK(F179,$F$2:$F$305,0)</f>
        <v>83</v>
      </c>
      <c r="R179" s="14">
        <f>RANK(G179,$G$2:$G$305,0)</f>
        <v>12</v>
      </c>
      <c r="S179" s="14">
        <f>RANK(H179,$H$2:$H$305,0)</f>
        <v>49</v>
      </c>
      <c r="T179" s="14">
        <f>RANK(I179,$I$2:$I$305,0)</f>
        <v>78</v>
      </c>
      <c r="U179" s="14">
        <f>RANK(J179,$J$2:$J$305,0)</f>
        <v>77</v>
      </c>
    </row>
    <row r="180" s="1" customFormat="1" customHeight="1" spans="1:21">
      <c r="A180" s="7">
        <v>190528</v>
      </c>
      <c r="B180" s="8" t="s">
        <v>199</v>
      </c>
      <c r="C180" s="18">
        <v>92.5</v>
      </c>
      <c r="D180" s="9">
        <v>33</v>
      </c>
      <c r="E180" s="9">
        <v>64</v>
      </c>
      <c r="F180" s="9">
        <v>78</v>
      </c>
      <c r="G180" s="9">
        <v>79</v>
      </c>
      <c r="H180" s="9">
        <v>61</v>
      </c>
      <c r="I180" s="9">
        <v>80</v>
      </c>
      <c r="J180" s="9">
        <v>42</v>
      </c>
      <c r="K180" s="14">
        <f t="shared" si="2"/>
        <v>529.5</v>
      </c>
      <c r="L180" s="14">
        <f>RANK(K180,$K$2:$K$305,0)</f>
        <v>158</v>
      </c>
      <c r="M180" s="17">
        <v>21</v>
      </c>
      <c r="N180" s="14">
        <f>RANK(C180,$C$2:$C$305,0)</f>
        <v>128</v>
      </c>
      <c r="O180" s="14">
        <f>RANK(D180,$D$2:$D$305,0)</f>
        <v>242</v>
      </c>
      <c r="P180" s="14">
        <f>RANK(E180,$E$2:$E$305,0)</f>
        <v>176</v>
      </c>
      <c r="Q180" s="14">
        <f>RANK(F180,$F$2:$F$305,0)</f>
        <v>187</v>
      </c>
      <c r="R180" s="14">
        <f>RANK(G180,$G$2:$G$305,0)</f>
        <v>68</v>
      </c>
      <c r="S180" s="14">
        <f>RANK(H180,$H$2:$H$305,0)</f>
        <v>163</v>
      </c>
      <c r="T180" s="14">
        <f>RANK(I180,$I$2:$I$305,0)</f>
        <v>56</v>
      </c>
      <c r="U180" s="14">
        <f>RANK(J180,$J$2:$J$305,0)</f>
        <v>159</v>
      </c>
    </row>
    <row r="181" s="1" customFormat="1" customHeight="1" spans="1:21">
      <c r="A181" s="7">
        <v>190529</v>
      </c>
      <c r="B181" s="8" t="s">
        <v>200</v>
      </c>
      <c r="C181" s="18">
        <v>89.5</v>
      </c>
      <c r="D181" s="9">
        <v>67</v>
      </c>
      <c r="E181" s="9">
        <v>84</v>
      </c>
      <c r="F181" s="9">
        <v>75</v>
      </c>
      <c r="G181" s="9">
        <v>59</v>
      </c>
      <c r="H181" s="9">
        <v>62</v>
      </c>
      <c r="I181" s="9">
        <v>78</v>
      </c>
      <c r="J181" s="9">
        <v>45</v>
      </c>
      <c r="K181" s="14">
        <f t="shared" si="2"/>
        <v>559.5</v>
      </c>
      <c r="L181" s="14">
        <f>RANK(K181,$K$2:$K$305,0)</f>
        <v>130</v>
      </c>
      <c r="M181" s="17">
        <v>18</v>
      </c>
      <c r="N181" s="14">
        <f>RANK(C181,$C$2:$C$305,0)</f>
        <v>157</v>
      </c>
      <c r="O181" s="14">
        <f>RANK(D181,$D$2:$D$305,0)</f>
        <v>137</v>
      </c>
      <c r="P181" s="14">
        <f>RANK(E181,$E$2:$E$305,0)</f>
        <v>104</v>
      </c>
      <c r="Q181" s="14">
        <f>RANK(F181,$F$2:$F$305,0)</f>
        <v>215</v>
      </c>
      <c r="R181" s="14">
        <f>RANK(G181,$G$2:$G$305,0)</f>
        <v>171</v>
      </c>
      <c r="S181" s="14">
        <f>RANK(H181,$H$2:$H$305,0)</f>
        <v>156</v>
      </c>
      <c r="T181" s="14">
        <f>RANK(I181,$I$2:$I$305,0)</f>
        <v>71</v>
      </c>
      <c r="U181" s="14">
        <f>RANK(J181,$J$2:$J$305,0)</f>
        <v>144</v>
      </c>
    </row>
    <row r="182" s="1" customFormat="1" customHeight="1" spans="1:21">
      <c r="A182" s="7">
        <v>190530</v>
      </c>
      <c r="B182" s="8" t="s">
        <v>201</v>
      </c>
      <c r="C182" s="18">
        <v>71</v>
      </c>
      <c r="D182" s="9">
        <v>20</v>
      </c>
      <c r="E182" s="9">
        <v>32.5</v>
      </c>
      <c r="F182" s="9">
        <v>55</v>
      </c>
      <c r="G182" s="9">
        <v>27</v>
      </c>
      <c r="H182" s="9">
        <v>42</v>
      </c>
      <c r="I182" s="9">
        <v>49</v>
      </c>
      <c r="J182" s="9">
        <v>12</v>
      </c>
      <c r="K182" s="14">
        <f t="shared" si="2"/>
        <v>308.5</v>
      </c>
      <c r="L182" s="14">
        <f>RANK(K182,$K$2:$K$305,0)</f>
        <v>282</v>
      </c>
      <c r="M182" s="17">
        <v>35</v>
      </c>
      <c r="N182" s="14">
        <f>RANK(C182,$C$2:$C$305,0)</f>
        <v>251</v>
      </c>
      <c r="O182" s="14">
        <f>RANK(D182,$D$2:$D$305,0)</f>
        <v>272</v>
      </c>
      <c r="P182" s="14">
        <f>RANK(E182,$E$2:$E$305,0)</f>
        <v>282</v>
      </c>
      <c r="Q182" s="14">
        <f>RANK(F182,$F$2:$F$305,0)</f>
        <v>285</v>
      </c>
      <c r="R182" s="14">
        <f>RANK(G182,$G$2:$G$305,0)</f>
        <v>283</v>
      </c>
      <c r="S182" s="14">
        <f>RANK(H182,$H$2:$H$305,0)</f>
        <v>269</v>
      </c>
      <c r="T182" s="14">
        <f>RANK(I182,$I$2:$I$305,0)</f>
        <v>226</v>
      </c>
      <c r="U182" s="14">
        <f>RANK(J182,$J$2:$J$305,0)</f>
        <v>292</v>
      </c>
    </row>
    <row r="183" s="1" customFormat="1" customHeight="1" spans="1:21">
      <c r="A183" s="7">
        <v>190531</v>
      </c>
      <c r="B183" s="8" t="s">
        <v>202</v>
      </c>
      <c r="C183" s="18">
        <v>77.5</v>
      </c>
      <c r="D183" s="9">
        <v>35</v>
      </c>
      <c r="E183" s="9">
        <v>43.5</v>
      </c>
      <c r="F183" s="9">
        <v>78</v>
      </c>
      <c r="G183" s="9">
        <v>62</v>
      </c>
      <c r="H183" s="9">
        <v>57</v>
      </c>
      <c r="I183" s="9">
        <v>70</v>
      </c>
      <c r="J183" s="9">
        <v>50</v>
      </c>
      <c r="K183" s="14">
        <f t="shared" si="2"/>
        <v>473</v>
      </c>
      <c r="L183" s="14">
        <f>RANK(K183,$K$2:$K$305,0)</f>
        <v>196</v>
      </c>
      <c r="M183" s="17">
        <v>23</v>
      </c>
      <c r="N183" s="14">
        <f>RANK(C183,$C$2:$C$305,0)</f>
        <v>227</v>
      </c>
      <c r="O183" s="14">
        <f>RANK(D183,$D$2:$D$305,0)</f>
        <v>238</v>
      </c>
      <c r="P183" s="14">
        <f>RANK(E183,$E$2:$E$305,0)</f>
        <v>236</v>
      </c>
      <c r="Q183" s="14">
        <f>RANK(F183,$F$2:$F$305,0)</f>
        <v>187</v>
      </c>
      <c r="R183" s="14">
        <f>RANK(G183,$G$2:$G$305,0)</f>
        <v>158</v>
      </c>
      <c r="S183" s="14">
        <f>RANK(H183,$H$2:$H$305,0)</f>
        <v>188</v>
      </c>
      <c r="T183" s="14">
        <f>RANK(I183,$I$2:$I$305,0)</f>
        <v>116</v>
      </c>
      <c r="U183" s="14">
        <f>RANK(J183,$J$2:$J$305,0)</f>
        <v>123</v>
      </c>
    </row>
    <row r="184" s="1" customFormat="1" customHeight="1" spans="1:21">
      <c r="A184" s="7">
        <v>190532</v>
      </c>
      <c r="B184" s="8" t="s">
        <v>203</v>
      </c>
      <c r="C184" s="18">
        <v>91</v>
      </c>
      <c r="D184" s="9">
        <v>64</v>
      </c>
      <c r="E184" s="9">
        <v>104</v>
      </c>
      <c r="F184" s="9">
        <v>80</v>
      </c>
      <c r="G184" s="9">
        <v>63</v>
      </c>
      <c r="H184" s="9">
        <v>76</v>
      </c>
      <c r="I184" s="9">
        <v>77</v>
      </c>
      <c r="J184" s="9">
        <v>80</v>
      </c>
      <c r="K184" s="14">
        <f t="shared" si="2"/>
        <v>635</v>
      </c>
      <c r="L184" s="14">
        <f>RANK(K184,$K$2:$K$305,0)</f>
        <v>73</v>
      </c>
      <c r="M184" s="17">
        <v>10</v>
      </c>
      <c r="N184" s="14">
        <f>RANK(C184,$C$2:$C$305,0)</f>
        <v>144</v>
      </c>
      <c r="O184" s="14">
        <f>RANK(D184,$D$2:$D$305,0)</f>
        <v>148</v>
      </c>
      <c r="P184" s="14">
        <f>RANK(E184,$E$2:$E$305,0)</f>
        <v>26</v>
      </c>
      <c r="Q184" s="14">
        <f>RANK(F184,$F$2:$F$305,0)</f>
        <v>155</v>
      </c>
      <c r="R184" s="14">
        <f>RANK(G184,$G$2:$G$305,0)</f>
        <v>153</v>
      </c>
      <c r="S184" s="14">
        <f>RANK(H184,$H$2:$H$305,0)</f>
        <v>60</v>
      </c>
      <c r="T184" s="14">
        <f>RANK(I184,$I$2:$I$305,0)</f>
        <v>78</v>
      </c>
      <c r="U184" s="14">
        <f>RANK(J184,$J$2:$J$305,0)</f>
        <v>23</v>
      </c>
    </row>
    <row r="185" s="1" customFormat="1" customHeight="1" spans="1:21">
      <c r="A185" s="7">
        <v>190533</v>
      </c>
      <c r="B185" s="8" t="s">
        <v>204</v>
      </c>
      <c r="C185" s="18">
        <v>93</v>
      </c>
      <c r="D185" s="9">
        <v>85</v>
      </c>
      <c r="E185" s="9">
        <v>81.5</v>
      </c>
      <c r="F185" s="9">
        <v>85</v>
      </c>
      <c r="G185" s="9">
        <v>88</v>
      </c>
      <c r="H185" s="9">
        <v>51</v>
      </c>
      <c r="I185" s="9">
        <v>84</v>
      </c>
      <c r="J185" s="9">
        <v>58</v>
      </c>
      <c r="K185" s="14">
        <f t="shared" si="2"/>
        <v>625.5</v>
      </c>
      <c r="L185" s="14">
        <f>RANK(K185,$K$2:$K$305,0)</f>
        <v>80</v>
      </c>
      <c r="M185" s="17">
        <v>11</v>
      </c>
      <c r="N185" s="14">
        <f>RANK(C185,$C$2:$C$305,0)</f>
        <v>124</v>
      </c>
      <c r="O185" s="14">
        <f>RANK(D185,$D$2:$D$305,0)</f>
        <v>67</v>
      </c>
      <c r="P185" s="14">
        <f>RANK(E185,$E$2:$E$305,0)</f>
        <v>110</v>
      </c>
      <c r="Q185" s="14">
        <f>RANK(F185,$F$2:$F$305,0)</f>
        <v>83</v>
      </c>
      <c r="R185" s="14">
        <f>RANK(G185,$G$2:$G$305,0)</f>
        <v>19</v>
      </c>
      <c r="S185" s="14">
        <f>RANK(H185,$H$2:$H$305,0)</f>
        <v>224</v>
      </c>
      <c r="T185" s="14">
        <f>RANK(I185,$I$2:$I$305,0)</f>
        <v>35</v>
      </c>
      <c r="U185" s="14">
        <f>RANK(J185,$J$2:$J$305,0)</f>
        <v>96</v>
      </c>
    </row>
    <row r="186" s="1" customFormat="1" customHeight="1" spans="1:21">
      <c r="A186" s="7">
        <v>190535</v>
      </c>
      <c r="B186" s="8" t="s">
        <v>205</v>
      </c>
      <c r="C186" s="18">
        <v>95.5</v>
      </c>
      <c r="D186" s="9">
        <v>90</v>
      </c>
      <c r="E186" s="9">
        <v>110.5</v>
      </c>
      <c r="F186" s="9">
        <v>84</v>
      </c>
      <c r="G186" s="9">
        <v>87</v>
      </c>
      <c r="H186" s="9">
        <v>85</v>
      </c>
      <c r="I186" s="9">
        <v>92</v>
      </c>
      <c r="J186" s="9">
        <v>76</v>
      </c>
      <c r="K186" s="14">
        <f t="shared" si="2"/>
        <v>720</v>
      </c>
      <c r="L186" s="14">
        <f>RANK(K186,$K$2:$K$305,0)</f>
        <v>19</v>
      </c>
      <c r="M186" s="17">
        <v>2</v>
      </c>
      <c r="N186" s="14">
        <f>RANK(C186,$C$2:$C$305,0)</f>
        <v>108</v>
      </c>
      <c r="O186" s="14">
        <f>RANK(D186,$D$2:$D$305,0)</f>
        <v>48</v>
      </c>
      <c r="P186" s="14">
        <f>RANK(E186,$E$2:$E$305,0)</f>
        <v>7</v>
      </c>
      <c r="Q186" s="14">
        <f>RANK(F186,$F$2:$F$305,0)</f>
        <v>104</v>
      </c>
      <c r="R186" s="14">
        <f>RANK(G186,$G$2:$G$305,0)</f>
        <v>21</v>
      </c>
      <c r="S186" s="14">
        <f>RANK(H186,$H$2:$H$305,0)</f>
        <v>21</v>
      </c>
      <c r="T186" s="14">
        <f>RANK(I186,$I$2:$I$305,0)</f>
        <v>4</v>
      </c>
      <c r="U186" s="14">
        <f>RANK(J186,$J$2:$J$305,0)</f>
        <v>30</v>
      </c>
    </row>
    <row r="187" s="1" customFormat="1" customHeight="1" spans="1:21">
      <c r="A187" s="7">
        <v>190536</v>
      </c>
      <c r="B187" s="8" t="s">
        <v>206</v>
      </c>
      <c r="C187" s="18">
        <v>86.5</v>
      </c>
      <c r="D187" s="9">
        <v>56</v>
      </c>
      <c r="E187" s="9">
        <v>86.5</v>
      </c>
      <c r="F187" s="9">
        <v>77</v>
      </c>
      <c r="G187" s="9">
        <v>67</v>
      </c>
      <c r="H187" s="9">
        <v>63</v>
      </c>
      <c r="I187" s="9">
        <v>77</v>
      </c>
      <c r="J187" s="9">
        <v>47</v>
      </c>
      <c r="K187" s="14">
        <f t="shared" si="2"/>
        <v>560</v>
      </c>
      <c r="L187" s="14">
        <f>RANK(K187,$K$2:$K$305,0)</f>
        <v>129</v>
      </c>
      <c r="M187" s="17">
        <v>17</v>
      </c>
      <c r="N187" s="14">
        <f>RANK(C187,$C$2:$C$305,0)</f>
        <v>179</v>
      </c>
      <c r="O187" s="14">
        <f>RANK(D187,$D$2:$D$305,0)</f>
        <v>172</v>
      </c>
      <c r="P187" s="14">
        <f>RANK(E187,$E$2:$E$305,0)</f>
        <v>93</v>
      </c>
      <c r="Q187" s="14">
        <f>RANK(F187,$F$2:$F$305,0)</f>
        <v>196</v>
      </c>
      <c r="R187" s="14">
        <f>RANK(G187,$G$2:$G$305,0)</f>
        <v>134</v>
      </c>
      <c r="S187" s="14">
        <f>RANK(H187,$H$2:$H$305,0)</f>
        <v>152</v>
      </c>
      <c r="T187" s="14">
        <f>RANK(I187,$I$2:$I$305,0)</f>
        <v>78</v>
      </c>
      <c r="U187" s="14">
        <f>RANK(J187,$J$2:$J$305,0)</f>
        <v>133</v>
      </c>
    </row>
    <row r="188" s="1" customFormat="1" customHeight="1" spans="1:21">
      <c r="A188" s="7">
        <v>190537</v>
      </c>
      <c r="B188" s="8" t="s">
        <v>207</v>
      </c>
      <c r="C188" s="18">
        <v>92.5</v>
      </c>
      <c r="D188" s="9">
        <v>100</v>
      </c>
      <c r="E188" s="9">
        <v>104.5</v>
      </c>
      <c r="F188" s="9">
        <v>95</v>
      </c>
      <c r="G188" s="9">
        <v>82</v>
      </c>
      <c r="H188" s="9">
        <v>90</v>
      </c>
      <c r="I188" s="9">
        <v>87</v>
      </c>
      <c r="J188" s="9">
        <v>83</v>
      </c>
      <c r="K188" s="14">
        <f t="shared" si="2"/>
        <v>734</v>
      </c>
      <c r="L188" s="14">
        <f>RANK(K188,$K$2:$K$305,0)</f>
        <v>12</v>
      </c>
      <c r="M188" s="17">
        <v>1</v>
      </c>
      <c r="N188" s="14">
        <f>RANK(C188,$C$2:$C$305,0)</f>
        <v>128</v>
      </c>
      <c r="O188" s="14">
        <f>RANK(D188,$D$2:$D$305,0)</f>
        <v>23</v>
      </c>
      <c r="P188" s="14">
        <f>RANK(E188,$E$2:$E$305,0)</f>
        <v>23</v>
      </c>
      <c r="Q188" s="14">
        <f>RANK(F188,$F$2:$F$305,0)</f>
        <v>1</v>
      </c>
      <c r="R188" s="14">
        <f>RANK(G188,$G$2:$G$305,0)</f>
        <v>49</v>
      </c>
      <c r="S188" s="14">
        <f>RANK(H188,$H$2:$H$305,0)</f>
        <v>7</v>
      </c>
      <c r="T188" s="14">
        <f>RANK(I188,$I$2:$I$305,0)</f>
        <v>22</v>
      </c>
      <c r="U188" s="14">
        <f>RANK(J188,$J$2:$J$305,0)</f>
        <v>16</v>
      </c>
    </row>
    <row r="189" s="1" customFormat="1" customHeight="1" spans="1:21">
      <c r="A189" s="7">
        <v>190538</v>
      </c>
      <c r="B189" s="8" t="s">
        <v>208</v>
      </c>
      <c r="C189" s="18">
        <v>40</v>
      </c>
      <c r="D189" s="11"/>
      <c r="E189" s="11"/>
      <c r="F189" s="11"/>
      <c r="G189" s="11"/>
      <c r="H189" s="11"/>
      <c r="I189" s="9">
        <v>16</v>
      </c>
      <c r="J189" s="11"/>
      <c r="K189" s="14">
        <f t="shared" si="2"/>
        <v>56</v>
      </c>
      <c r="L189" s="14">
        <f>RANK(K189,$K$2:$K$305,0)</f>
        <v>304</v>
      </c>
      <c r="M189" s="17">
        <v>37</v>
      </c>
      <c r="N189" s="14">
        <f>RANK(C189,$C$2:$C$305,0)</f>
        <v>296</v>
      </c>
      <c r="O189" s="14">
        <f>RANK(D189,$D$2:$D$305,0)</f>
        <v>303</v>
      </c>
      <c r="P189" s="14" t="e">
        <f>RANK(E189,$E$2:$E$305,0)</f>
        <v>#N/A</v>
      </c>
      <c r="Q189" s="14" t="e">
        <f>RANK(F189,$F$2:$F$305,0)</f>
        <v>#N/A</v>
      </c>
      <c r="R189" s="14" t="e">
        <f>RANK(G189,$G$2:$G$305,0)</f>
        <v>#N/A</v>
      </c>
      <c r="S189" s="14" t="e">
        <f>RANK(H189,$H$2:$H$305,0)</f>
        <v>#N/A</v>
      </c>
      <c r="T189" s="14">
        <f>RANK(I189,$I$2:$I$305,0)</f>
        <v>299</v>
      </c>
      <c r="U189" s="14">
        <f>RANK(J189,$J$2:$J$305,0)</f>
        <v>303</v>
      </c>
    </row>
    <row r="190" s="1" customFormat="1" customHeight="1" spans="1:21">
      <c r="A190" s="20">
        <v>190540</v>
      </c>
      <c r="B190" s="10" t="s">
        <v>209</v>
      </c>
      <c r="C190" s="19">
        <v>89.5</v>
      </c>
      <c r="D190" s="11">
        <v>82</v>
      </c>
      <c r="E190" s="11">
        <v>85.5</v>
      </c>
      <c r="F190" s="11">
        <v>71</v>
      </c>
      <c r="G190" s="11">
        <v>67</v>
      </c>
      <c r="H190" s="11">
        <v>64</v>
      </c>
      <c r="I190" s="11">
        <v>69</v>
      </c>
      <c r="J190" s="11">
        <v>57</v>
      </c>
      <c r="K190" s="14">
        <f t="shared" si="2"/>
        <v>585</v>
      </c>
      <c r="L190" s="14">
        <f>RANK(K190,$K$2:$K$305,0)</f>
        <v>114</v>
      </c>
      <c r="M190" s="17">
        <v>16</v>
      </c>
      <c r="N190" s="14">
        <f>RANK(C190,$C$2:$C$305,0)</f>
        <v>157</v>
      </c>
      <c r="O190" s="14">
        <f>RANK(D190,$D$2:$D$305,0)</f>
        <v>76</v>
      </c>
      <c r="P190" s="14">
        <f>RANK(E190,$E$2:$E$305,0)</f>
        <v>97</v>
      </c>
      <c r="Q190" s="14">
        <f>RANK(F190,$F$2:$F$305,0)</f>
        <v>247</v>
      </c>
      <c r="R190" s="14">
        <f>RANK(G190,$G$2:$G$305,0)</f>
        <v>134</v>
      </c>
      <c r="S190" s="14">
        <f>RANK(H190,$H$2:$H$305,0)</f>
        <v>144</v>
      </c>
      <c r="T190" s="14">
        <f>RANK(I190,$I$2:$I$305,0)</f>
        <v>122</v>
      </c>
      <c r="U190" s="14">
        <f>RANK(J190,$J$2:$J$305,0)</f>
        <v>100</v>
      </c>
    </row>
    <row r="191" s="1" customFormat="1" customHeight="1" spans="1:21">
      <c r="A191" s="7">
        <v>190601</v>
      </c>
      <c r="B191" s="8" t="s">
        <v>210</v>
      </c>
      <c r="C191" s="9">
        <v>54</v>
      </c>
      <c r="D191" s="9">
        <v>70.5</v>
      </c>
      <c r="E191" s="9">
        <v>63</v>
      </c>
      <c r="F191" s="9">
        <v>68</v>
      </c>
      <c r="G191" s="9">
        <v>34</v>
      </c>
      <c r="H191" s="9">
        <v>43</v>
      </c>
      <c r="I191" s="9">
        <v>48</v>
      </c>
      <c r="J191" s="9">
        <v>43</v>
      </c>
      <c r="K191" s="14">
        <f t="shared" si="2"/>
        <v>423.5</v>
      </c>
      <c r="L191" s="15">
        <f>RANK(K191,$K$2:$K$305,0)</f>
        <v>235</v>
      </c>
      <c r="M191" s="16">
        <v>31</v>
      </c>
      <c r="N191" s="14">
        <f>RANK(C191,$C$2:$C$305,0)</f>
        <v>287</v>
      </c>
      <c r="O191" s="14">
        <f>RANK(D191,$D$2:$D$305,0)</f>
        <v>123</v>
      </c>
      <c r="P191" s="14">
        <f>RANK(E191,$E$2:$E$305,0)</f>
        <v>181</v>
      </c>
      <c r="Q191" s="14">
        <f>RANK(F191,$F$2:$F$305,0)</f>
        <v>262</v>
      </c>
      <c r="R191" s="14">
        <f>RANK(G191,$G$2:$G$305,0)</f>
        <v>266</v>
      </c>
      <c r="S191" s="14">
        <f>RANK(H191,$H$2:$H$305,0)</f>
        <v>266</v>
      </c>
      <c r="T191" s="14">
        <f>RANK(I191,$I$2:$I$305,0)</f>
        <v>230</v>
      </c>
      <c r="U191" s="14">
        <f>RANK(J191,$J$2:$J$305,0)</f>
        <v>157</v>
      </c>
    </row>
    <row r="192" s="1" customFormat="1" customHeight="1" spans="1:21">
      <c r="A192" s="7">
        <v>190602</v>
      </c>
      <c r="B192" s="8" t="s">
        <v>211</v>
      </c>
      <c r="C192" s="9">
        <v>90</v>
      </c>
      <c r="D192" s="9">
        <v>81.5</v>
      </c>
      <c r="E192" s="9">
        <v>99.5</v>
      </c>
      <c r="F192" s="9">
        <v>87</v>
      </c>
      <c r="G192" s="9">
        <v>78</v>
      </c>
      <c r="H192" s="9">
        <v>66</v>
      </c>
      <c r="I192" s="9">
        <v>71</v>
      </c>
      <c r="J192" s="9">
        <v>50</v>
      </c>
      <c r="K192" s="14">
        <f t="shared" si="2"/>
        <v>623</v>
      </c>
      <c r="L192" s="14">
        <f>RANK(K192,$K$2:$K$305,0)</f>
        <v>83</v>
      </c>
      <c r="M192" s="17">
        <v>8</v>
      </c>
      <c r="N192" s="14">
        <f>RANK(C192,$C$2:$C$305,0)</f>
        <v>153</v>
      </c>
      <c r="O192" s="14">
        <f>RANK(D192,$D$2:$D$305,0)</f>
        <v>79</v>
      </c>
      <c r="P192" s="14">
        <f>RANK(E192,$E$2:$E$305,0)</f>
        <v>43</v>
      </c>
      <c r="Q192" s="14">
        <f>RANK(F192,$F$2:$F$305,0)</f>
        <v>65</v>
      </c>
      <c r="R192" s="14">
        <f>RANK(G192,$G$2:$G$305,0)</f>
        <v>74</v>
      </c>
      <c r="S192" s="14">
        <f>RANK(H192,$H$2:$H$305,0)</f>
        <v>130</v>
      </c>
      <c r="T192" s="14">
        <f>RANK(I192,$I$2:$I$305,0)</f>
        <v>108</v>
      </c>
      <c r="U192" s="14">
        <f>RANK(J192,$J$2:$J$305,0)</f>
        <v>123</v>
      </c>
    </row>
    <row r="193" s="1" customFormat="1" customHeight="1" spans="1:21">
      <c r="A193" s="7">
        <v>190603</v>
      </c>
      <c r="B193" s="8" t="s">
        <v>212</v>
      </c>
      <c r="C193" s="9">
        <v>87.5</v>
      </c>
      <c r="D193" s="9">
        <v>52</v>
      </c>
      <c r="E193" s="9">
        <v>74.5</v>
      </c>
      <c r="F193" s="9">
        <v>83</v>
      </c>
      <c r="G193" s="9">
        <v>79</v>
      </c>
      <c r="H193" s="9">
        <v>63</v>
      </c>
      <c r="I193" s="9">
        <v>68</v>
      </c>
      <c r="J193" s="9">
        <v>38</v>
      </c>
      <c r="K193" s="14">
        <f t="shared" si="2"/>
        <v>545</v>
      </c>
      <c r="L193" s="14">
        <f>RANK(K193,$K$2:$K$305,0)</f>
        <v>142</v>
      </c>
      <c r="M193" s="17">
        <v>16</v>
      </c>
      <c r="N193" s="14">
        <f>RANK(C193,$C$2:$C$305,0)</f>
        <v>169</v>
      </c>
      <c r="O193" s="14">
        <f>RANK(D193,$D$2:$D$305,0)</f>
        <v>187</v>
      </c>
      <c r="P193" s="14">
        <f>RANK(E193,$E$2:$E$305,0)</f>
        <v>130</v>
      </c>
      <c r="Q193" s="14">
        <f>RANK(F193,$F$2:$F$305,0)</f>
        <v>116</v>
      </c>
      <c r="R193" s="14">
        <f>RANK(G193,$G$2:$G$305,0)</f>
        <v>68</v>
      </c>
      <c r="S193" s="14">
        <f>RANK(H193,$H$2:$H$305,0)</f>
        <v>152</v>
      </c>
      <c r="T193" s="14">
        <f>RANK(I193,$I$2:$I$305,0)</f>
        <v>126</v>
      </c>
      <c r="U193" s="14">
        <f>RANK(J193,$J$2:$J$305,0)</f>
        <v>177</v>
      </c>
    </row>
    <row r="194" s="1" customFormat="1" customHeight="1" spans="1:21">
      <c r="A194" s="7">
        <v>190604</v>
      </c>
      <c r="B194" s="8" t="s">
        <v>213</v>
      </c>
      <c r="C194" s="9">
        <v>110</v>
      </c>
      <c r="D194" s="9">
        <v>86.5</v>
      </c>
      <c r="E194" s="9">
        <v>101</v>
      </c>
      <c r="F194" s="9">
        <v>88</v>
      </c>
      <c r="G194" s="9">
        <v>71</v>
      </c>
      <c r="H194" s="9">
        <v>78</v>
      </c>
      <c r="I194" s="9">
        <v>73</v>
      </c>
      <c r="J194" s="9">
        <v>47</v>
      </c>
      <c r="K194" s="14">
        <f t="shared" ref="K194:K257" si="3">C194+D194+E194+F194+G194+H194+I194+J194</f>
        <v>654.5</v>
      </c>
      <c r="L194" s="14">
        <f>RANK(K194,$K$2:$K$305,0)</f>
        <v>58</v>
      </c>
      <c r="M194" s="17">
        <v>4</v>
      </c>
      <c r="N194" s="14">
        <f>RANK(C194,$C$2:$C$305,0)</f>
        <v>3</v>
      </c>
      <c r="O194" s="14">
        <f>RANK(D194,$D$2:$D$305,0)</f>
        <v>60</v>
      </c>
      <c r="P194" s="14">
        <f>RANK(E194,$E$2:$E$305,0)</f>
        <v>38</v>
      </c>
      <c r="Q194" s="14">
        <f>RANK(F194,$F$2:$F$305,0)</f>
        <v>49</v>
      </c>
      <c r="R194" s="14">
        <f>RANK(G194,$G$2:$G$305,0)</f>
        <v>108</v>
      </c>
      <c r="S194" s="14">
        <f>RANK(H194,$H$2:$H$305,0)</f>
        <v>49</v>
      </c>
      <c r="T194" s="14">
        <f>RANK(I194,$I$2:$I$305,0)</f>
        <v>101</v>
      </c>
      <c r="U194" s="14">
        <f>RANK(J194,$J$2:$J$305,0)</f>
        <v>133</v>
      </c>
    </row>
    <row r="195" s="1" customFormat="1" customHeight="1" spans="1:21">
      <c r="A195" s="7">
        <v>190605</v>
      </c>
      <c r="B195" s="8" t="s">
        <v>214</v>
      </c>
      <c r="C195" s="9">
        <v>52</v>
      </c>
      <c r="D195" s="9">
        <v>90</v>
      </c>
      <c r="E195" s="9">
        <v>79</v>
      </c>
      <c r="F195" s="9">
        <v>85</v>
      </c>
      <c r="G195" s="9">
        <v>58</v>
      </c>
      <c r="H195" s="9">
        <v>61</v>
      </c>
      <c r="I195" s="9">
        <v>52</v>
      </c>
      <c r="J195" s="9">
        <v>61</v>
      </c>
      <c r="K195" s="14">
        <f t="shared" si="3"/>
        <v>538</v>
      </c>
      <c r="L195" s="14">
        <f>RANK(K195,$K$2:$K$305,0)</f>
        <v>147</v>
      </c>
      <c r="M195" s="17">
        <v>17</v>
      </c>
      <c r="N195" s="14">
        <f>RANK(C195,$C$2:$C$305,0)</f>
        <v>291</v>
      </c>
      <c r="O195" s="14">
        <f>RANK(D195,$D$2:$D$305,0)</f>
        <v>48</v>
      </c>
      <c r="P195" s="14">
        <f>RANK(E195,$E$2:$E$305,0)</f>
        <v>115</v>
      </c>
      <c r="Q195" s="14">
        <f>RANK(F195,$F$2:$F$305,0)</f>
        <v>83</v>
      </c>
      <c r="R195" s="14">
        <f>RANK(G195,$G$2:$G$305,0)</f>
        <v>175</v>
      </c>
      <c r="S195" s="14">
        <f>RANK(H195,$H$2:$H$305,0)</f>
        <v>163</v>
      </c>
      <c r="T195" s="14">
        <f>RANK(I195,$I$2:$I$305,0)</f>
        <v>209</v>
      </c>
      <c r="U195" s="14">
        <f>RANK(J195,$J$2:$J$305,0)</f>
        <v>85</v>
      </c>
    </row>
    <row r="196" s="1" customFormat="1" customHeight="1" spans="1:21">
      <c r="A196" s="7">
        <v>190606</v>
      </c>
      <c r="B196" s="8" t="s">
        <v>215</v>
      </c>
      <c r="C196" s="9">
        <v>82.5</v>
      </c>
      <c r="D196" s="9">
        <v>84</v>
      </c>
      <c r="E196" s="9">
        <v>83.5</v>
      </c>
      <c r="F196" s="9">
        <v>88</v>
      </c>
      <c r="G196" s="9">
        <v>67</v>
      </c>
      <c r="H196" s="9">
        <v>39</v>
      </c>
      <c r="I196" s="9">
        <v>51</v>
      </c>
      <c r="J196" s="9">
        <v>55</v>
      </c>
      <c r="K196" s="14">
        <f t="shared" si="3"/>
        <v>550</v>
      </c>
      <c r="L196" s="14">
        <f>RANK(K196,$K$2:$K$305,0)</f>
        <v>137</v>
      </c>
      <c r="M196" s="17">
        <v>15</v>
      </c>
      <c r="N196" s="14">
        <f>RANK(C196,$C$2:$C$305,0)</f>
        <v>208</v>
      </c>
      <c r="O196" s="14">
        <f>RANK(D196,$D$2:$D$305,0)</f>
        <v>70</v>
      </c>
      <c r="P196" s="14">
        <f>RANK(E196,$E$2:$E$305,0)</f>
        <v>106</v>
      </c>
      <c r="Q196" s="14">
        <f>RANK(F196,$F$2:$F$305,0)</f>
        <v>49</v>
      </c>
      <c r="R196" s="14">
        <f>RANK(G196,$G$2:$G$305,0)</f>
        <v>134</v>
      </c>
      <c r="S196" s="14">
        <f>RANK(H196,$H$2:$H$305,0)</f>
        <v>282</v>
      </c>
      <c r="T196" s="14">
        <f>RANK(I196,$I$2:$I$305,0)</f>
        <v>217</v>
      </c>
      <c r="U196" s="14">
        <f>RANK(J196,$J$2:$J$305,0)</f>
        <v>109</v>
      </c>
    </row>
    <row r="197" s="1" customFormat="1" customHeight="1" spans="1:21">
      <c r="A197" s="7">
        <v>190607</v>
      </c>
      <c r="B197" s="8" t="s">
        <v>216</v>
      </c>
      <c r="C197" s="9">
        <v>68</v>
      </c>
      <c r="D197" s="9">
        <v>57</v>
      </c>
      <c r="E197" s="9">
        <v>84</v>
      </c>
      <c r="F197" s="9">
        <v>78</v>
      </c>
      <c r="G197" s="9">
        <v>56</v>
      </c>
      <c r="H197" s="9">
        <v>58</v>
      </c>
      <c r="I197" s="9">
        <v>36</v>
      </c>
      <c r="J197" s="9">
        <v>31</v>
      </c>
      <c r="K197" s="14">
        <f t="shared" si="3"/>
        <v>468</v>
      </c>
      <c r="L197" s="14">
        <f>RANK(K197,$K$2:$K$305,0)</f>
        <v>201</v>
      </c>
      <c r="M197" s="17">
        <v>26</v>
      </c>
      <c r="N197" s="14">
        <f>RANK(C197,$C$2:$C$305,0)</f>
        <v>264</v>
      </c>
      <c r="O197" s="14">
        <f>RANK(D197,$D$2:$D$305,0)</f>
        <v>167</v>
      </c>
      <c r="P197" s="14">
        <f>RANK(E197,$E$2:$E$305,0)</f>
        <v>104</v>
      </c>
      <c r="Q197" s="14">
        <f>RANK(F197,$F$2:$F$305,0)</f>
        <v>187</v>
      </c>
      <c r="R197" s="14">
        <f>RANK(G197,$G$2:$G$305,0)</f>
        <v>185</v>
      </c>
      <c r="S197" s="14">
        <f>RANK(H197,$H$2:$H$305,0)</f>
        <v>183</v>
      </c>
      <c r="T197" s="14">
        <f>RANK(I197,$I$2:$I$305,0)</f>
        <v>269</v>
      </c>
      <c r="U197" s="14">
        <f>RANK(J197,$J$2:$J$305,0)</f>
        <v>206</v>
      </c>
    </row>
    <row r="198" s="1" customFormat="1" customHeight="1" spans="1:21">
      <c r="A198" s="7">
        <v>190609</v>
      </c>
      <c r="B198" s="8" t="s">
        <v>217</v>
      </c>
      <c r="C198" s="9">
        <v>76</v>
      </c>
      <c r="D198" s="9">
        <v>21</v>
      </c>
      <c r="E198" s="9">
        <v>72.5</v>
      </c>
      <c r="F198" s="9">
        <v>91</v>
      </c>
      <c r="G198" s="9">
        <v>54</v>
      </c>
      <c r="H198" s="9">
        <v>46</v>
      </c>
      <c r="I198" s="9">
        <v>50</v>
      </c>
      <c r="J198" s="9">
        <v>30</v>
      </c>
      <c r="K198" s="14">
        <f t="shared" si="3"/>
        <v>440.5</v>
      </c>
      <c r="L198" s="14">
        <f>RANK(K198,$K$2:$K$305,0)</f>
        <v>219</v>
      </c>
      <c r="M198" s="17">
        <v>27</v>
      </c>
      <c r="N198" s="14">
        <f>RANK(C198,$C$2:$C$305,0)</f>
        <v>234</v>
      </c>
      <c r="O198" s="14">
        <f>RANK(D198,$D$2:$D$305,0)</f>
        <v>268</v>
      </c>
      <c r="P198" s="14">
        <f>RANK(E198,$E$2:$E$305,0)</f>
        <v>135</v>
      </c>
      <c r="Q198" s="14">
        <f>RANK(F198,$F$2:$F$305,0)</f>
        <v>21</v>
      </c>
      <c r="R198" s="14">
        <f>RANK(G198,$G$2:$G$305,0)</f>
        <v>193</v>
      </c>
      <c r="S198" s="14">
        <f>RANK(H198,$H$2:$H$305,0)</f>
        <v>252</v>
      </c>
      <c r="T198" s="14">
        <f>RANK(I198,$I$2:$I$305,0)</f>
        <v>220</v>
      </c>
      <c r="U198" s="14">
        <f>RANK(J198,$J$2:$J$305,0)</f>
        <v>212</v>
      </c>
    </row>
    <row r="199" s="1" customFormat="1" customHeight="1" spans="1:21">
      <c r="A199" s="7">
        <v>190610</v>
      </c>
      <c r="B199" s="8" t="s">
        <v>218</v>
      </c>
      <c r="C199" s="9">
        <v>92.5</v>
      </c>
      <c r="D199" s="9">
        <v>84</v>
      </c>
      <c r="E199" s="9">
        <v>92.5</v>
      </c>
      <c r="F199" s="9">
        <v>77</v>
      </c>
      <c r="G199" s="9">
        <v>75</v>
      </c>
      <c r="H199" s="9">
        <v>75</v>
      </c>
      <c r="I199" s="9">
        <v>81</v>
      </c>
      <c r="J199" s="9">
        <v>71</v>
      </c>
      <c r="K199" s="14">
        <f t="shared" si="3"/>
        <v>648</v>
      </c>
      <c r="L199" s="14">
        <f>RANK(K199,$K$2:$K$305,0)</f>
        <v>62</v>
      </c>
      <c r="M199" s="17">
        <v>6</v>
      </c>
      <c r="N199" s="14">
        <f>RANK(C199,$C$2:$C$305,0)</f>
        <v>128</v>
      </c>
      <c r="O199" s="14">
        <f>RANK(D199,$D$2:$D$305,0)</f>
        <v>70</v>
      </c>
      <c r="P199" s="14">
        <f>RANK(E199,$E$2:$E$305,0)</f>
        <v>76</v>
      </c>
      <c r="Q199" s="14">
        <f>RANK(F199,$F$2:$F$305,0)</f>
        <v>196</v>
      </c>
      <c r="R199" s="14">
        <f>RANK(G199,$G$2:$G$305,0)</f>
        <v>90</v>
      </c>
      <c r="S199" s="14">
        <f>RANK(H199,$H$2:$H$305,0)</f>
        <v>69</v>
      </c>
      <c r="T199" s="14">
        <f>RANK(I199,$I$2:$I$305,0)</f>
        <v>50</v>
      </c>
      <c r="U199" s="14">
        <f>RANK(J199,$J$2:$J$305,0)</f>
        <v>41</v>
      </c>
    </row>
    <row r="200" s="1" customFormat="1" customHeight="1" spans="1:21">
      <c r="A200" s="7">
        <v>190611</v>
      </c>
      <c r="B200" s="8" t="s">
        <v>219</v>
      </c>
      <c r="C200" s="9">
        <v>51</v>
      </c>
      <c r="D200" s="9">
        <v>27</v>
      </c>
      <c r="E200" s="9">
        <v>27</v>
      </c>
      <c r="F200" s="9">
        <v>54</v>
      </c>
      <c r="G200" s="9">
        <v>3</v>
      </c>
      <c r="H200" s="9">
        <v>44</v>
      </c>
      <c r="I200" s="9">
        <v>16</v>
      </c>
      <c r="J200" s="9">
        <v>32</v>
      </c>
      <c r="K200" s="14">
        <f t="shared" si="3"/>
        <v>254</v>
      </c>
      <c r="L200" s="14">
        <f>RANK(K200,$K$2:$K$305,0)</f>
        <v>292</v>
      </c>
      <c r="M200" s="17">
        <v>37</v>
      </c>
      <c r="N200" s="14">
        <f>RANK(C200,$C$2:$C$305,0)</f>
        <v>292</v>
      </c>
      <c r="O200" s="14">
        <f>RANK(D200,$D$2:$D$305,0)</f>
        <v>255</v>
      </c>
      <c r="P200" s="14">
        <f>RANK(E200,$E$2:$E$305,0)</f>
        <v>297</v>
      </c>
      <c r="Q200" s="14">
        <f>RANK(F200,$F$2:$F$305,0)</f>
        <v>287</v>
      </c>
      <c r="R200" s="14">
        <f>RANK(G200,$G$2:$G$305,0)</f>
        <v>302</v>
      </c>
      <c r="S200" s="14">
        <f>RANK(H200,$H$2:$H$305,0)</f>
        <v>260</v>
      </c>
      <c r="T200" s="14">
        <f>RANK(I200,$I$2:$I$305,0)</f>
        <v>299</v>
      </c>
      <c r="U200" s="14">
        <f>RANK(J200,$J$2:$J$305,0)</f>
        <v>199</v>
      </c>
    </row>
    <row r="201" s="1" customFormat="1" customHeight="1" spans="1:21">
      <c r="A201" s="7">
        <v>190612</v>
      </c>
      <c r="B201" s="8" t="s">
        <v>220</v>
      </c>
      <c r="C201" s="9">
        <v>83.5</v>
      </c>
      <c r="D201" s="9">
        <v>56.5</v>
      </c>
      <c r="E201" s="9">
        <v>92</v>
      </c>
      <c r="F201" s="9">
        <v>80</v>
      </c>
      <c r="G201" s="9">
        <v>58</v>
      </c>
      <c r="H201" s="9">
        <v>72</v>
      </c>
      <c r="I201" s="9">
        <v>46</v>
      </c>
      <c r="J201" s="9">
        <v>43</v>
      </c>
      <c r="K201" s="14">
        <f t="shared" si="3"/>
        <v>531</v>
      </c>
      <c r="L201" s="14">
        <f>RANK(K201,$K$2:$K$305,0)</f>
        <v>157</v>
      </c>
      <c r="M201" s="17">
        <v>22</v>
      </c>
      <c r="N201" s="14">
        <f>RANK(C201,$C$2:$C$305,0)</f>
        <v>198</v>
      </c>
      <c r="O201" s="14">
        <f>RANK(D201,$D$2:$D$305,0)</f>
        <v>170</v>
      </c>
      <c r="P201" s="14">
        <f>RANK(E201,$E$2:$E$305,0)</f>
        <v>78</v>
      </c>
      <c r="Q201" s="14">
        <f>RANK(F201,$F$2:$F$305,0)</f>
        <v>155</v>
      </c>
      <c r="R201" s="14">
        <f>RANK(G201,$G$2:$G$305,0)</f>
        <v>175</v>
      </c>
      <c r="S201" s="14">
        <f>RANK(H201,$H$2:$H$305,0)</f>
        <v>84</v>
      </c>
      <c r="T201" s="14">
        <f>RANK(I201,$I$2:$I$305,0)</f>
        <v>237</v>
      </c>
      <c r="U201" s="14">
        <f>RANK(J201,$J$2:$J$305,0)</f>
        <v>157</v>
      </c>
    </row>
    <row r="202" s="1" customFormat="1" customHeight="1" spans="1:21">
      <c r="A202" s="7">
        <v>190613</v>
      </c>
      <c r="B202" s="8" t="s">
        <v>221</v>
      </c>
      <c r="C202" s="9">
        <v>100</v>
      </c>
      <c r="D202" s="9">
        <v>66.5</v>
      </c>
      <c r="E202" s="9">
        <v>96</v>
      </c>
      <c r="F202" s="9">
        <v>82</v>
      </c>
      <c r="G202" s="9">
        <v>80</v>
      </c>
      <c r="H202" s="9">
        <v>82</v>
      </c>
      <c r="I202" s="9">
        <v>92</v>
      </c>
      <c r="J202" s="9">
        <v>53</v>
      </c>
      <c r="K202" s="14">
        <f t="shared" si="3"/>
        <v>651.5</v>
      </c>
      <c r="L202" s="14">
        <f>RANK(K202,$K$2:$K$305,0)</f>
        <v>61</v>
      </c>
      <c r="M202" s="17">
        <v>5</v>
      </c>
      <c r="N202" s="14">
        <f>RANK(C202,$C$2:$C$305,0)</f>
        <v>75</v>
      </c>
      <c r="O202" s="14">
        <f>RANK(D202,$D$2:$D$305,0)</f>
        <v>139</v>
      </c>
      <c r="P202" s="14">
        <f>RANK(E202,$E$2:$E$305,0)</f>
        <v>59</v>
      </c>
      <c r="Q202" s="14">
        <f>RANK(F202,$F$2:$F$305,0)</f>
        <v>125</v>
      </c>
      <c r="R202" s="14">
        <f>RANK(G202,$G$2:$G$305,0)</f>
        <v>62</v>
      </c>
      <c r="S202" s="14">
        <f>RANK(H202,$H$2:$H$305,0)</f>
        <v>31</v>
      </c>
      <c r="T202" s="14">
        <f>RANK(I202,$I$2:$I$305,0)</f>
        <v>4</v>
      </c>
      <c r="U202" s="14">
        <f>RANK(J202,$J$2:$J$305,0)</f>
        <v>114</v>
      </c>
    </row>
    <row r="203" s="1" customFormat="1" customHeight="1" spans="1:21">
      <c r="A203" s="7">
        <v>190614</v>
      </c>
      <c r="B203" s="8" t="s">
        <v>222</v>
      </c>
      <c r="C203" s="9">
        <v>87</v>
      </c>
      <c r="D203" s="9">
        <v>77</v>
      </c>
      <c r="E203" s="9">
        <v>85</v>
      </c>
      <c r="F203" s="9">
        <v>87</v>
      </c>
      <c r="G203" s="9">
        <v>83</v>
      </c>
      <c r="H203" s="9">
        <v>61</v>
      </c>
      <c r="I203" s="9">
        <v>81</v>
      </c>
      <c r="J203" s="9">
        <v>60</v>
      </c>
      <c r="K203" s="14">
        <f t="shared" si="3"/>
        <v>621</v>
      </c>
      <c r="L203" s="14">
        <f>RANK(K203,$K$2:$K$305,0)</f>
        <v>86</v>
      </c>
      <c r="M203" s="17">
        <v>10</v>
      </c>
      <c r="N203" s="14">
        <f>RANK(C203,$C$2:$C$305,0)</f>
        <v>175</v>
      </c>
      <c r="O203" s="14">
        <f>RANK(D203,$D$2:$D$305,0)</f>
        <v>98</v>
      </c>
      <c r="P203" s="14">
        <f>RANK(E203,$E$2:$E$305,0)</f>
        <v>100</v>
      </c>
      <c r="Q203" s="14">
        <f>RANK(F203,$F$2:$F$305,0)</f>
        <v>65</v>
      </c>
      <c r="R203" s="14">
        <f>RANK(G203,$G$2:$G$305,0)</f>
        <v>43</v>
      </c>
      <c r="S203" s="14">
        <f>RANK(H203,$H$2:$H$305,0)</f>
        <v>163</v>
      </c>
      <c r="T203" s="14">
        <f>RANK(I203,$I$2:$I$305,0)</f>
        <v>50</v>
      </c>
      <c r="U203" s="14">
        <f>RANK(J203,$J$2:$J$305,0)</f>
        <v>88</v>
      </c>
    </row>
    <row r="204" s="1" customFormat="1" customHeight="1" spans="1:21">
      <c r="A204" s="7">
        <v>190616</v>
      </c>
      <c r="B204" s="8" t="s">
        <v>223</v>
      </c>
      <c r="C204" s="9">
        <v>92</v>
      </c>
      <c r="D204" s="9">
        <v>33.5</v>
      </c>
      <c r="E204" s="9">
        <v>76.5</v>
      </c>
      <c r="F204" s="9">
        <v>77</v>
      </c>
      <c r="G204" s="9">
        <v>32</v>
      </c>
      <c r="H204" s="9">
        <v>39</v>
      </c>
      <c r="I204" s="9">
        <v>31</v>
      </c>
      <c r="J204" s="9">
        <v>35</v>
      </c>
      <c r="K204" s="14">
        <f t="shared" si="3"/>
        <v>416</v>
      </c>
      <c r="L204" s="14">
        <f>RANK(K204,$K$2:$K$305,0)</f>
        <v>238</v>
      </c>
      <c r="M204" s="17">
        <v>32</v>
      </c>
      <c r="N204" s="14">
        <f>RANK(C204,$C$2:$C$305,0)</f>
        <v>136</v>
      </c>
      <c r="O204" s="14">
        <f>RANK(D204,$D$2:$D$305,0)</f>
        <v>241</v>
      </c>
      <c r="P204" s="14">
        <f>RANK(E204,$E$2:$E$305,0)</f>
        <v>123</v>
      </c>
      <c r="Q204" s="14">
        <f>RANK(F204,$F$2:$F$305,0)</f>
        <v>196</v>
      </c>
      <c r="R204" s="14">
        <f>RANK(G204,$G$2:$G$305,0)</f>
        <v>273</v>
      </c>
      <c r="S204" s="14">
        <f>RANK(H204,$H$2:$H$305,0)</f>
        <v>282</v>
      </c>
      <c r="T204" s="14">
        <f>RANK(I204,$I$2:$I$305,0)</f>
        <v>280</v>
      </c>
      <c r="U204" s="14">
        <f>RANK(J204,$J$2:$J$305,0)</f>
        <v>189</v>
      </c>
    </row>
    <row r="205" s="1" customFormat="1" customHeight="1" spans="1:21">
      <c r="A205" s="7">
        <v>190617</v>
      </c>
      <c r="B205" s="8" t="s">
        <v>224</v>
      </c>
      <c r="C205" s="9">
        <v>79</v>
      </c>
      <c r="D205" s="9">
        <v>75</v>
      </c>
      <c r="E205" s="9">
        <v>65.5</v>
      </c>
      <c r="F205" s="9">
        <v>87</v>
      </c>
      <c r="G205" s="9">
        <v>68</v>
      </c>
      <c r="H205" s="9">
        <v>70</v>
      </c>
      <c r="I205" s="9">
        <v>52</v>
      </c>
      <c r="J205" s="9">
        <v>30</v>
      </c>
      <c r="K205" s="14">
        <f t="shared" si="3"/>
        <v>526.5</v>
      </c>
      <c r="L205" s="14">
        <f>RANK(K205,$K$2:$K$305,0)</f>
        <v>160</v>
      </c>
      <c r="M205" s="17">
        <v>23</v>
      </c>
      <c r="N205" s="14">
        <f>RANK(C205,$C$2:$C$305,0)</f>
        <v>222</v>
      </c>
      <c r="O205" s="14">
        <f>RANK(D205,$D$2:$D$305,0)</f>
        <v>104</v>
      </c>
      <c r="P205" s="14">
        <f>RANK(E205,$E$2:$E$305,0)</f>
        <v>168</v>
      </c>
      <c r="Q205" s="14">
        <f>RANK(F205,$F$2:$F$305,0)</f>
        <v>65</v>
      </c>
      <c r="R205" s="14">
        <f>RANK(G205,$G$2:$G$305,0)</f>
        <v>127</v>
      </c>
      <c r="S205" s="14">
        <f>RANK(H205,$H$2:$H$305,0)</f>
        <v>104</v>
      </c>
      <c r="T205" s="14">
        <f>RANK(I205,$I$2:$I$305,0)</f>
        <v>209</v>
      </c>
      <c r="U205" s="14">
        <f>RANK(J205,$J$2:$J$305,0)</f>
        <v>212</v>
      </c>
    </row>
    <row r="206" s="1" customFormat="1" customHeight="1" spans="1:21">
      <c r="A206" s="7">
        <v>190618</v>
      </c>
      <c r="B206" s="8" t="s">
        <v>225</v>
      </c>
      <c r="C206" s="9">
        <v>96.5</v>
      </c>
      <c r="D206" s="9">
        <v>74.5</v>
      </c>
      <c r="E206" s="9">
        <v>97.5</v>
      </c>
      <c r="F206" s="9">
        <v>81</v>
      </c>
      <c r="G206" s="9">
        <v>58</v>
      </c>
      <c r="H206" s="9">
        <v>61</v>
      </c>
      <c r="I206" s="9">
        <v>71</v>
      </c>
      <c r="J206" s="9">
        <v>55</v>
      </c>
      <c r="K206" s="14">
        <f t="shared" si="3"/>
        <v>594.5</v>
      </c>
      <c r="L206" s="14">
        <f>RANK(K206,$K$2:$K$305,0)</f>
        <v>109</v>
      </c>
      <c r="M206" s="17">
        <v>13</v>
      </c>
      <c r="N206" s="14">
        <f>RANK(C206,$C$2:$C$305,0)</f>
        <v>100</v>
      </c>
      <c r="O206" s="14">
        <f>RANK(D206,$D$2:$D$305,0)</f>
        <v>105</v>
      </c>
      <c r="P206" s="14">
        <f>RANK(E206,$E$2:$E$305,0)</f>
        <v>53</v>
      </c>
      <c r="Q206" s="14">
        <f>RANK(F206,$F$2:$F$305,0)</f>
        <v>138</v>
      </c>
      <c r="R206" s="14">
        <f>RANK(G206,$G$2:$G$305,0)</f>
        <v>175</v>
      </c>
      <c r="S206" s="14">
        <f>RANK(H206,$H$2:$H$305,0)</f>
        <v>163</v>
      </c>
      <c r="T206" s="14">
        <f>RANK(I206,$I$2:$I$305,0)</f>
        <v>108</v>
      </c>
      <c r="U206" s="14">
        <f>RANK(J206,$J$2:$J$305,0)</f>
        <v>109</v>
      </c>
    </row>
    <row r="207" s="1" customFormat="1" customHeight="1" spans="1:21">
      <c r="A207" s="7">
        <v>190619</v>
      </c>
      <c r="B207" s="8" t="s">
        <v>226</v>
      </c>
      <c r="C207" s="9">
        <v>75.5</v>
      </c>
      <c r="D207" s="9">
        <v>58</v>
      </c>
      <c r="E207" s="9">
        <v>71</v>
      </c>
      <c r="F207" s="9">
        <v>85</v>
      </c>
      <c r="G207" s="9">
        <v>68</v>
      </c>
      <c r="H207" s="9">
        <v>81</v>
      </c>
      <c r="I207" s="9">
        <v>59</v>
      </c>
      <c r="J207" s="9">
        <v>35</v>
      </c>
      <c r="K207" s="14">
        <f t="shared" si="3"/>
        <v>532.5</v>
      </c>
      <c r="L207" s="14">
        <f>RANK(K207,$K$2:$K$305,0)</f>
        <v>154</v>
      </c>
      <c r="M207" s="17">
        <v>21</v>
      </c>
      <c r="N207" s="14">
        <f>RANK(C207,$C$2:$C$305,0)</f>
        <v>236</v>
      </c>
      <c r="O207" s="14">
        <f>RANK(D207,$D$2:$D$305,0)</f>
        <v>163</v>
      </c>
      <c r="P207" s="14">
        <f>RANK(E207,$E$2:$E$305,0)</f>
        <v>143</v>
      </c>
      <c r="Q207" s="14">
        <f>RANK(F207,$F$2:$F$305,0)</f>
        <v>83</v>
      </c>
      <c r="R207" s="14">
        <f>RANK(G207,$G$2:$G$305,0)</f>
        <v>127</v>
      </c>
      <c r="S207" s="14">
        <f>RANK(H207,$H$2:$H$305,0)</f>
        <v>34</v>
      </c>
      <c r="T207" s="14">
        <f>RANK(I207,$I$2:$I$305,0)</f>
        <v>176</v>
      </c>
      <c r="U207" s="14">
        <f>RANK(J207,$J$2:$J$305,0)</f>
        <v>189</v>
      </c>
    </row>
    <row r="208" s="1" customFormat="1" customHeight="1" spans="1:21">
      <c r="A208" s="7">
        <v>190620</v>
      </c>
      <c r="B208" s="8" t="s">
        <v>227</v>
      </c>
      <c r="C208" s="9">
        <v>83</v>
      </c>
      <c r="D208" s="9">
        <v>53</v>
      </c>
      <c r="E208" s="9">
        <v>86</v>
      </c>
      <c r="F208" s="9">
        <v>81</v>
      </c>
      <c r="G208" s="9">
        <v>71</v>
      </c>
      <c r="H208" s="9">
        <v>62</v>
      </c>
      <c r="I208" s="9">
        <v>67</v>
      </c>
      <c r="J208" s="9">
        <v>32</v>
      </c>
      <c r="K208" s="14">
        <f t="shared" si="3"/>
        <v>535</v>
      </c>
      <c r="L208" s="14">
        <f>RANK(K208,$K$2:$K$305,0)</f>
        <v>151</v>
      </c>
      <c r="M208" s="17">
        <v>18</v>
      </c>
      <c r="N208" s="14">
        <f>RANK(C208,$C$2:$C$305,0)</f>
        <v>201</v>
      </c>
      <c r="O208" s="14">
        <f>RANK(D208,$D$2:$D$305,0)</f>
        <v>183</v>
      </c>
      <c r="P208" s="14">
        <f>RANK(E208,$E$2:$E$305,0)</f>
        <v>94</v>
      </c>
      <c r="Q208" s="14">
        <f>RANK(F208,$F$2:$F$305,0)</f>
        <v>138</v>
      </c>
      <c r="R208" s="14">
        <f>RANK(G208,$G$2:$G$305,0)</f>
        <v>108</v>
      </c>
      <c r="S208" s="14">
        <f>RANK(H208,$H$2:$H$305,0)</f>
        <v>156</v>
      </c>
      <c r="T208" s="14">
        <f>RANK(I208,$I$2:$I$305,0)</f>
        <v>136</v>
      </c>
      <c r="U208" s="14">
        <f>RANK(J208,$J$2:$J$305,0)</f>
        <v>199</v>
      </c>
    </row>
    <row r="209" s="1" customFormat="1" customHeight="1" spans="1:21">
      <c r="A209" s="7">
        <v>190621</v>
      </c>
      <c r="B209" s="8" t="s">
        <v>228</v>
      </c>
      <c r="C209" s="9">
        <v>96</v>
      </c>
      <c r="D209" s="9">
        <v>91</v>
      </c>
      <c r="E209" s="9">
        <v>98</v>
      </c>
      <c r="F209" s="9">
        <v>83</v>
      </c>
      <c r="G209" s="9">
        <v>73</v>
      </c>
      <c r="H209" s="9">
        <v>88</v>
      </c>
      <c r="I209" s="9">
        <v>78</v>
      </c>
      <c r="J209" s="9">
        <v>64</v>
      </c>
      <c r="K209" s="14">
        <f t="shared" si="3"/>
        <v>671</v>
      </c>
      <c r="L209" s="14">
        <f>RANK(K209,$K$2:$K$305,0)</f>
        <v>49</v>
      </c>
      <c r="M209" s="17">
        <v>2</v>
      </c>
      <c r="N209" s="14">
        <f>RANK(C209,$C$2:$C$305,0)</f>
        <v>105</v>
      </c>
      <c r="O209" s="14">
        <f>RANK(D209,$D$2:$D$305,0)</f>
        <v>45</v>
      </c>
      <c r="P209" s="14">
        <f>RANK(E209,$E$2:$E$305,0)</f>
        <v>51</v>
      </c>
      <c r="Q209" s="14">
        <f>RANK(F209,$F$2:$F$305,0)</f>
        <v>116</v>
      </c>
      <c r="R209" s="14">
        <f>RANK(G209,$G$2:$G$305,0)</f>
        <v>100</v>
      </c>
      <c r="S209" s="14">
        <f>RANK(H209,$H$2:$H$305,0)</f>
        <v>12</v>
      </c>
      <c r="T209" s="14">
        <f>RANK(I209,$I$2:$I$305,0)</f>
        <v>71</v>
      </c>
      <c r="U209" s="14">
        <f>RANK(J209,$J$2:$J$305,0)</f>
        <v>72</v>
      </c>
    </row>
    <row r="210" s="1" customFormat="1" customHeight="1" spans="1:21">
      <c r="A210" s="7">
        <v>190622</v>
      </c>
      <c r="B210" s="8" t="s">
        <v>229</v>
      </c>
      <c r="C210" s="9">
        <v>62.5</v>
      </c>
      <c r="D210" s="9">
        <v>5</v>
      </c>
      <c r="E210" s="9">
        <v>39.5</v>
      </c>
      <c r="F210" s="9">
        <v>86</v>
      </c>
      <c r="G210" s="9">
        <v>24</v>
      </c>
      <c r="H210" s="9">
        <v>56</v>
      </c>
      <c r="I210" s="9">
        <v>31</v>
      </c>
      <c r="J210" s="9">
        <v>12</v>
      </c>
      <c r="K210" s="14">
        <f t="shared" si="3"/>
        <v>316</v>
      </c>
      <c r="L210" s="14">
        <f>RANK(K210,$K$2:$K$305,0)</f>
        <v>279</v>
      </c>
      <c r="M210" s="17">
        <v>35</v>
      </c>
      <c r="N210" s="14">
        <f>RANK(C210,$C$2:$C$305,0)</f>
        <v>278</v>
      </c>
      <c r="O210" s="14">
        <f>RANK(D210,$D$2:$D$305,0)</f>
        <v>302</v>
      </c>
      <c r="P210" s="14">
        <f>RANK(E210,$E$2:$E$305,0)</f>
        <v>250</v>
      </c>
      <c r="Q210" s="14">
        <f>RANK(F210,$F$2:$F$305,0)</f>
        <v>76</v>
      </c>
      <c r="R210" s="14">
        <f>RANK(G210,$G$2:$G$305,0)</f>
        <v>285</v>
      </c>
      <c r="S210" s="14">
        <f>RANK(H210,$H$2:$H$305,0)</f>
        <v>193</v>
      </c>
      <c r="T210" s="14">
        <f>RANK(I210,$I$2:$I$305,0)</f>
        <v>280</v>
      </c>
      <c r="U210" s="14">
        <f>RANK(J210,$J$2:$J$305,0)</f>
        <v>292</v>
      </c>
    </row>
    <row r="211" s="1" customFormat="1" customHeight="1" spans="1:21">
      <c r="A211" s="7">
        <v>190623</v>
      </c>
      <c r="B211" s="8" t="s">
        <v>230</v>
      </c>
      <c r="C211" s="9">
        <v>88</v>
      </c>
      <c r="D211" s="9">
        <v>82.5</v>
      </c>
      <c r="E211" s="9">
        <v>91</v>
      </c>
      <c r="F211" s="9">
        <v>86</v>
      </c>
      <c r="G211" s="9">
        <v>79</v>
      </c>
      <c r="H211" s="9">
        <v>67</v>
      </c>
      <c r="I211" s="9">
        <v>70</v>
      </c>
      <c r="J211" s="9">
        <v>56</v>
      </c>
      <c r="K211" s="14">
        <f t="shared" si="3"/>
        <v>619.5</v>
      </c>
      <c r="L211" s="14">
        <f>RANK(K211,$K$2:$K$305,0)</f>
        <v>89</v>
      </c>
      <c r="M211" s="17">
        <v>11</v>
      </c>
      <c r="N211" s="14">
        <f>RANK(C211,$C$2:$C$305,0)</f>
        <v>166</v>
      </c>
      <c r="O211" s="14">
        <f>RANK(D211,$D$2:$D$305,0)</f>
        <v>75</v>
      </c>
      <c r="P211" s="14">
        <f>RANK(E211,$E$2:$E$305,0)</f>
        <v>84</v>
      </c>
      <c r="Q211" s="14">
        <f>RANK(F211,$F$2:$F$305,0)</f>
        <v>76</v>
      </c>
      <c r="R211" s="14">
        <f>RANK(G211,$G$2:$G$305,0)</f>
        <v>68</v>
      </c>
      <c r="S211" s="14">
        <f>RANK(H211,$H$2:$H$305,0)</f>
        <v>122</v>
      </c>
      <c r="T211" s="14">
        <f>RANK(I211,$I$2:$I$305,0)</f>
        <v>116</v>
      </c>
      <c r="U211" s="14">
        <f>RANK(J211,$J$2:$J$305,0)</f>
        <v>104</v>
      </c>
    </row>
    <row r="212" s="1" customFormat="1" customHeight="1" spans="1:21">
      <c r="A212" s="7">
        <v>190624</v>
      </c>
      <c r="B212" s="8" t="s">
        <v>231</v>
      </c>
      <c r="C212" s="9">
        <v>98</v>
      </c>
      <c r="D212" s="9">
        <v>55.5</v>
      </c>
      <c r="E212" s="9">
        <v>86</v>
      </c>
      <c r="F212" s="9">
        <v>84</v>
      </c>
      <c r="G212" s="9">
        <v>75</v>
      </c>
      <c r="H212" s="9">
        <v>72</v>
      </c>
      <c r="I212" s="9">
        <v>85</v>
      </c>
      <c r="J212" s="9">
        <v>66</v>
      </c>
      <c r="K212" s="14">
        <f t="shared" si="3"/>
        <v>621.5</v>
      </c>
      <c r="L212" s="14">
        <f>RANK(K212,$K$2:$K$305,0)</f>
        <v>85</v>
      </c>
      <c r="M212" s="17">
        <v>9</v>
      </c>
      <c r="N212" s="14">
        <f>RANK(C212,$C$2:$C$305,0)</f>
        <v>89</v>
      </c>
      <c r="O212" s="14">
        <f>RANK(D212,$D$2:$D$305,0)</f>
        <v>174</v>
      </c>
      <c r="P212" s="14">
        <f>RANK(E212,$E$2:$E$305,0)</f>
        <v>94</v>
      </c>
      <c r="Q212" s="14">
        <f>RANK(F212,$F$2:$F$305,0)</f>
        <v>104</v>
      </c>
      <c r="R212" s="14">
        <f>RANK(G212,$G$2:$G$305,0)</f>
        <v>90</v>
      </c>
      <c r="S212" s="14">
        <f>RANK(H212,$H$2:$H$305,0)</f>
        <v>84</v>
      </c>
      <c r="T212" s="14">
        <f>RANK(I212,$I$2:$I$305,0)</f>
        <v>28</v>
      </c>
      <c r="U212" s="14">
        <f>RANK(J212,$J$2:$J$305,0)</f>
        <v>59</v>
      </c>
    </row>
    <row r="213" s="1" customFormat="1" customHeight="1" spans="1:21">
      <c r="A213" s="7">
        <v>190625</v>
      </c>
      <c r="B213" s="10" t="s">
        <v>232</v>
      </c>
      <c r="C213" s="11">
        <v>65</v>
      </c>
      <c r="D213" s="11">
        <v>36</v>
      </c>
      <c r="E213" s="11">
        <v>55</v>
      </c>
      <c r="F213" s="11">
        <v>74</v>
      </c>
      <c r="G213" s="11">
        <v>28</v>
      </c>
      <c r="H213" s="11">
        <v>49</v>
      </c>
      <c r="I213" s="11">
        <v>41</v>
      </c>
      <c r="J213" s="11">
        <v>14</v>
      </c>
      <c r="K213" s="14">
        <f t="shared" si="3"/>
        <v>362</v>
      </c>
      <c r="L213" s="14">
        <f>RANK(K213,$K$2:$K$305,0)</f>
        <v>264</v>
      </c>
      <c r="M213" s="17">
        <v>33</v>
      </c>
      <c r="N213" s="14">
        <f>RANK(C213,$C$2:$C$305,0)</f>
        <v>272</v>
      </c>
      <c r="O213" s="14">
        <f>RANK(D213,$D$2:$D$305,0)</f>
        <v>236</v>
      </c>
      <c r="P213" s="14">
        <f>RANK(E213,$E$2:$E$305,0)</f>
        <v>199</v>
      </c>
      <c r="Q213" s="14">
        <f>RANK(F213,$F$2:$F$305,0)</f>
        <v>224</v>
      </c>
      <c r="R213" s="14">
        <f>RANK(G213,$G$2:$G$305,0)</f>
        <v>279</v>
      </c>
      <c r="S213" s="14">
        <f>RANK(H213,$H$2:$H$305,0)</f>
        <v>237</v>
      </c>
      <c r="T213" s="14">
        <f>RANK(I213,$I$2:$I$305,0)</f>
        <v>257</v>
      </c>
      <c r="U213" s="14">
        <f>RANK(J213,$J$2:$J$305,0)</f>
        <v>285</v>
      </c>
    </row>
    <row r="214" s="1" customFormat="1" customHeight="1" spans="1:21">
      <c r="A214" s="7">
        <v>190626</v>
      </c>
      <c r="B214" s="8" t="s">
        <v>233</v>
      </c>
      <c r="C214" s="9">
        <v>87.5</v>
      </c>
      <c r="D214" s="9">
        <v>58</v>
      </c>
      <c r="E214" s="9">
        <v>53</v>
      </c>
      <c r="F214" s="9">
        <v>75</v>
      </c>
      <c r="G214" s="9">
        <v>70</v>
      </c>
      <c r="H214" s="9">
        <v>59</v>
      </c>
      <c r="I214" s="22">
        <v>52</v>
      </c>
      <c r="J214" s="9">
        <v>29</v>
      </c>
      <c r="K214" s="14">
        <f t="shared" si="3"/>
        <v>483.5</v>
      </c>
      <c r="L214" s="14">
        <f>RANK(K214,$K$2:$K$305,0)</f>
        <v>185</v>
      </c>
      <c r="M214" s="17">
        <v>25</v>
      </c>
      <c r="N214" s="14">
        <f>RANK(C214,$C$2:$C$305,0)</f>
        <v>169</v>
      </c>
      <c r="O214" s="14">
        <f>RANK(D214,$D$2:$D$305,0)</f>
        <v>163</v>
      </c>
      <c r="P214" s="14">
        <f>RANK(E214,$E$2:$E$305,0)</f>
        <v>209</v>
      </c>
      <c r="Q214" s="14">
        <f>RANK(F214,$F$2:$F$305,0)</f>
        <v>215</v>
      </c>
      <c r="R214" s="14">
        <f>RANK(G214,$G$2:$G$305,0)</f>
        <v>112</v>
      </c>
      <c r="S214" s="14">
        <f>RANK(H214,$H$2:$H$305,0)</f>
        <v>177</v>
      </c>
      <c r="T214" s="14">
        <f>RANK(I214,$I$2:$I$305,0)</f>
        <v>209</v>
      </c>
      <c r="U214" s="14">
        <f>RANK(J214,$J$2:$J$305,0)</f>
        <v>218</v>
      </c>
    </row>
    <row r="215" s="1" customFormat="1" customHeight="1" spans="1:21">
      <c r="A215" s="7">
        <v>190628</v>
      </c>
      <c r="B215" s="8" t="s">
        <v>234</v>
      </c>
      <c r="C215" s="9">
        <v>68.5</v>
      </c>
      <c r="D215" s="9">
        <v>17</v>
      </c>
      <c r="E215" s="9">
        <v>54</v>
      </c>
      <c r="F215" s="9">
        <v>79</v>
      </c>
      <c r="G215" s="9">
        <v>19</v>
      </c>
      <c r="H215" s="9">
        <v>50</v>
      </c>
      <c r="I215" s="22">
        <v>46</v>
      </c>
      <c r="J215" s="9">
        <v>14</v>
      </c>
      <c r="K215" s="14">
        <f t="shared" si="3"/>
        <v>347.5</v>
      </c>
      <c r="L215" s="14">
        <f>RANK(K215,$K$2:$K$305,0)</f>
        <v>269</v>
      </c>
      <c r="M215" s="17">
        <v>34</v>
      </c>
      <c r="N215" s="14">
        <f>RANK(C215,$C$2:$C$305,0)</f>
        <v>261</v>
      </c>
      <c r="O215" s="14">
        <f>RANK(D215,$D$2:$D$305,0)</f>
        <v>279</v>
      </c>
      <c r="P215" s="14">
        <f>RANK(E215,$E$2:$E$305,0)</f>
        <v>204</v>
      </c>
      <c r="Q215" s="14">
        <f>RANK(F215,$F$2:$F$305,0)</f>
        <v>172</v>
      </c>
      <c r="R215" s="14">
        <f>RANK(G215,$G$2:$G$305,0)</f>
        <v>293</v>
      </c>
      <c r="S215" s="14">
        <f>RANK(H215,$H$2:$H$305,0)</f>
        <v>229</v>
      </c>
      <c r="T215" s="14">
        <f>RANK(I215,$I$2:$I$305,0)</f>
        <v>237</v>
      </c>
      <c r="U215" s="14">
        <f>RANK(J215,$J$2:$J$305,0)</f>
        <v>285</v>
      </c>
    </row>
    <row r="216" s="1" customFormat="1" customHeight="1" spans="1:21">
      <c r="A216" s="7">
        <v>190629</v>
      </c>
      <c r="B216" s="8" t="s">
        <v>235</v>
      </c>
      <c r="C216" s="9">
        <v>101.5</v>
      </c>
      <c r="D216" s="9">
        <v>69</v>
      </c>
      <c r="E216" s="9">
        <v>99</v>
      </c>
      <c r="F216" s="9">
        <v>91</v>
      </c>
      <c r="G216" s="9">
        <v>85</v>
      </c>
      <c r="H216" s="9">
        <v>83</v>
      </c>
      <c r="I216" s="22">
        <v>93</v>
      </c>
      <c r="J216" s="9">
        <v>77</v>
      </c>
      <c r="K216" s="14">
        <f t="shared" si="3"/>
        <v>698.5</v>
      </c>
      <c r="L216" s="14">
        <f>RANK(K216,$K$2:$K$305,0)</f>
        <v>32</v>
      </c>
      <c r="M216" s="17">
        <v>1</v>
      </c>
      <c r="N216" s="14">
        <f>RANK(C216,$C$2:$C$305,0)</f>
        <v>61</v>
      </c>
      <c r="O216" s="14">
        <f>RANK(D216,$D$2:$D$305,0)</f>
        <v>128</v>
      </c>
      <c r="P216" s="14">
        <f>RANK(E216,$E$2:$E$305,0)</f>
        <v>46</v>
      </c>
      <c r="Q216" s="14">
        <f>RANK(F216,$F$2:$F$305,0)</f>
        <v>21</v>
      </c>
      <c r="R216" s="14">
        <f>RANK(G216,$G$2:$G$305,0)</f>
        <v>29</v>
      </c>
      <c r="S216" s="14">
        <f>RANK(H216,$H$2:$H$305,0)</f>
        <v>25</v>
      </c>
      <c r="T216" s="14">
        <f>RANK(I216,$I$2:$I$305,0)</f>
        <v>3</v>
      </c>
      <c r="U216" s="14">
        <f>RANK(J216,$J$2:$J$305,0)</f>
        <v>26</v>
      </c>
    </row>
    <row r="217" s="1" customFormat="1" customHeight="1" spans="1:21">
      <c r="A217" s="7">
        <v>190630</v>
      </c>
      <c r="B217" s="8" t="s">
        <v>236</v>
      </c>
      <c r="C217" s="9">
        <v>97</v>
      </c>
      <c r="D217" s="9">
        <v>75.5</v>
      </c>
      <c r="E217" s="9">
        <v>94.5</v>
      </c>
      <c r="F217" s="9">
        <v>84</v>
      </c>
      <c r="G217" s="9">
        <v>60</v>
      </c>
      <c r="H217" s="9">
        <v>76</v>
      </c>
      <c r="I217" s="22">
        <v>59</v>
      </c>
      <c r="J217" s="9">
        <v>52</v>
      </c>
      <c r="K217" s="14">
        <f t="shared" si="3"/>
        <v>598</v>
      </c>
      <c r="L217" s="14">
        <f>RANK(K217,$K$2:$K$305,0)</f>
        <v>107</v>
      </c>
      <c r="M217" s="17">
        <v>12</v>
      </c>
      <c r="N217" s="14">
        <f>RANK(C217,$C$2:$C$305,0)</f>
        <v>96</v>
      </c>
      <c r="O217" s="14">
        <f>RANK(D217,$D$2:$D$305,0)</f>
        <v>102</v>
      </c>
      <c r="P217" s="14">
        <f>RANK(E217,$E$2:$E$305,0)</f>
        <v>69</v>
      </c>
      <c r="Q217" s="14">
        <f>RANK(F217,$F$2:$F$305,0)</f>
        <v>104</v>
      </c>
      <c r="R217" s="14">
        <f>RANK(G217,$G$2:$G$305,0)</f>
        <v>167</v>
      </c>
      <c r="S217" s="14">
        <f>RANK(H217,$H$2:$H$305,0)</f>
        <v>60</v>
      </c>
      <c r="T217" s="14">
        <f>RANK(I217,$I$2:$I$305,0)</f>
        <v>176</v>
      </c>
      <c r="U217" s="14">
        <f>RANK(J217,$J$2:$J$305,0)</f>
        <v>118</v>
      </c>
    </row>
    <row r="218" s="1" customFormat="1" customHeight="1" spans="1:21">
      <c r="A218" s="7">
        <v>190631</v>
      </c>
      <c r="B218" s="8" t="s">
        <v>237</v>
      </c>
      <c r="C218" s="9">
        <v>42</v>
      </c>
      <c r="D218" s="9">
        <v>21</v>
      </c>
      <c r="E218" s="9">
        <v>34.5</v>
      </c>
      <c r="F218" s="9">
        <v>50</v>
      </c>
      <c r="G218" s="9">
        <v>44</v>
      </c>
      <c r="H218" s="9">
        <v>44</v>
      </c>
      <c r="I218" s="22">
        <v>44</v>
      </c>
      <c r="J218" s="9">
        <v>25</v>
      </c>
      <c r="K218" s="14">
        <f t="shared" si="3"/>
        <v>304.5</v>
      </c>
      <c r="L218" s="14">
        <f>RANK(K218,$K$2:$K$305,0)</f>
        <v>283</v>
      </c>
      <c r="M218" s="17">
        <v>36</v>
      </c>
      <c r="N218" s="14">
        <f>RANK(C218,$C$2:$C$305,0)</f>
        <v>295</v>
      </c>
      <c r="O218" s="14">
        <f>RANK(D218,$D$2:$D$305,0)</f>
        <v>268</v>
      </c>
      <c r="P218" s="14">
        <f>RANK(E218,$E$2:$E$305,0)</f>
        <v>273</v>
      </c>
      <c r="Q218" s="14">
        <f>RANK(F218,$F$2:$F$305,0)</f>
        <v>290</v>
      </c>
      <c r="R218" s="14">
        <f>RANK(G218,$G$2:$G$305,0)</f>
        <v>231</v>
      </c>
      <c r="S218" s="14">
        <f>RANK(H218,$H$2:$H$305,0)</f>
        <v>260</v>
      </c>
      <c r="T218" s="14">
        <f>RANK(I218,$I$2:$I$305,0)</f>
        <v>249</v>
      </c>
      <c r="U218" s="14">
        <f>RANK(J218,$J$2:$J$305,0)</f>
        <v>240</v>
      </c>
    </row>
    <row r="219" s="1" customFormat="1" customHeight="1" spans="1:21">
      <c r="A219" s="7">
        <v>190632</v>
      </c>
      <c r="B219" s="8" t="s">
        <v>238</v>
      </c>
      <c r="C219" s="9">
        <v>96</v>
      </c>
      <c r="D219" s="9">
        <v>55</v>
      </c>
      <c r="E219" s="9">
        <v>82.5</v>
      </c>
      <c r="F219" s="9">
        <v>82</v>
      </c>
      <c r="G219" s="9">
        <v>69</v>
      </c>
      <c r="H219" s="9">
        <v>70</v>
      </c>
      <c r="I219" s="22">
        <v>71</v>
      </c>
      <c r="J219" s="9">
        <v>62</v>
      </c>
      <c r="K219" s="14">
        <f t="shared" si="3"/>
        <v>587.5</v>
      </c>
      <c r="L219" s="14">
        <f>RANK(K219,$K$2:$K$305,0)</f>
        <v>113</v>
      </c>
      <c r="M219" s="17">
        <v>14</v>
      </c>
      <c r="N219" s="14">
        <f>RANK(C219,$C$2:$C$305,0)</f>
        <v>105</v>
      </c>
      <c r="O219" s="14">
        <f>RANK(D219,$D$2:$D$305,0)</f>
        <v>177</v>
      </c>
      <c r="P219" s="14">
        <f>RANK(E219,$E$2:$E$305,0)</f>
        <v>108</v>
      </c>
      <c r="Q219" s="14">
        <f>RANK(F219,$F$2:$F$305,0)</f>
        <v>125</v>
      </c>
      <c r="R219" s="14">
        <f>RANK(G219,$G$2:$G$305,0)</f>
        <v>121</v>
      </c>
      <c r="S219" s="14">
        <f>RANK(H219,$H$2:$H$305,0)</f>
        <v>104</v>
      </c>
      <c r="T219" s="14">
        <f>RANK(I219,$I$2:$I$305,0)</f>
        <v>108</v>
      </c>
      <c r="U219" s="14">
        <f>RANK(J219,$J$2:$J$305,0)</f>
        <v>77</v>
      </c>
    </row>
    <row r="220" s="1" customFormat="1" customHeight="1" spans="1:21">
      <c r="A220" s="7">
        <v>190633</v>
      </c>
      <c r="B220" s="8" t="s">
        <v>239</v>
      </c>
      <c r="C220" s="9">
        <v>87.5</v>
      </c>
      <c r="D220" s="9">
        <v>23</v>
      </c>
      <c r="E220" s="9">
        <v>73.5</v>
      </c>
      <c r="F220" s="9">
        <v>81</v>
      </c>
      <c r="G220" s="9">
        <v>54</v>
      </c>
      <c r="H220" s="9">
        <v>48</v>
      </c>
      <c r="I220" s="22">
        <v>31</v>
      </c>
      <c r="J220" s="9">
        <v>42</v>
      </c>
      <c r="K220" s="14">
        <f t="shared" si="3"/>
        <v>440</v>
      </c>
      <c r="L220" s="14">
        <f>RANK(K220,$K$2:$K$305,0)</f>
        <v>220</v>
      </c>
      <c r="M220" s="17">
        <v>28</v>
      </c>
      <c r="N220" s="14">
        <f>RANK(C220,$C$2:$C$305,0)</f>
        <v>169</v>
      </c>
      <c r="O220" s="14">
        <f>RANK(D220,$D$2:$D$305,0)</f>
        <v>263</v>
      </c>
      <c r="P220" s="14">
        <f>RANK(E220,$E$2:$E$305,0)</f>
        <v>131</v>
      </c>
      <c r="Q220" s="14">
        <f>RANK(F220,$F$2:$F$305,0)</f>
        <v>138</v>
      </c>
      <c r="R220" s="14">
        <f>RANK(G220,$G$2:$G$305,0)</f>
        <v>193</v>
      </c>
      <c r="S220" s="14">
        <f>RANK(H220,$H$2:$H$305,0)</f>
        <v>243</v>
      </c>
      <c r="T220" s="14">
        <f>RANK(I220,$I$2:$I$305,0)</f>
        <v>280</v>
      </c>
      <c r="U220" s="14">
        <f>RANK(J220,$J$2:$J$305,0)</f>
        <v>159</v>
      </c>
    </row>
    <row r="221" s="1" customFormat="1" customHeight="1" spans="1:21">
      <c r="A221" s="7">
        <v>190635</v>
      </c>
      <c r="B221" s="8" t="s">
        <v>240</v>
      </c>
      <c r="C221" s="9">
        <v>74.5</v>
      </c>
      <c r="D221" s="9">
        <v>65.5</v>
      </c>
      <c r="E221" s="9">
        <v>92</v>
      </c>
      <c r="F221" s="9">
        <v>80</v>
      </c>
      <c r="G221" s="9">
        <v>23</v>
      </c>
      <c r="H221" s="9">
        <v>52</v>
      </c>
      <c r="I221" s="22">
        <v>76</v>
      </c>
      <c r="J221" s="9">
        <v>70</v>
      </c>
      <c r="K221" s="14">
        <f t="shared" si="3"/>
        <v>533</v>
      </c>
      <c r="L221" s="14">
        <f>RANK(K221,$K$2:$K$305,0)</f>
        <v>153</v>
      </c>
      <c r="M221" s="17">
        <v>20</v>
      </c>
      <c r="N221" s="14">
        <f>RANK(C221,$C$2:$C$305,0)</f>
        <v>240</v>
      </c>
      <c r="O221" s="14">
        <f>RANK(D221,$D$2:$D$305,0)</f>
        <v>144</v>
      </c>
      <c r="P221" s="14">
        <f>RANK(E221,$E$2:$E$305,0)</f>
        <v>78</v>
      </c>
      <c r="Q221" s="14">
        <f>RANK(F221,$F$2:$F$305,0)</f>
        <v>155</v>
      </c>
      <c r="R221" s="14">
        <f>RANK(G221,$G$2:$G$305,0)</f>
        <v>288</v>
      </c>
      <c r="S221" s="14">
        <f>RANK(H221,$H$2:$H$305,0)</f>
        <v>217</v>
      </c>
      <c r="T221" s="14">
        <f>RANK(I221,$I$2:$I$305,0)</f>
        <v>88</v>
      </c>
      <c r="U221" s="14">
        <f>RANK(J221,$J$2:$J$305,0)</f>
        <v>43</v>
      </c>
    </row>
    <row r="222" s="1" customFormat="1" customHeight="1" spans="1:21">
      <c r="A222" s="7">
        <v>190636</v>
      </c>
      <c r="B222" s="8" t="s">
        <v>241</v>
      </c>
      <c r="C222" s="9">
        <v>77.5</v>
      </c>
      <c r="D222" s="9">
        <v>57</v>
      </c>
      <c r="E222" s="9">
        <v>94</v>
      </c>
      <c r="F222" s="9">
        <v>81</v>
      </c>
      <c r="G222" s="9">
        <v>60</v>
      </c>
      <c r="H222" s="9">
        <v>71</v>
      </c>
      <c r="I222" s="22">
        <v>48</v>
      </c>
      <c r="J222" s="9">
        <v>46</v>
      </c>
      <c r="K222" s="14">
        <f t="shared" si="3"/>
        <v>534.5</v>
      </c>
      <c r="L222" s="14">
        <f>RANK(K222,$K$2:$K$305,0)</f>
        <v>152</v>
      </c>
      <c r="M222" s="17">
        <v>19</v>
      </c>
      <c r="N222" s="14">
        <f>RANK(C222,$C$2:$C$305,0)</f>
        <v>227</v>
      </c>
      <c r="O222" s="14">
        <f>RANK(D222,$D$2:$D$305,0)</f>
        <v>167</v>
      </c>
      <c r="P222" s="14">
        <f>RANK(E222,$E$2:$E$305,0)</f>
        <v>72</v>
      </c>
      <c r="Q222" s="14">
        <f>RANK(F222,$F$2:$F$305,0)</f>
        <v>138</v>
      </c>
      <c r="R222" s="14">
        <f>RANK(G222,$G$2:$G$305,0)</f>
        <v>167</v>
      </c>
      <c r="S222" s="14">
        <f>RANK(H222,$H$2:$H$305,0)</f>
        <v>93</v>
      </c>
      <c r="T222" s="14">
        <f>RANK(I222,$I$2:$I$305,0)</f>
        <v>230</v>
      </c>
      <c r="U222" s="14">
        <f>RANK(J222,$J$2:$J$305,0)</f>
        <v>139</v>
      </c>
    </row>
    <row r="223" s="1" customFormat="1" customHeight="1" spans="1:21">
      <c r="A223" s="7">
        <v>190637</v>
      </c>
      <c r="B223" s="8" t="s">
        <v>242</v>
      </c>
      <c r="C223" s="9">
        <v>74.5</v>
      </c>
      <c r="D223" s="9">
        <v>25.5</v>
      </c>
      <c r="E223" s="9">
        <v>68</v>
      </c>
      <c r="F223" s="9">
        <v>70</v>
      </c>
      <c r="G223" s="9">
        <v>45</v>
      </c>
      <c r="H223" s="9">
        <v>54</v>
      </c>
      <c r="I223" s="22">
        <v>53</v>
      </c>
      <c r="J223" s="9">
        <v>34</v>
      </c>
      <c r="K223" s="14">
        <f t="shared" si="3"/>
        <v>424</v>
      </c>
      <c r="L223" s="14">
        <f>RANK(K223,$K$2:$K$305,0)</f>
        <v>233</v>
      </c>
      <c r="M223" s="17">
        <v>30</v>
      </c>
      <c r="N223" s="14">
        <f>RANK(C223,$C$2:$C$305,0)</f>
        <v>240</v>
      </c>
      <c r="O223" s="14">
        <f>RANK(D223,$D$2:$D$305,0)</f>
        <v>261</v>
      </c>
      <c r="P223" s="14">
        <f>RANK(E223,$E$2:$E$305,0)</f>
        <v>156</v>
      </c>
      <c r="Q223" s="14">
        <f>RANK(F223,$F$2:$F$305,0)</f>
        <v>252</v>
      </c>
      <c r="R223" s="14">
        <f>RANK(G223,$G$2:$G$305,0)</f>
        <v>227</v>
      </c>
      <c r="S223" s="14">
        <f>RANK(H223,$H$2:$H$305,0)</f>
        <v>204</v>
      </c>
      <c r="T223" s="14">
        <f>RANK(I223,$I$2:$I$305,0)</f>
        <v>201</v>
      </c>
      <c r="U223" s="14">
        <f>RANK(J223,$J$2:$J$305,0)</f>
        <v>193</v>
      </c>
    </row>
    <row r="224" s="1" customFormat="1" ht="29" customHeight="1" spans="1:21">
      <c r="A224" s="7">
        <v>190638</v>
      </c>
      <c r="B224" s="8" t="s">
        <v>243</v>
      </c>
      <c r="C224" s="9">
        <v>72.5</v>
      </c>
      <c r="D224" s="9">
        <v>43</v>
      </c>
      <c r="E224" s="9">
        <v>58</v>
      </c>
      <c r="F224" s="9">
        <v>74</v>
      </c>
      <c r="G224" s="9">
        <v>72</v>
      </c>
      <c r="H224" s="9">
        <v>53</v>
      </c>
      <c r="I224" s="22">
        <v>80</v>
      </c>
      <c r="J224" s="9">
        <v>38</v>
      </c>
      <c r="K224" s="14">
        <f t="shared" si="3"/>
        <v>490.5</v>
      </c>
      <c r="L224" s="14">
        <f>RANK(K224,$K$2:$K$305,0)</f>
        <v>179</v>
      </c>
      <c r="M224" s="17">
        <v>24</v>
      </c>
      <c r="N224" s="14">
        <f>RANK(C224,$C$2:$C$305,0)</f>
        <v>245</v>
      </c>
      <c r="O224" s="14">
        <f>RANK(D224,$D$2:$D$305,0)</f>
        <v>213</v>
      </c>
      <c r="P224" s="14">
        <f>RANK(E224,$E$2:$E$305,0)</f>
        <v>189</v>
      </c>
      <c r="Q224" s="14">
        <f>RANK(F224,$F$2:$F$305,0)</f>
        <v>224</v>
      </c>
      <c r="R224" s="14">
        <f>RANK(G224,$G$2:$G$305,0)</f>
        <v>104</v>
      </c>
      <c r="S224" s="14">
        <f>RANK(H224,$H$2:$H$305,0)</f>
        <v>212</v>
      </c>
      <c r="T224" s="14">
        <f>RANK(I224,$I$2:$I$305,0)</f>
        <v>56</v>
      </c>
      <c r="U224" s="14">
        <f>RANK(J224,$J$2:$J$305,0)</f>
        <v>177</v>
      </c>
    </row>
    <row r="225" s="1" customFormat="1" customHeight="1" spans="1:21">
      <c r="A225" s="7">
        <v>190639</v>
      </c>
      <c r="B225" s="8" t="s">
        <v>244</v>
      </c>
      <c r="C225" s="9">
        <v>92</v>
      </c>
      <c r="D225" s="9">
        <v>94</v>
      </c>
      <c r="E225" s="9">
        <v>97.5</v>
      </c>
      <c r="F225" s="9">
        <v>81</v>
      </c>
      <c r="G225" s="9">
        <v>58</v>
      </c>
      <c r="H225" s="9">
        <v>50</v>
      </c>
      <c r="I225" s="22">
        <v>70</v>
      </c>
      <c r="J225" s="9">
        <v>84</v>
      </c>
      <c r="K225" s="14">
        <f t="shared" si="3"/>
        <v>626.5</v>
      </c>
      <c r="L225" s="14">
        <f>RANK(K225,$K$2:$K$305,0)</f>
        <v>78</v>
      </c>
      <c r="M225" s="17">
        <v>7</v>
      </c>
      <c r="N225" s="14">
        <f>RANK(C225,$C$2:$C$305,0)</f>
        <v>136</v>
      </c>
      <c r="O225" s="14">
        <f>RANK(D225,$D$2:$D$305,0)</f>
        <v>36</v>
      </c>
      <c r="P225" s="14">
        <f>RANK(E225,$E$2:$E$305,0)</f>
        <v>53</v>
      </c>
      <c r="Q225" s="14">
        <f>RANK(F225,$F$2:$F$305,0)</f>
        <v>138</v>
      </c>
      <c r="R225" s="14">
        <f>RANK(G225,$G$2:$G$305,0)</f>
        <v>175</v>
      </c>
      <c r="S225" s="14">
        <f>RANK(H225,$H$2:$H$305,0)</f>
        <v>229</v>
      </c>
      <c r="T225" s="14">
        <f>RANK(I225,$I$2:$I$305,0)</f>
        <v>116</v>
      </c>
      <c r="U225" s="14">
        <f>RANK(J225,$J$2:$J$305,0)</f>
        <v>13</v>
      </c>
    </row>
    <row r="226" s="1" customFormat="1" customHeight="1" spans="1:21">
      <c r="A226" s="7">
        <v>190640</v>
      </c>
      <c r="B226" s="8" t="s">
        <v>245</v>
      </c>
      <c r="C226" s="9">
        <v>100.5</v>
      </c>
      <c r="D226" s="9">
        <v>73</v>
      </c>
      <c r="E226" s="9">
        <v>102</v>
      </c>
      <c r="F226" s="9">
        <v>82</v>
      </c>
      <c r="G226" s="9">
        <v>79</v>
      </c>
      <c r="H226" s="9">
        <v>90</v>
      </c>
      <c r="I226" s="22">
        <v>88</v>
      </c>
      <c r="J226" s="9">
        <v>44</v>
      </c>
      <c r="K226" s="14">
        <f t="shared" si="3"/>
        <v>658.5</v>
      </c>
      <c r="L226" s="14">
        <f>RANK(K226,$K$2:$K$305,0)</f>
        <v>54</v>
      </c>
      <c r="M226" s="17">
        <v>3</v>
      </c>
      <c r="N226" s="14">
        <f>RANK(C226,$C$2:$C$305,0)</f>
        <v>71</v>
      </c>
      <c r="O226" s="14">
        <f>RANK(D226,$D$2:$D$305,0)</f>
        <v>112</v>
      </c>
      <c r="P226" s="14">
        <f>RANK(E226,$E$2:$E$305,0)</f>
        <v>35</v>
      </c>
      <c r="Q226" s="14">
        <f>RANK(F226,$F$2:$F$305,0)</f>
        <v>125</v>
      </c>
      <c r="R226" s="14">
        <f>RANK(G226,$G$2:$G$305,0)</f>
        <v>68</v>
      </c>
      <c r="S226" s="14">
        <f>RANK(H226,$H$2:$H$305,0)</f>
        <v>7</v>
      </c>
      <c r="T226" s="14">
        <f>RANK(I226,$I$2:$I$305,0)</f>
        <v>16</v>
      </c>
      <c r="U226" s="14">
        <f>RANK(J226,$J$2:$J$305,0)</f>
        <v>151</v>
      </c>
    </row>
    <row r="227" s="1" customFormat="1" customHeight="1" spans="1:21">
      <c r="A227" s="7">
        <v>190641</v>
      </c>
      <c r="B227" s="10" t="s">
        <v>246</v>
      </c>
      <c r="C227" s="11">
        <v>82</v>
      </c>
      <c r="D227" s="11">
        <v>49</v>
      </c>
      <c r="E227" s="11">
        <v>70</v>
      </c>
      <c r="F227" s="11">
        <v>76</v>
      </c>
      <c r="G227" s="11">
        <v>36</v>
      </c>
      <c r="H227" s="11">
        <v>45</v>
      </c>
      <c r="I227" s="23">
        <v>47</v>
      </c>
      <c r="J227" s="11">
        <v>24</v>
      </c>
      <c r="K227" s="14">
        <f t="shared" si="3"/>
        <v>429</v>
      </c>
      <c r="L227" s="14">
        <f>RANK(K227,$K$2:$K$305,0)</f>
        <v>231</v>
      </c>
      <c r="M227" s="17">
        <v>29</v>
      </c>
      <c r="N227" s="14">
        <f>RANK(C227,$C$2:$C$305,0)</f>
        <v>214</v>
      </c>
      <c r="O227" s="14">
        <f>RANK(D227,$D$2:$D$305,0)</f>
        <v>199</v>
      </c>
      <c r="P227" s="14">
        <f>RANK(E227,$E$2:$E$305,0)</f>
        <v>144</v>
      </c>
      <c r="Q227" s="14">
        <f>RANK(F227,$F$2:$F$305,0)</f>
        <v>210</v>
      </c>
      <c r="R227" s="14">
        <f>RANK(G227,$G$2:$G$305,0)</f>
        <v>259</v>
      </c>
      <c r="S227" s="14">
        <f>RANK(H227,$H$2:$H$305,0)</f>
        <v>256</v>
      </c>
      <c r="T227" s="14">
        <f>RANK(I227,$I$2:$I$305,0)</f>
        <v>233</v>
      </c>
      <c r="U227" s="14">
        <f>RANK(J227,$J$2:$J$305,0)</f>
        <v>244</v>
      </c>
    </row>
    <row r="228" s="1" customFormat="1" customHeight="1" spans="1:21">
      <c r="A228" s="7">
        <v>190701</v>
      </c>
      <c r="B228" s="8" t="s">
        <v>247</v>
      </c>
      <c r="C228" s="18">
        <v>87.5</v>
      </c>
      <c r="D228" s="9">
        <v>66.5</v>
      </c>
      <c r="E228" s="9">
        <v>62.5</v>
      </c>
      <c r="F228" s="9">
        <v>88</v>
      </c>
      <c r="G228" s="9">
        <v>46</v>
      </c>
      <c r="H228" s="9">
        <v>46</v>
      </c>
      <c r="I228" s="18">
        <v>34</v>
      </c>
      <c r="J228" s="9">
        <v>40</v>
      </c>
      <c r="K228" s="14">
        <f t="shared" si="3"/>
        <v>470.5</v>
      </c>
      <c r="L228" s="15">
        <f>RANK(K228,$K$2:$K$305,0)</f>
        <v>198</v>
      </c>
      <c r="M228" s="16">
        <v>18</v>
      </c>
      <c r="N228" s="14">
        <f>RANK(C228,$C$2:$C$305,0)</f>
        <v>169</v>
      </c>
      <c r="O228" s="14">
        <f>RANK(D228,$D$2:$D$305,0)</f>
        <v>139</v>
      </c>
      <c r="P228" s="14">
        <f>RANK(E228,$E$2:$E$305,0)</f>
        <v>183</v>
      </c>
      <c r="Q228" s="14">
        <f>RANK(F228,$F$2:$F$305,0)</f>
        <v>49</v>
      </c>
      <c r="R228" s="14">
        <f>RANK(G228,$G$2:$G$305,0)</f>
        <v>221</v>
      </c>
      <c r="S228" s="14">
        <f>RANK(H228,$H$2:$H$305,0)</f>
        <v>252</v>
      </c>
      <c r="T228" s="14">
        <f>RANK(I228,$I$2:$I$305,0)</f>
        <v>274</v>
      </c>
      <c r="U228" s="14">
        <f>RANK(J228,$J$2:$J$305,0)</f>
        <v>166</v>
      </c>
    </row>
    <row r="229" s="1" customFormat="1" customHeight="1" spans="1:21">
      <c r="A229" s="7">
        <v>190702</v>
      </c>
      <c r="B229" s="8" t="s">
        <v>248</v>
      </c>
      <c r="C229" s="18">
        <v>99</v>
      </c>
      <c r="D229" s="9">
        <v>71</v>
      </c>
      <c r="E229" s="9">
        <v>95</v>
      </c>
      <c r="F229" s="9">
        <v>79</v>
      </c>
      <c r="G229" s="9">
        <v>32</v>
      </c>
      <c r="H229" s="9">
        <v>71</v>
      </c>
      <c r="I229" s="18">
        <v>76</v>
      </c>
      <c r="J229" s="9">
        <v>49</v>
      </c>
      <c r="K229" s="14">
        <f t="shared" si="3"/>
        <v>572</v>
      </c>
      <c r="L229" s="14">
        <f>RANK(K229,$K$2:$K$305,0)</f>
        <v>123</v>
      </c>
      <c r="M229" s="17">
        <v>7</v>
      </c>
      <c r="N229" s="14">
        <f>RANK(C229,$C$2:$C$305,0)</f>
        <v>83</v>
      </c>
      <c r="O229" s="14">
        <f>RANK(D229,$D$2:$D$305,0)</f>
        <v>121</v>
      </c>
      <c r="P229" s="14">
        <f>RANK(E229,$E$2:$E$305,0)</f>
        <v>66</v>
      </c>
      <c r="Q229" s="14">
        <f>RANK(F229,$F$2:$F$305,0)</f>
        <v>172</v>
      </c>
      <c r="R229" s="14">
        <f>RANK(G229,$G$2:$G$305,0)</f>
        <v>273</v>
      </c>
      <c r="S229" s="14">
        <f>RANK(H229,$H$2:$H$305,0)</f>
        <v>93</v>
      </c>
      <c r="T229" s="14">
        <f>RANK(I229,$I$2:$I$305,0)</f>
        <v>88</v>
      </c>
      <c r="U229" s="14">
        <f>RANK(J229,$J$2:$J$305,0)</f>
        <v>130</v>
      </c>
    </row>
    <row r="230" s="1" customFormat="1" customHeight="1" spans="1:21">
      <c r="A230" s="7">
        <v>190703</v>
      </c>
      <c r="B230" s="8" t="s">
        <v>249</v>
      </c>
      <c r="C230" s="18">
        <v>100</v>
      </c>
      <c r="D230" s="9">
        <v>101</v>
      </c>
      <c r="E230" s="9">
        <v>69</v>
      </c>
      <c r="F230" s="9">
        <v>88</v>
      </c>
      <c r="G230" s="9">
        <v>76</v>
      </c>
      <c r="H230" s="9">
        <v>61</v>
      </c>
      <c r="I230" s="18">
        <v>82</v>
      </c>
      <c r="J230" s="9">
        <v>78</v>
      </c>
      <c r="K230" s="14">
        <f t="shared" si="3"/>
        <v>655</v>
      </c>
      <c r="L230" s="14">
        <f>RANK(K230,$K$2:$K$305,0)</f>
        <v>57</v>
      </c>
      <c r="M230" s="17">
        <v>3</v>
      </c>
      <c r="N230" s="14">
        <f>RANK(C230,$C$2:$C$305,0)</f>
        <v>75</v>
      </c>
      <c r="O230" s="14">
        <f>RANK(D230,$D$2:$D$305,0)</f>
        <v>21</v>
      </c>
      <c r="P230" s="14">
        <f>RANK(E230,$E$2:$E$305,0)</f>
        <v>149</v>
      </c>
      <c r="Q230" s="14">
        <f>RANK(F230,$F$2:$F$305,0)</f>
        <v>49</v>
      </c>
      <c r="R230" s="14">
        <f>RANK(G230,$G$2:$G$305,0)</f>
        <v>81</v>
      </c>
      <c r="S230" s="14">
        <f>RANK(H230,$H$2:$H$305,0)</f>
        <v>163</v>
      </c>
      <c r="T230" s="14">
        <f>RANK(I230,$I$2:$I$305,0)</f>
        <v>43</v>
      </c>
      <c r="U230" s="14">
        <f>RANK(J230,$J$2:$J$305,0)</f>
        <v>24</v>
      </c>
    </row>
    <row r="231" s="1" customFormat="1" customHeight="1" spans="1:21">
      <c r="A231" s="7">
        <v>190704</v>
      </c>
      <c r="B231" s="8" t="s">
        <v>250</v>
      </c>
      <c r="C231" s="18">
        <v>83.5</v>
      </c>
      <c r="D231" s="9">
        <v>35</v>
      </c>
      <c r="E231" s="9">
        <v>49</v>
      </c>
      <c r="F231" s="9">
        <v>87</v>
      </c>
      <c r="G231" s="9">
        <v>63</v>
      </c>
      <c r="H231" s="9">
        <v>59</v>
      </c>
      <c r="I231" s="18">
        <v>45</v>
      </c>
      <c r="J231" s="9">
        <v>22</v>
      </c>
      <c r="K231" s="14">
        <f t="shared" si="3"/>
        <v>443.5</v>
      </c>
      <c r="L231" s="14">
        <f>RANK(K231,$K$2:$K$305,0)</f>
        <v>214</v>
      </c>
      <c r="M231" s="17">
        <v>22</v>
      </c>
      <c r="N231" s="14">
        <f>RANK(C231,$C$2:$C$305,0)</f>
        <v>198</v>
      </c>
      <c r="O231" s="14">
        <f>RANK(D231,$D$2:$D$305,0)</f>
        <v>238</v>
      </c>
      <c r="P231" s="14">
        <f>RANK(E231,$E$2:$E$305,0)</f>
        <v>220</v>
      </c>
      <c r="Q231" s="14">
        <f>RANK(F231,$F$2:$F$305,0)</f>
        <v>65</v>
      </c>
      <c r="R231" s="14">
        <f>RANK(G231,$G$2:$G$305,0)</f>
        <v>153</v>
      </c>
      <c r="S231" s="14">
        <f>RANK(H231,$H$2:$H$305,0)</f>
        <v>177</v>
      </c>
      <c r="T231" s="14">
        <f>RANK(I231,$I$2:$I$305,0)</f>
        <v>245</v>
      </c>
      <c r="U231" s="14">
        <f>RANK(J231,$J$2:$J$305,0)</f>
        <v>253</v>
      </c>
    </row>
    <row r="232" s="1" customFormat="1" customHeight="1" spans="1:21">
      <c r="A232" s="7">
        <v>190705</v>
      </c>
      <c r="B232" s="8" t="s">
        <v>251</v>
      </c>
      <c r="C232" s="18">
        <v>96.5</v>
      </c>
      <c r="D232" s="9">
        <v>110</v>
      </c>
      <c r="E232" s="9">
        <v>75.5</v>
      </c>
      <c r="F232" s="9">
        <v>89</v>
      </c>
      <c r="G232" s="9">
        <v>83</v>
      </c>
      <c r="H232" s="9">
        <v>75</v>
      </c>
      <c r="I232" s="18">
        <v>74</v>
      </c>
      <c r="J232" s="9">
        <v>73</v>
      </c>
      <c r="K232" s="14">
        <f t="shared" si="3"/>
        <v>676</v>
      </c>
      <c r="L232" s="14">
        <f>RANK(K232,$K$2:$K$305,0)</f>
        <v>46</v>
      </c>
      <c r="M232" s="17">
        <v>2</v>
      </c>
      <c r="N232" s="14">
        <f>RANK(C232,$C$2:$C$305,0)</f>
        <v>100</v>
      </c>
      <c r="O232" s="14">
        <f>RANK(D232,$D$2:$D$305,0)</f>
        <v>4</v>
      </c>
      <c r="P232" s="14">
        <f>RANK(E232,$E$2:$E$305,0)</f>
        <v>125</v>
      </c>
      <c r="Q232" s="14">
        <f>RANK(F232,$F$2:$F$305,0)</f>
        <v>44</v>
      </c>
      <c r="R232" s="14">
        <f>RANK(G232,$G$2:$G$305,0)</f>
        <v>43</v>
      </c>
      <c r="S232" s="14">
        <f>RANK(H232,$H$2:$H$305,0)</f>
        <v>69</v>
      </c>
      <c r="T232" s="14">
        <f>RANK(I232,$I$2:$I$305,0)</f>
        <v>97</v>
      </c>
      <c r="U232" s="14">
        <f>RANK(J232,$J$2:$J$305,0)</f>
        <v>34</v>
      </c>
    </row>
    <row r="233" s="1" customFormat="1" customHeight="1" spans="1:21">
      <c r="A233" s="7">
        <v>190706</v>
      </c>
      <c r="B233" s="8" t="s">
        <v>252</v>
      </c>
      <c r="C233" s="18">
        <v>83</v>
      </c>
      <c r="D233" s="9">
        <v>61.5</v>
      </c>
      <c r="E233" s="9">
        <v>70</v>
      </c>
      <c r="F233" s="9">
        <v>57</v>
      </c>
      <c r="G233" s="9">
        <v>65</v>
      </c>
      <c r="H233" s="9">
        <v>65</v>
      </c>
      <c r="I233" s="18">
        <v>80</v>
      </c>
      <c r="J233" s="9">
        <v>45</v>
      </c>
      <c r="K233" s="14">
        <f t="shared" si="3"/>
        <v>526.5</v>
      </c>
      <c r="L233" s="14">
        <f>RANK(K233,$K$2:$K$305,0)</f>
        <v>160</v>
      </c>
      <c r="M233" s="17">
        <v>13</v>
      </c>
      <c r="N233" s="14">
        <f>RANK(C233,$C$2:$C$305,0)</f>
        <v>201</v>
      </c>
      <c r="O233" s="14">
        <f>RANK(D233,$D$2:$D$305,0)</f>
        <v>157</v>
      </c>
      <c r="P233" s="14">
        <f>RANK(E233,$E$2:$E$305,0)</f>
        <v>144</v>
      </c>
      <c r="Q233" s="14">
        <f>RANK(F233,$F$2:$F$305,0)</f>
        <v>282</v>
      </c>
      <c r="R233" s="14">
        <f>RANK(G233,$G$2:$G$305,0)</f>
        <v>145</v>
      </c>
      <c r="S233" s="14">
        <f>RANK(H233,$H$2:$H$305,0)</f>
        <v>132</v>
      </c>
      <c r="T233" s="14">
        <f>RANK(I233,$I$2:$I$305,0)</f>
        <v>56</v>
      </c>
      <c r="U233" s="14">
        <f>RANK(J233,$J$2:$J$305,0)</f>
        <v>144</v>
      </c>
    </row>
    <row r="234" s="1" customFormat="1" customHeight="1" spans="1:21">
      <c r="A234" s="7">
        <v>190707</v>
      </c>
      <c r="B234" s="8" t="s">
        <v>253</v>
      </c>
      <c r="C234" s="18">
        <v>83</v>
      </c>
      <c r="D234" s="9">
        <v>51</v>
      </c>
      <c r="E234" s="9">
        <v>43.5</v>
      </c>
      <c r="F234" s="9">
        <v>79</v>
      </c>
      <c r="G234" s="9">
        <v>70</v>
      </c>
      <c r="H234" s="9">
        <v>57</v>
      </c>
      <c r="I234" s="18">
        <v>47</v>
      </c>
      <c r="J234" s="9">
        <v>38</v>
      </c>
      <c r="K234" s="14">
        <f t="shared" si="3"/>
        <v>468.5</v>
      </c>
      <c r="L234" s="14">
        <f>RANK(K234,$K$2:$K$305,0)</f>
        <v>200</v>
      </c>
      <c r="M234" s="17">
        <v>19</v>
      </c>
      <c r="N234" s="14">
        <f>RANK(C234,$C$2:$C$305,0)</f>
        <v>201</v>
      </c>
      <c r="O234" s="14">
        <f>RANK(D234,$D$2:$D$305,0)</f>
        <v>192</v>
      </c>
      <c r="P234" s="14">
        <f>RANK(E234,$E$2:$E$305,0)</f>
        <v>236</v>
      </c>
      <c r="Q234" s="14">
        <f>RANK(F234,$F$2:$F$305,0)</f>
        <v>172</v>
      </c>
      <c r="R234" s="14">
        <f>RANK(G234,$G$2:$G$305,0)</f>
        <v>112</v>
      </c>
      <c r="S234" s="14">
        <f>RANK(H234,$H$2:$H$305,0)</f>
        <v>188</v>
      </c>
      <c r="T234" s="14">
        <f>RANK(I234,$I$2:$I$305,0)</f>
        <v>233</v>
      </c>
      <c r="U234" s="14">
        <f>RANK(J234,$J$2:$J$305,0)</f>
        <v>177</v>
      </c>
    </row>
    <row r="235" s="1" customFormat="1" customHeight="1" spans="1:21">
      <c r="A235" s="7">
        <v>190708</v>
      </c>
      <c r="B235" s="8" t="s">
        <v>254</v>
      </c>
      <c r="C235" s="18">
        <v>69.5</v>
      </c>
      <c r="D235" s="9">
        <v>91</v>
      </c>
      <c r="E235" s="9">
        <v>49.5</v>
      </c>
      <c r="F235" s="9">
        <v>69</v>
      </c>
      <c r="G235" s="9">
        <v>54</v>
      </c>
      <c r="H235" s="9">
        <v>40</v>
      </c>
      <c r="I235" s="18">
        <v>56</v>
      </c>
      <c r="J235" s="9">
        <v>57</v>
      </c>
      <c r="K235" s="14">
        <f t="shared" si="3"/>
        <v>486</v>
      </c>
      <c r="L235" s="14">
        <f>RANK(K235,$K$2:$K$305,0)</f>
        <v>183</v>
      </c>
      <c r="M235" s="17">
        <v>16</v>
      </c>
      <c r="N235" s="14">
        <f>RANK(C235,$C$2:$C$305,0)</f>
        <v>258</v>
      </c>
      <c r="O235" s="14">
        <f>RANK(D235,$D$2:$D$305,0)</f>
        <v>45</v>
      </c>
      <c r="P235" s="14">
        <f>RANK(E235,$E$2:$E$305,0)</f>
        <v>219</v>
      </c>
      <c r="Q235" s="14">
        <f>RANK(F235,$F$2:$F$305,0)</f>
        <v>258</v>
      </c>
      <c r="R235" s="14">
        <f>RANK(G235,$G$2:$G$305,0)</f>
        <v>193</v>
      </c>
      <c r="S235" s="14">
        <f>RANK(H235,$H$2:$H$305,0)</f>
        <v>277</v>
      </c>
      <c r="T235" s="14">
        <f>RANK(I235,$I$2:$I$305,0)</f>
        <v>187</v>
      </c>
      <c r="U235" s="14">
        <f>RANK(J235,$J$2:$J$305,0)</f>
        <v>100</v>
      </c>
    </row>
    <row r="236" s="1" customFormat="1" customHeight="1" spans="1:21">
      <c r="A236" s="7">
        <v>190709</v>
      </c>
      <c r="B236" s="8" t="s">
        <v>255</v>
      </c>
      <c r="C236" s="18"/>
      <c r="D236" s="9">
        <v>28</v>
      </c>
      <c r="E236" s="9">
        <v>36.5</v>
      </c>
      <c r="F236" s="9">
        <v>83</v>
      </c>
      <c r="G236" s="9">
        <v>44</v>
      </c>
      <c r="H236" s="9">
        <v>55</v>
      </c>
      <c r="I236" s="24"/>
      <c r="J236" s="9">
        <v>26</v>
      </c>
      <c r="K236" s="14">
        <f t="shared" si="3"/>
        <v>272.5</v>
      </c>
      <c r="L236" s="14">
        <f>RANK(K236,$K$2:$K$305,0)</f>
        <v>289</v>
      </c>
      <c r="M236" s="17">
        <v>30</v>
      </c>
      <c r="N236" s="14" t="e">
        <f>RANK(C236,$C$2:$C$305,0)</f>
        <v>#N/A</v>
      </c>
      <c r="O236" s="14">
        <f>RANK(D236,$D$2:$D$305,0)</f>
        <v>253</v>
      </c>
      <c r="P236" s="14">
        <f>RANK(E236,$E$2:$E$305,0)</f>
        <v>259</v>
      </c>
      <c r="Q236" s="14">
        <f>RANK(F236,$F$2:$F$305,0)</f>
        <v>116</v>
      </c>
      <c r="R236" s="14">
        <f>RANK(G236,$G$2:$G$305,0)</f>
        <v>231</v>
      </c>
      <c r="S236" s="14">
        <f>RANK(H236,$H$2:$H$305,0)</f>
        <v>198</v>
      </c>
      <c r="T236" s="14" t="e">
        <f>RANK(I236,$I$2:$I$305,0)</f>
        <v>#N/A</v>
      </c>
      <c r="U236" s="14">
        <f>RANK(J236,$J$2:$J$305,0)</f>
        <v>233</v>
      </c>
    </row>
    <row r="237" s="1" customFormat="1" customHeight="1" spans="1:21">
      <c r="A237" s="7">
        <v>190710</v>
      </c>
      <c r="B237" s="8" t="s">
        <v>256</v>
      </c>
      <c r="C237" s="9">
        <v>86.5</v>
      </c>
      <c r="D237" s="9">
        <v>60.5</v>
      </c>
      <c r="E237" s="9">
        <v>56.5</v>
      </c>
      <c r="F237" s="9">
        <v>83</v>
      </c>
      <c r="G237" s="9">
        <v>23</v>
      </c>
      <c r="H237" s="9">
        <v>49</v>
      </c>
      <c r="I237" s="18">
        <v>47</v>
      </c>
      <c r="J237" s="9">
        <v>31</v>
      </c>
      <c r="K237" s="14">
        <f t="shared" si="3"/>
        <v>436.5</v>
      </c>
      <c r="L237" s="14">
        <f>RANK(K237,$K$2:$K$305,0)</f>
        <v>226</v>
      </c>
      <c r="M237" s="17">
        <v>23</v>
      </c>
      <c r="N237" s="14">
        <f>RANK(C237,$C$2:$C$305,0)</f>
        <v>179</v>
      </c>
      <c r="O237" s="14">
        <f>RANK(D237,$D$2:$D$305,0)</f>
        <v>159</v>
      </c>
      <c r="P237" s="14">
        <f>RANK(E237,$E$2:$E$305,0)</f>
        <v>194</v>
      </c>
      <c r="Q237" s="14">
        <f>RANK(F237,$F$2:$F$305,0)</f>
        <v>116</v>
      </c>
      <c r="R237" s="14">
        <f>RANK(G237,$G$2:$G$305,0)</f>
        <v>288</v>
      </c>
      <c r="S237" s="14">
        <f>RANK(H237,$H$2:$H$305,0)</f>
        <v>237</v>
      </c>
      <c r="T237" s="14">
        <f>RANK(I237,$I$2:$I$305,0)</f>
        <v>233</v>
      </c>
      <c r="U237" s="14">
        <f>RANK(J237,$J$2:$J$305,0)</f>
        <v>206</v>
      </c>
    </row>
    <row r="238" s="1" customFormat="1" customHeight="1" spans="1:21">
      <c r="A238" s="7">
        <v>190711</v>
      </c>
      <c r="B238" s="8" t="s">
        <v>257</v>
      </c>
      <c r="C238" s="9">
        <v>71.5</v>
      </c>
      <c r="D238" s="9">
        <v>56.5</v>
      </c>
      <c r="E238" s="9">
        <v>34</v>
      </c>
      <c r="F238" s="9">
        <v>79</v>
      </c>
      <c r="G238" s="9">
        <v>67</v>
      </c>
      <c r="H238" s="9">
        <v>64</v>
      </c>
      <c r="I238" s="18">
        <v>49</v>
      </c>
      <c r="J238" s="9">
        <v>66</v>
      </c>
      <c r="K238" s="14">
        <f t="shared" si="3"/>
        <v>487</v>
      </c>
      <c r="L238" s="14">
        <f>RANK(K238,$K$2:$K$305,0)</f>
        <v>182</v>
      </c>
      <c r="M238" s="17">
        <v>15</v>
      </c>
      <c r="N238" s="14">
        <f>RANK(C238,$C$2:$C$305,0)</f>
        <v>249</v>
      </c>
      <c r="O238" s="14">
        <f>RANK(D238,$D$2:$D$305,0)</f>
        <v>170</v>
      </c>
      <c r="P238" s="14">
        <f>RANK(E238,$E$2:$E$305,0)</f>
        <v>277</v>
      </c>
      <c r="Q238" s="14">
        <f>RANK(F238,$F$2:$F$305,0)</f>
        <v>172</v>
      </c>
      <c r="R238" s="14">
        <f>RANK(G238,$G$2:$G$305,0)</f>
        <v>134</v>
      </c>
      <c r="S238" s="14">
        <f>RANK(H238,$H$2:$H$305,0)</f>
        <v>144</v>
      </c>
      <c r="T238" s="14">
        <f>RANK(I238,$I$2:$I$305,0)</f>
        <v>226</v>
      </c>
      <c r="U238" s="14">
        <f>RANK(J238,$J$2:$J$305,0)</f>
        <v>59</v>
      </c>
    </row>
    <row r="239" s="1" customFormat="1" customHeight="1" spans="1:21">
      <c r="A239" s="7">
        <v>190712</v>
      </c>
      <c r="B239" s="8" t="s">
        <v>258</v>
      </c>
      <c r="C239" s="9">
        <v>60</v>
      </c>
      <c r="D239" s="9">
        <v>12</v>
      </c>
      <c r="E239" s="9">
        <v>27.5</v>
      </c>
      <c r="F239" s="9">
        <v>59</v>
      </c>
      <c r="G239" s="9">
        <v>33</v>
      </c>
      <c r="H239" s="9">
        <v>17</v>
      </c>
      <c r="I239" s="18">
        <v>22</v>
      </c>
      <c r="J239" s="9">
        <v>11</v>
      </c>
      <c r="K239" s="14">
        <f t="shared" si="3"/>
        <v>241.5</v>
      </c>
      <c r="L239" s="14">
        <f>RANK(K239,$K$2:$K$305,0)</f>
        <v>294</v>
      </c>
      <c r="M239" s="17">
        <v>31</v>
      </c>
      <c r="N239" s="14">
        <f>RANK(C239,$C$2:$C$305,0)</f>
        <v>281</v>
      </c>
      <c r="O239" s="14">
        <f>RANK(D239,$D$2:$D$305,0)</f>
        <v>290</v>
      </c>
      <c r="P239" s="14">
        <f>RANK(E239,$E$2:$E$305,0)</f>
        <v>294</v>
      </c>
      <c r="Q239" s="14">
        <f>RANK(F239,$F$2:$F$305,0)</f>
        <v>279</v>
      </c>
      <c r="R239" s="14">
        <f>RANK(G239,$G$2:$G$305,0)</f>
        <v>270</v>
      </c>
      <c r="S239" s="14">
        <f>RANK(H239,$H$2:$H$305,0)</f>
        <v>303</v>
      </c>
      <c r="T239" s="14">
        <f>RANK(I239,$I$2:$I$305,0)</f>
        <v>294</v>
      </c>
      <c r="U239" s="14">
        <f>RANK(J239,$J$2:$J$305,0)</f>
        <v>296</v>
      </c>
    </row>
    <row r="240" s="1" customFormat="1" customHeight="1" spans="1:21">
      <c r="A240" s="7">
        <v>190713</v>
      </c>
      <c r="B240" s="8" t="s">
        <v>259</v>
      </c>
      <c r="C240" s="9">
        <v>84.5</v>
      </c>
      <c r="D240" s="9">
        <v>45.5</v>
      </c>
      <c r="E240" s="9">
        <v>36</v>
      </c>
      <c r="F240" s="9">
        <v>78</v>
      </c>
      <c r="G240" s="9">
        <v>54</v>
      </c>
      <c r="H240" s="9">
        <v>54</v>
      </c>
      <c r="I240" s="18">
        <v>54</v>
      </c>
      <c r="J240" s="9">
        <v>50</v>
      </c>
      <c r="K240" s="14">
        <f t="shared" si="3"/>
        <v>456</v>
      </c>
      <c r="L240" s="14">
        <f>RANK(K240,$K$2:$K$305,0)</f>
        <v>208</v>
      </c>
      <c r="M240" s="17">
        <v>20</v>
      </c>
      <c r="N240" s="14">
        <f>RANK(C240,$C$2:$C$305,0)</f>
        <v>194</v>
      </c>
      <c r="O240" s="14">
        <f>RANK(D240,$D$2:$D$305,0)</f>
        <v>208</v>
      </c>
      <c r="P240" s="14">
        <f>RANK(E240,$E$2:$E$305,0)</f>
        <v>261</v>
      </c>
      <c r="Q240" s="14">
        <f>RANK(F240,$F$2:$F$305,0)</f>
        <v>187</v>
      </c>
      <c r="R240" s="14">
        <f>RANK(G240,$G$2:$G$305,0)</f>
        <v>193</v>
      </c>
      <c r="S240" s="14">
        <f>RANK(H240,$H$2:$H$305,0)</f>
        <v>204</v>
      </c>
      <c r="T240" s="14">
        <f>RANK(I240,$I$2:$I$305,0)</f>
        <v>197</v>
      </c>
      <c r="U240" s="14">
        <f>RANK(J240,$J$2:$J$305,0)</f>
        <v>123</v>
      </c>
    </row>
    <row r="241" s="1" customFormat="1" customHeight="1" spans="1:21">
      <c r="A241" s="7">
        <v>190714</v>
      </c>
      <c r="B241" s="8" t="s">
        <v>260</v>
      </c>
      <c r="C241" s="9">
        <v>95</v>
      </c>
      <c r="D241" s="9">
        <v>29</v>
      </c>
      <c r="E241" s="9">
        <v>54</v>
      </c>
      <c r="F241" s="9">
        <v>80</v>
      </c>
      <c r="G241" s="9">
        <v>40</v>
      </c>
      <c r="H241" s="9">
        <v>47</v>
      </c>
      <c r="I241" s="18">
        <v>54</v>
      </c>
      <c r="J241" s="9">
        <v>35</v>
      </c>
      <c r="K241" s="14">
        <f t="shared" si="3"/>
        <v>434</v>
      </c>
      <c r="L241" s="14">
        <f>RANK(K241,$K$2:$K$305,0)</f>
        <v>229</v>
      </c>
      <c r="M241" s="17">
        <v>24</v>
      </c>
      <c r="N241" s="14">
        <f>RANK(C241,$C$2:$C$305,0)</f>
        <v>111</v>
      </c>
      <c r="O241" s="14">
        <f>RANK(D241,$D$2:$D$305,0)</f>
        <v>251</v>
      </c>
      <c r="P241" s="14">
        <f>RANK(E241,$E$2:$E$305,0)</f>
        <v>204</v>
      </c>
      <c r="Q241" s="14">
        <f>RANK(F241,$F$2:$F$305,0)</f>
        <v>155</v>
      </c>
      <c r="R241" s="14">
        <f>RANK(G241,$G$2:$G$305,0)</f>
        <v>244</v>
      </c>
      <c r="S241" s="14">
        <f>RANK(H241,$H$2:$H$305,0)</f>
        <v>246</v>
      </c>
      <c r="T241" s="14">
        <f>RANK(I241,$I$2:$I$305,0)</f>
        <v>197</v>
      </c>
      <c r="U241" s="14">
        <f>RANK(J241,$J$2:$J$305,0)</f>
        <v>189</v>
      </c>
    </row>
    <row r="242" s="1" customFormat="1" customHeight="1" spans="1:21">
      <c r="A242" s="7">
        <v>190715</v>
      </c>
      <c r="B242" s="8" t="s">
        <v>261</v>
      </c>
      <c r="C242" s="9">
        <v>70</v>
      </c>
      <c r="D242" s="9">
        <v>31</v>
      </c>
      <c r="E242" s="9">
        <v>28</v>
      </c>
      <c r="F242" s="9">
        <v>64</v>
      </c>
      <c r="G242" s="9">
        <v>36</v>
      </c>
      <c r="H242" s="9">
        <v>40</v>
      </c>
      <c r="I242" s="18">
        <v>43</v>
      </c>
      <c r="J242" s="9">
        <v>17</v>
      </c>
      <c r="K242" s="14">
        <f t="shared" si="3"/>
        <v>329</v>
      </c>
      <c r="L242" s="14">
        <f>RANK(K242,$K$2:$K$305,0)</f>
        <v>274</v>
      </c>
      <c r="M242" s="17">
        <v>28</v>
      </c>
      <c r="N242" s="14">
        <f>RANK(C242,$C$2:$C$305,0)</f>
        <v>254</v>
      </c>
      <c r="O242" s="14">
        <f>RANK(D242,$D$2:$D$305,0)</f>
        <v>248</v>
      </c>
      <c r="P242" s="14">
        <f>RANK(E242,$E$2:$E$305,0)</f>
        <v>293</v>
      </c>
      <c r="Q242" s="14">
        <f>RANK(F242,$F$2:$F$305,0)</f>
        <v>275</v>
      </c>
      <c r="R242" s="14">
        <f>RANK(G242,$G$2:$G$305,0)</f>
        <v>259</v>
      </c>
      <c r="S242" s="14">
        <f>RANK(H242,$H$2:$H$305,0)</f>
        <v>277</v>
      </c>
      <c r="T242" s="14">
        <f>RANK(I242,$I$2:$I$305,0)</f>
        <v>252</v>
      </c>
      <c r="U242" s="14">
        <f>RANK(J242,$J$2:$J$305,0)</f>
        <v>276</v>
      </c>
    </row>
    <row r="243" s="1" customFormat="1" customHeight="1" spans="1:21">
      <c r="A243" s="7">
        <v>190716</v>
      </c>
      <c r="B243" s="8" t="s">
        <v>262</v>
      </c>
      <c r="C243" s="9">
        <v>69</v>
      </c>
      <c r="D243" s="9">
        <v>12</v>
      </c>
      <c r="E243" s="9">
        <v>30.5</v>
      </c>
      <c r="F243" s="9">
        <v>69</v>
      </c>
      <c r="G243" s="9">
        <v>35</v>
      </c>
      <c r="H243" s="9">
        <v>47</v>
      </c>
      <c r="I243" s="18">
        <v>31</v>
      </c>
      <c r="J243" s="9">
        <v>6</v>
      </c>
      <c r="K243" s="14">
        <f t="shared" si="3"/>
        <v>299.5</v>
      </c>
      <c r="L243" s="14">
        <f>RANK(K243,$K$2:$K$305,0)</f>
        <v>286</v>
      </c>
      <c r="M243" s="17">
        <v>29</v>
      </c>
      <c r="N243" s="14">
        <f>RANK(C243,$C$2:$C$305,0)</f>
        <v>259</v>
      </c>
      <c r="O243" s="14">
        <f>RANK(D243,$D$2:$D$305,0)</f>
        <v>290</v>
      </c>
      <c r="P243" s="14">
        <f>RANK(E243,$E$2:$E$305,0)</f>
        <v>288</v>
      </c>
      <c r="Q243" s="14">
        <f>RANK(F243,$F$2:$F$305,0)</f>
        <v>258</v>
      </c>
      <c r="R243" s="14">
        <f>RANK(G243,$G$2:$G$305,0)</f>
        <v>263</v>
      </c>
      <c r="S243" s="14">
        <f>RANK(H243,$H$2:$H$305,0)</f>
        <v>246</v>
      </c>
      <c r="T243" s="14">
        <f>RANK(I243,$I$2:$I$305,0)</f>
        <v>280</v>
      </c>
      <c r="U243" s="14">
        <f>RANK(J243,$J$2:$J$305,0)</f>
        <v>300</v>
      </c>
    </row>
    <row r="244" s="1" customFormat="1" customHeight="1" spans="1:21">
      <c r="A244" s="7">
        <v>190717</v>
      </c>
      <c r="B244" s="8" t="s">
        <v>263</v>
      </c>
      <c r="C244" s="9">
        <v>99.5</v>
      </c>
      <c r="D244" s="9">
        <v>59</v>
      </c>
      <c r="E244" s="9">
        <v>88</v>
      </c>
      <c r="F244" s="9">
        <v>88</v>
      </c>
      <c r="G244" s="9">
        <v>59</v>
      </c>
      <c r="H244" s="9">
        <v>77</v>
      </c>
      <c r="I244" s="18">
        <v>62</v>
      </c>
      <c r="J244" s="9">
        <v>48</v>
      </c>
      <c r="K244" s="14">
        <f t="shared" si="3"/>
        <v>580.5</v>
      </c>
      <c r="L244" s="14">
        <f>RANK(K244,$K$2:$K$305,0)</f>
        <v>121</v>
      </c>
      <c r="M244" s="17">
        <v>6</v>
      </c>
      <c r="N244" s="14">
        <f>RANK(C244,$C$2:$C$305,0)</f>
        <v>78</v>
      </c>
      <c r="O244" s="14">
        <f>RANK(D244,$D$2:$D$305,0)</f>
        <v>162</v>
      </c>
      <c r="P244" s="14">
        <f>RANK(E244,$E$2:$E$305,0)</f>
        <v>89</v>
      </c>
      <c r="Q244" s="14">
        <f>RANK(F244,$F$2:$F$305,0)</f>
        <v>49</v>
      </c>
      <c r="R244" s="14">
        <f>RANK(G244,$G$2:$G$305,0)</f>
        <v>171</v>
      </c>
      <c r="S244" s="14">
        <f>RANK(H244,$H$2:$H$305,0)</f>
        <v>59</v>
      </c>
      <c r="T244" s="14">
        <f>RANK(I244,$I$2:$I$305,0)</f>
        <v>164</v>
      </c>
      <c r="U244" s="14">
        <f>RANK(J244,$J$2:$J$305,0)</f>
        <v>132</v>
      </c>
    </row>
    <row r="245" s="1" customFormat="1" customHeight="1" spans="1:21">
      <c r="A245" s="7">
        <v>190718</v>
      </c>
      <c r="B245" s="8" t="s">
        <v>264</v>
      </c>
      <c r="C245" s="9">
        <v>98.5</v>
      </c>
      <c r="D245" s="9">
        <v>81</v>
      </c>
      <c r="E245" s="9">
        <v>61</v>
      </c>
      <c r="F245" s="9">
        <v>74</v>
      </c>
      <c r="G245" s="9">
        <v>56</v>
      </c>
      <c r="H245" s="9">
        <v>56</v>
      </c>
      <c r="I245" s="18">
        <v>67</v>
      </c>
      <c r="J245" s="9">
        <v>59</v>
      </c>
      <c r="K245" s="14">
        <f t="shared" si="3"/>
        <v>552.5</v>
      </c>
      <c r="L245" s="14">
        <f>RANK(K245,$K$2:$K$305,0)</f>
        <v>136</v>
      </c>
      <c r="M245" s="17">
        <v>10</v>
      </c>
      <c r="N245" s="14">
        <f>RANK(C245,$C$2:$C$305,0)</f>
        <v>87</v>
      </c>
      <c r="O245" s="14">
        <f>RANK(D245,$D$2:$D$305,0)</f>
        <v>82</v>
      </c>
      <c r="P245" s="14">
        <f>RANK(E245,$E$2:$E$305,0)</f>
        <v>186</v>
      </c>
      <c r="Q245" s="14">
        <f>RANK(F245,$F$2:$F$305,0)</f>
        <v>224</v>
      </c>
      <c r="R245" s="14">
        <f>RANK(G245,$G$2:$G$305,0)</f>
        <v>185</v>
      </c>
      <c r="S245" s="14">
        <f>RANK(H245,$H$2:$H$305,0)</f>
        <v>193</v>
      </c>
      <c r="T245" s="14">
        <f>RANK(I245,$I$2:$I$305,0)</f>
        <v>136</v>
      </c>
      <c r="U245" s="14">
        <f>RANK(J245,$J$2:$J$305,0)</f>
        <v>93</v>
      </c>
    </row>
    <row r="246" s="1" customFormat="1" customHeight="1" spans="1:21">
      <c r="A246" s="7">
        <v>190721</v>
      </c>
      <c r="B246" s="8" t="s">
        <v>265</v>
      </c>
      <c r="C246" s="9">
        <v>53</v>
      </c>
      <c r="D246" s="9">
        <v>15</v>
      </c>
      <c r="E246" s="9">
        <v>19.5</v>
      </c>
      <c r="F246" s="9">
        <v>46</v>
      </c>
      <c r="G246" s="9">
        <v>28</v>
      </c>
      <c r="H246" s="9">
        <v>24</v>
      </c>
      <c r="I246" s="18">
        <v>22</v>
      </c>
      <c r="J246" s="9">
        <v>14</v>
      </c>
      <c r="K246" s="14">
        <f t="shared" si="3"/>
        <v>221.5</v>
      </c>
      <c r="L246" s="14">
        <f>RANK(K246,$K$2:$K$305,0)</f>
        <v>299</v>
      </c>
      <c r="M246" s="17">
        <v>32</v>
      </c>
      <c r="N246" s="14">
        <f>RANK(C246,$C$2:$C$305,0)</f>
        <v>288</v>
      </c>
      <c r="O246" s="14">
        <f>RANK(D246,$D$2:$D$305,0)</f>
        <v>285</v>
      </c>
      <c r="P246" s="14">
        <f>RANK(E246,$E$2:$E$305,0)</f>
        <v>303</v>
      </c>
      <c r="Q246" s="14">
        <f>RANK(F246,$F$2:$F$305,0)</f>
        <v>295</v>
      </c>
      <c r="R246" s="14">
        <f>RANK(G246,$G$2:$G$305,0)</f>
        <v>279</v>
      </c>
      <c r="S246" s="14">
        <f>RANK(H246,$H$2:$H$305,0)</f>
        <v>297</v>
      </c>
      <c r="T246" s="14">
        <f>RANK(I246,$I$2:$I$305,0)</f>
        <v>294</v>
      </c>
      <c r="U246" s="14">
        <f>RANK(J246,$J$2:$J$305,0)</f>
        <v>285</v>
      </c>
    </row>
    <row r="247" s="1" customFormat="1" customHeight="1" spans="1:21">
      <c r="A247" s="7">
        <v>190722</v>
      </c>
      <c r="B247" s="8" t="s">
        <v>266</v>
      </c>
      <c r="C247" s="9">
        <v>86.5</v>
      </c>
      <c r="D247" s="9">
        <v>94</v>
      </c>
      <c r="E247" s="9">
        <v>26</v>
      </c>
      <c r="F247" s="9">
        <v>74</v>
      </c>
      <c r="G247" s="9">
        <v>76</v>
      </c>
      <c r="H247" s="9">
        <v>56</v>
      </c>
      <c r="I247" s="18">
        <v>68</v>
      </c>
      <c r="J247" s="9">
        <v>67</v>
      </c>
      <c r="K247" s="14">
        <f t="shared" si="3"/>
        <v>547.5</v>
      </c>
      <c r="L247" s="14">
        <f>RANK(K247,$K$2:$K$305,0)</f>
        <v>139</v>
      </c>
      <c r="M247" s="17">
        <v>11</v>
      </c>
      <c r="N247" s="14">
        <f>RANK(C247,$C$2:$C$305,0)</f>
        <v>179</v>
      </c>
      <c r="O247" s="14">
        <f>RANK(D247,$D$2:$D$305,0)</f>
        <v>36</v>
      </c>
      <c r="P247" s="14">
        <f>RANK(E247,$E$2:$E$305,0)</f>
        <v>299</v>
      </c>
      <c r="Q247" s="14">
        <f>RANK(F247,$F$2:$F$305,0)</f>
        <v>224</v>
      </c>
      <c r="R247" s="14">
        <f>RANK(G247,$G$2:$G$305,0)</f>
        <v>81</v>
      </c>
      <c r="S247" s="14">
        <f>RANK(H247,$H$2:$H$305,0)</f>
        <v>193</v>
      </c>
      <c r="T247" s="14">
        <f>RANK(I247,$I$2:$I$305,0)</f>
        <v>126</v>
      </c>
      <c r="U247" s="14">
        <f>RANK(J247,$J$2:$J$305,0)</f>
        <v>55</v>
      </c>
    </row>
    <row r="248" s="1" customFormat="1" customHeight="1" spans="1:21">
      <c r="A248" s="7">
        <v>190723</v>
      </c>
      <c r="B248" s="8" t="s">
        <v>267</v>
      </c>
      <c r="C248" s="9">
        <v>68.5</v>
      </c>
      <c r="D248" s="9">
        <v>69</v>
      </c>
      <c r="E248" s="9">
        <v>42</v>
      </c>
      <c r="F248" s="9">
        <v>76</v>
      </c>
      <c r="G248" s="9">
        <v>60</v>
      </c>
      <c r="H248" s="9">
        <v>52</v>
      </c>
      <c r="I248" s="18">
        <v>62</v>
      </c>
      <c r="J248" s="9">
        <v>54</v>
      </c>
      <c r="K248" s="14">
        <f t="shared" si="3"/>
        <v>483.5</v>
      </c>
      <c r="L248" s="14">
        <f>RANK(K248,$K$2:$K$305,0)</f>
        <v>185</v>
      </c>
      <c r="M248" s="17">
        <v>17</v>
      </c>
      <c r="N248" s="14">
        <f>RANK(C248,$C$2:$C$305,0)</f>
        <v>261</v>
      </c>
      <c r="O248" s="14">
        <f>RANK(D248,$D$2:$D$305,0)</f>
        <v>128</v>
      </c>
      <c r="P248" s="14">
        <f>RANK(E248,$E$2:$E$305,0)</f>
        <v>242</v>
      </c>
      <c r="Q248" s="14">
        <f>RANK(F248,$F$2:$F$305,0)</f>
        <v>210</v>
      </c>
      <c r="R248" s="14">
        <f>RANK(G248,$G$2:$G$305,0)</f>
        <v>167</v>
      </c>
      <c r="S248" s="14">
        <f>RANK(H248,$H$2:$H$305,0)</f>
        <v>217</v>
      </c>
      <c r="T248" s="14">
        <f>RANK(I248,$I$2:$I$305,0)</f>
        <v>164</v>
      </c>
      <c r="U248" s="14">
        <f>RANK(J248,$J$2:$J$305,0)</f>
        <v>111</v>
      </c>
    </row>
    <row r="249" s="1" customFormat="1" customHeight="1" spans="1:21">
      <c r="A249" s="7">
        <v>190724</v>
      </c>
      <c r="B249" s="8" t="s">
        <v>268</v>
      </c>
      <c r="C249" s="9">
        <v>83</v>
      </c>
      <c r="D249" s="9">
        <v>22</v>
      </c>
      <c r="E249" s="9">
        <v>25</v>
      </c>
      <c r="F249" s="9">
        <v>72</v>
      </c>
      <c r="G249" s="9">
        <v>39</v>
      </c>
      <c r="H249" s="9">
        <v>42</v>
      </c>
      <c r="I249" s="18">
        <v>61</v>
      </c>
      <c r="J249" s="9">
        <v>23</v>
      </c>
      <c r="K249" s="14">
        <f t="shared" si="3"/>
        <v>367</v>
      </c>
      <c r="L249" s="14">
        <f>RANK(K249,$K$2:$K$305,0)</f>
        <v>260</v>
      </c>
      <c r="M249" s="17">
        <v>27</v>
      </c>
      <c r="N249" s="14">
        <f>RANK(C249,$C$2:$C$305,0)</f>
        <v>201</v>
      </c>
      <c r="O249" s="14">
        <f>RANK(D249,$D$2:$D$305,0)</f>
        <v>266</v>
      </c>
      <c r="P249" s="14">
        <f>RANK(E249,$E$2:$E$305,0)</f>
        <v>301</v>
      </c>
      <c r="Q249" s="14">
        <f>RANK(F249,$F$2:$F$305,0)</f>
        <v>237</v>
      </c>
      <c r="R249" s="14">
        <f>RANK(G249,$G$2:$G$305,0)</f>
        <v>248</v>
      </c>
      <c r="S249" s="14">
        <f>RANK(H249,$H$2:$H$305,0)</f>
        <v>269</v>
      </c>
      <c r="T249" s="14">
        <f>RANK(I249,$I$2:$I$305,0)</f>
        <v>171</v>
      </c>
      <c r="U249" s="14">
        <f>RANK(J249,$J$2:$J$305,0)</f>
        <v>250</v>
      </c>
    </row>
    <row r="250" s="1" customFormat="1" customHeight="1" spans="1:21">
      <c r="A250" s="7">
        <v>190725</v>
      </c>
      <c r="B250" s="8" t="s">
        <v>269</v>
      </c>
      <c r="C250" s="9">
        <v>98.5</v>
      </c>
      <c r="D250" s="11">
        <v>29</v>
      </c>
      <c r="E250" s="11">
        <v>35</v>
      </c>
      <c r="F250" s="11">
        <v>91</v>
      </c>
      <c r="G250" s="11">
        <v>51</v>
      </c>
      <c r="H250" s="11">
        <v>59</v>
      </c>
      <c r="I250" s="18">
        <v>61</v>
      </c>
      <c r="J250" s="11">
        <v>29</v>
      </c>
      <c r="K250" s="14">
        <f t="shared" si="3"/>
        <v>453.5</v>
      </c>
      <c r="L250" s="14">
        <f>RANK(K250,$K$2:$K$305,0)</f>
        <v>209</v>
      </c>
      <c r="M250" s="17">
        <v>21</v>
      </c>
      <c r="N250" s="14">
        <f>RANK(C250,$C$2:$C$305,0)</f>
        <v>87</v>
      </c>
      <c r="O250" s="14">
        <f>RANK(D250,$D$2:$D$305,0)</f>
        <v>251</v>
      </c>
      <c r="P250" s="14">
        <f>RANK(E250,$E$2:$E$305,0)</f>
        <v>266</v>
      </c>
      <c r="Q250" s="14">
        <f>RANK(F250,$F$2:$F$305,0)</f>
        <v>21</v>
      </c>
      <c r="R250" s="14">
        <f>RANK(G250,$G$2:$G$305,0)</f>
        <v>205</v>
      </c>
      <c r="S250" s="14">
        <f>RANK(H250,$H$2:$H$305,0)</f>
        <v>177</v>
      </c>
      <c r="T250" s="14">
        <f>RANK(I250,$I$2:$I$305,0)</f>
        <v>171</v>
      </c>
      <c r="U250" s="14">
        <f>RANK(J250,$J$2:$J$305,0)</f>
        <v>218</v>
      </c>
    </row>
    <row r="251" s="1" customFormat="1" customHeight="1" spans="1:21">
      <c r="A251" s="7">
        <v>190726</v>
      </c>
      <c r="B251" s="10" t="s">
        <v>270</v>
      </c>
      <c r="C251" s="11">
        <v>98</v>
      </c>
      <c r="D251" s="9">
        <v>58</v>
      </c>
      <c r="E251" s="9">
        <v>75.5</v>
      </c>
      <c r="F251" s="9">
        <v>87</v>
      </c>
      <c r="G251" s="9">
        <v>82</v>
      </c>
      <c r="H251" s="9">
        <v>68</v>
      </c>
      <c r="I251" s="19">
        <v>82</v>
      </c>
      <c r="J251" s="9">
        <v>59</v>
      </c>
      <c r="K251" s="14">
        <f t="shared" si="3"/>
        <v>609.5</v>
      </c>
      <c r="L251" s="14">
        <f>RANK(K251,$K$2:$K$305,0)</f>
        <v>94</v>
      </c>
      <c r="M251" s="17">
        <v>4</v>
      </c>
      <c r="N251" s="14">
        <f>RANK(C251,$C$2:$C$305,0)</f>
        <v>89</v>
      </c>
      <c r="O251" s="14">
        <f>RANK(D251,$D$2:$D$305,0)</f>
        <v>163</v>
      </c>
      <c r="P251" s="14">
        <f>RANK(E251,$E$2:$E$305,0)</f>
        <v>125</v>
      </c>
      <c r="Q251" s="14">
        <f>RANK(F251,$F$2:$F$305,0)</f>
        <v>65</v>
      </c>
      <c r="R251" s="14">
        <f>RANK(G251,$G$2:$G$305,0)</f>
        <v>49</v>
      </c>
      <c r="S251" s="14">
        <f>RANK(H251,$H$2:$H$305,0)</f>
        <v>119</v>
      </c>
      <c r="T251" s="14">
        <f>RANK(I251,$I$2:$I$305,0)</f>
        <v>43</v>
      </c>
      <c r="U251" s="14">
        <f>RANK(J251,$J$2:$J$305,0)</f>
        <v>93</v>
      </c>
    </row>
    <row r="252" s="1" customFormat="1" customHeight="1" spans="1:21">
      <c r="A252" s="7">
        <v>190727</v>
      </c>
      <c r="B252" s="8" t="s">
        <v>271</v>
      </c>
      <c r="C252" s="9">
        <v>92</v>
      </c>
      <c r="D252" s="9">
        <v>41</v>
      </c>
      <c r="E252" s="9">
        <v>34.5</v>
      </c>
      <c r="F252" s="9">
        <v>86</v>
      </c>
      <c r="G252" s="9">
        <v>87</v>
      </c>
      <c r="H252" s="9">
        <v>75</v>
      </c>
      <c r="I252" s="9">
        <v>82</v>
      </c>
      <c r="J252" s="9">
        <v>44</v>
      </c>
      <c r="K252" s="14">
        <f t="shared" si="3"/>
        <v>541.5</v>
      </c>
      <c r="L252" s="14">
        <f>RANK(K252,$K$2:$K$305,0)</f>
        <v>145</v>
      </c>
      <c r="M252" s="17">
        <v>12</v>
      </c>
      <c r="N252" s="14">
        <f>RANK(C252,$C$2:$C$305,0)</f>
        <v>136</v>
      </c>
      <c r="O252" s="14">
        <f>RANK(D252,$D$2:$D$305,0)</f>
        <v>218</v>
      </c>
      <c r="P252" s="14">
        <f>RANK(E252,$E$2:$E$305,0)</f>
        <v>273</v>
      </c>
      <c r="Q252" s="14">
        <f>RANK(F252,$F$2:$F$305,0)</f>
        <v>76</v>
      </c>
      <c r="R252" s="14">
        <f>RANK(G252,$G$2:$G$305,0)</f>
        <v>21</v>
      </c>
      <c r="S252" s="14">
        <f>RANK(H252,$H$2:$H$305,0)</f>
        <v>69</v>
      </c>
      <c r="T252" s="14">
        <f>RANK(I252,$I$2:$I$305,0)</f>
        <v>43</v>
      </c>
      <c r="U252" s="14">
        <f>RANK(J252,$J$2:$J$305,0)</f>
        <v>151</v>
      </c>
    </row>
    <row r="253" s="1" customFormat="1" customHeight="1" spans="1:21">
      <c r="A253" s="7">
        <v>190728</v>
      </c>
      <c r="B253" s="8" t="s">
        <v>272</v>
      </c>
      <c r="C253" s="9">
        <v>102.5</v>
      </c>
      <c r="D253" s="9">
        <v>104</v>
      </c>
      <c r="E253" s="9">
        <v>100.5</v>
      </c>
      <c r="F253" s="9">
        <v>91</v>
      </c>
      <c r="G253" s="9">
        <v>76</v>
      </c>
      <c r="H253" s="9">
        <v>76</v>
      </c>
      <c r="I253" s="9">
        <v>88</v>
      </c>
      <c r="J253" s="9">
        <v>93</v>
      </c>
      <c r="K253" s="14">
        <f t="shared" si="3"/>
        <v>731</v>
      </c>
      <c r="L253" s="14">
        <f>RANK(K253,$K$2:$K$305,0)</f>
        <v>14</v>
      </c>
      <c r="M253" s="17">
        <v>1</v>
      </c>
      <c r="N253" s="14">
        <f>RANK(C253,$C$2:$C$305,0)</f>
        <v>47</v>
      </c>
      <c r="O253" s="14">
        <f>RANK(D253,$D$2:$D$305,0)</f>
        <v>12</v>
      </c>
      <c r="P253" s="14">
        <f>RANK(E253,$E$2:$E$305,0)</f>
        <v>40</v>
      </c>
      <c r="Q253" s="14">
        <f>RANK(F253,$F$2:$F$305,0)</f>
        <v>21</v>
      </c>
      <c r="R253" s="14">
        <f>RANK(G253,$G$2:$G$305,0)</f>
        <v>81</v>
      </c>
      <c r="S253" s="14">
        <f>RANK(H253,$H$2:$H$305,0)</f>
        <v>60</v>
      </c>
      <c r="T253" s="14">
        <f>RANK(I253,$I$2:$I$305,0)</f>
        <v>16</v>
      </c>
      <c r="U253" s="14">
        <f>RANK(J253,$J$2:$J$305,0)</f>
        <v>4</v>
      </c>
    </row>
    <row r="254" s="1" customFormat="1" customHeight="1" spans="1:21">
      <c r="A254" s="7">
        <v>190729</v>
      </c>
      <c r="B254" s="8" t="s">
        <v>273</v>
      </c>
      <c r="C254" s="9"/>
      <c r="D254" s="9">
        <v>16</v>
      </c>
      <c r="E254" s="9">
        <v>33</v>
      </c>
      <c r="F254" s="9"/>
      <c r="G254" s="9"/>
      <c r="H254" s="9">
        <v>35</v>
      </c>
      <c r="I254" s="9"/>
      <c r="J254" s="9">
        <v>19</v>
      </c>
      <c r="K254" s="14">
        <f t="shared" si="3"/>
        <v>103</v>
      </c>
      <c r="L254" s="14">
        <f>RANK(K254,$K$2:$K$305,0)</f>
        <v>303</v>
      </c>
      <c r="M254" s="17">
        <v>35</v>
      </c>
      <c r="N254" s="14" t="e">
        <f>RANK(C254,$C$2:$C$305,0)</f>
        <v>#N/A</v>
      </c>
      <c r="O254" s="14">
        <f>RANK(D254,$D$2:$D$305,0)</f>
        <v>283</v>
      </c>
      <c r="P254" s="14">
        <f>RANK(E254,$E$2:$E$305,0)</f>
        <v>280</v>
      </c>
      <c r="Q254" s="14" t="e">
        <f>RANK(F254,$F$2:$F$305,0)</f>
        <v>#N/A</v>
      </c>
      <c r="R254" s="14" t="e">
        <f>RANK(G254,$G$2:$G$305,0)</f>
        <v>#N/A</v>
      </c>
      <c r="S254" s="14">
        <f>RANK(H254,$H$2:$H$305,0)</f>
        <v>288</v>
      </c>
      <c r="T254" s="14" t="e">
        <f>RANK(I254,$I$2:$I$305,0)</f>
        <v>#N/A</v>
      </c>
      <c r="U254" s="14">
        <f>RANK(J254,$J$2:$J$305,0)</f>
        <v>269</v>
      </c>
    </row>
    <row r="255" s="1" customFormat="1" customHeight="1" spans="1:21">
      <c r="A255" s="7">
        <v>190730</v>
      </c>
      <c r="B255" s="8" t="s">
        <v>274</v>
      </c>
      <c r="C255" s="9">
        <v>90.5</v>
      </c>
      <c r="D255" s="9">
        <v>82</v>
      </c>
      <c r="E255" s="9">
        <v>23</v>
      </c>
      <c r="F255" s="9">
        <v>82</v>
      </c>
      <c r="G255" s="9">
        <v>85</v>
      </c>
      <c r="H255" s="9">
        <v>71</v>
      </c>
      <c r="I255" s="9">
        <v>57</v>
      </c>
      <c r="J255" s="9">
        <v>73</v>
      </c>
      <c r="K255" s="14">
        <f t="shared" si="3"/>
        <v>563.5</v>
      </c>
      <c r="L255" s="14">
        <f>RANK(K255,$K$2:$K$305,0)</f>
        <v>126</v>
      </c>
      <c r="M255" s="17">
        <v>9</v>
      </c>
      <c r="N255" s="14">
        <f>RANK(C255,$C$2:$C$305,0)</f>
        <v>150</v>
      </c>
      <c r="O255" s="14">
        <f>RANK(D255,$D$2:$D$305,0)</f>
        <v>76</v>
      </c>
      <c r="P255" s="14">
        <f>RANK(E255,$E$2:$E$305,0)</f>
        <v>302</v>
      </c>
      <c r="Q255" s="14">
        <f>RANK(F255,$F$2:$F$305,0)</f>
        <v>125</v>
      </c>
      <c r="R255" s="14">
        <f>RANK(G255,$G$2:$G$305,0)</f>
        <v>29</v>
      </c>
      <c r="S255" s="14">
        <f>RANK(H255,$H$2:$H$305,0)</f>
        <v>93</v>
      </c>
      <c r="T255" s="14">
        <f>RANK(I255,$I$2:$I$305,0)</f>
        <v>182</v>
      </c>
      <c r="U255" s="14">
        <f>RANK(J255,$J$2:$J$305,0)</f>
        <v>34</v>
      </c>
    </row>
    <row r="256" s="1" customFormat="1" customHeight="1" spans="1:21">
      <c r="A256" s="7">
        <v>190731</v>
      </c>
      <c r="B256" s="8" t="s">
        <v>275</v>
      </c>
      <c r="C256" s="9">
        <v>101.5</v>
      </c>
      <c r="D256" s="9">
        <v>54</v>
      </c>
      <c r="E256" s="9">
        <v>73.5</v>
      </c>
      <c r="F256" s="9">
        <v>81</v>
      </c>
      <c r="G256" s="9">
        <v>91</v>
      </c>
      <c r="H256" s="9">
        <v>69</v>
      </c>
      <c r="I256" s="9">
        <v>77</v>
      </c>
      <c r="J256" s="9">
        <v>62</v>
      </c>
      <c r="K256" s="14">
        <f t="shared" si="3"/>
        <v>609</v>
      </c>
      <c r="L256" s="14">
        <f>RANK(K256,$K$2:$K$305,0)</f>
        <v>95</v>
      </c>
      <c r="M256" s="17">
        <v>5</v>
      </c>
      <c r="N256" s="14">
        <f>RANK(C256,$C$2:$C$305,0)</f>
        <v>61</v>
      </c>
      <c r="O256" s="14">
        <f>RANK(D256,$D$2:$D$305,0)</f>
        <v>180</v>
      </c>
      <c r="P256" s="14">
        <f>RANK(E256,$E$2:$E$305,0)</f>
        <v>131</v>
      </c>
      <c r="Q256" s="14">
        <f>RANK(F256,$F$2:$F$305,0)</f>
        <v>138</v>
      </c>
      <c r="R256" s="14">
        <f>RANK(G256,$G$2:$G$305,0)</f>
        <v>12</v>
      </c>
      <c r="S256" s="14">
        <f>RANK(H256,$H$2:$H$305,0)</f>
        <v>111</v>
      </c>
      <c r="T256" s="14">
        <f>RANK(I256,$I$2:$I$305,0)</f>
        <v>78</v>
      </c>
      <c r="U256" s="14">
        <f>RANK(J256,$J$2:$J$305,0)</f>
        <v>77</v>
      </c>
    </row>
    <row r="257" s="1" customFormat="1" customHeight="1" spans="1:21">
      <c r="A257" s="7">
        <v>190732</v>
      </c>
      <c r="B257" s="8" t="s">
        <v>276</v>
      </c>
      <c r="C257" s="9">
        <v>82</v>
      </c>
      <c r="D257" s="9">
        <v>15</v>
      </c>
      <c r="E257" s="9">
        <v>45</v>
      </c>
      <c r="F257" s="9">
        <v>78</v>
      </c>
      <c r="G257" s="9">
        <v>70</v>
      </c>
      <c r="H257" s="9">
        <v>54</v>
      </c>
      <c r="I257" s="9">
        <v>26</v>
      </c>
      <c r="J257" s="9">
        <v>17</v>
      </c>
      <c r="K257" s="14">
        <f t="shared" si="3"/>
        <v>387</v>
      </c>
      <c r="L257" s="14">
        <f>RANK(K257,$K$2:$K$305,0)</f>
        <v>256</v>
      </c>
      <c r="M257" s="17">
        <v>26</v>
      </c>
      <c r="N257" s="14">
        <f>RANK(C257,$C$2:$C$305,0)</f>
        <v>214</v>
      </c>
      <c r="O257" s="14">
        <f>RANK(D257,$D$2:$D$305,0)</f>
        <v>285</v>
      </c>
      <c r="P257" s="14">
        <f>RANK(E257,$E$2:$E$305,0)</f>
        <v>231</v>
      </c>
      <c r="Q257" s="14">
        <f>RANK(F257,$F$2:$F$305,0)</f>
        <v>187</v>
      </c>
      <c r="R257" s="14">
        <f>RANK(G257,$G$2:$G$305,0)</f>
        <v>112</v>
      </c>
      <c r="S257" s="14">
        <f>RANK(H257,$H$2:$H$305,0)</f>
        <v>204</v>
      </c>
      <c r="T257" s="14">
        <f>RANK(I257,$I$2:$I$305,0)</f>
        <v>289</v>
      </c>
      <c r="U257" s="14">
        <f>RANK(J257,$J$2:$J$305,0)</f>
        <v>276</v>
      </c>
    </row>
    <row r="258" s="1" customFormat="1" customHeight="1" spans="1:21">
      <c r="A258" s="7">
        <v>190733</v>
      </c>
      <c r="B258" s="8" t="s">
        <v>277</v>
      </c>
      <c r="C258" s="9">
        <v>87.5</v>
      </c>
      <c r="D258" s="9">
        <v>69</v>
      </c>
      <c r="E258" s="9">
        <v>67.5</v>
      </c>
      <c r="F258" s="9">
        <v>87</v>
      </c>
      <c r="G258" s="9">
        <v>73</v>
      </c>
      <c r="H258" s="9">
        <v>72</v>
      </c>
      <c r="I258" s="9">
        <v>75</v>
      </c>
      <c r="J258" s="9">
        <v>40</v>
      </c>
      <c r="K258" s="14">
        <f t="shared" ref="K258:K305" si="4">C258+D258+E258+F258+G258+H258+I258+J258</f>
        <v>571</v>
      </c>
      <c r="L258" s="14">
        <f>RANK(K258,$K$2:$K$305,0)</f>
        <v>125</v>
      </c>
      <c r="M258" s="17">
        <v>8</v>
      </c>
      <c r="N258" s="14">
        <f>RANK(C258,$C$2:$C$305,0)</f>
        <v>169</v>
      </c>
      <c r="O258" s="14">
        <f>RANK(D258,$D$2:$D$305,0)</f>
        <v>128</v>
      </c>
      <c r="P258" s="14">
        <f>RANK(E258,$E$2:$E$305,0)</f>
        <v>157</v>
      </c>
      <c r="Q258" s="14">
        <f>RANK(F258,$F$2:$F$305,0)</f>
        <v>65</v>
      </c>
      <c r="R258" s="14">
        <f>RANK(G258,$G$2:$G$305,0)</f>
        <v>100</v>
      </c>
      <c r="S258" s="14">
        <f>RANK(H258,$H$2:$H$305,0)</f>
        <v>84</v>
      </c>
      <c r="T258" s="14">
        <f>RANK(I258,$I$2:$I$305,0)</f>
        <v>92</v>
      </c>
      <c r="U258" s="14">
        <f>RANK(J258,$J$2:$J$305,0)</f>
        <v>166</v>
      </c>
    </row>
    <row r="259" s="1" customFormat="1" customHeight="1" spans="1:21">
      <c r="A259" s="7">
        <v>190734</v>
      </c>
      <c r="B259" s="8" t="s">
        <v>278</v>
      </c>
      <c r="C259" s="9">
        <v>54.5</v>
      </c>
      <c r="D259" s="9">
        <v>0</v>
      </c>
      <c r="E259" s="9">
        <v>37.5</v>
      </c>
      <c r="F259" s="9">
        <v>80</v>
      </c>
      <c r="G259" s="9">
        <v>15</v>
      </c>
      <c r="H259" s="9">
        <v>18</v>
      </c>
      <c r="I259" s="9">
        <v>8</v>
      </c>
      <c r="J259" s="9">
        <v>10</v>
      </c>
      <c r="K259" s="14">
        <f t="shared" si="4"/>
        <v>223</v>
      </c>
      <c r="L259" s="14">
        <f>RANK(K259,$K$2:$K$305,0)</f>
        <v>298</v>
      </c>
      <c r="M259" s="17">
        <v>33</v>
      </c>
      <c r="N259" s="14">
        <f>RANK(C259,$C$2:$C$305,0)</f>
        <v>286</v>
      </c>
      <c r="O259" s="14">
        <f>RANK(D259,$D$2:$D$305,0)</f>
        <v>303</v>
      </c>
      <c r="P259" s="14">
        <f>RANK(E259,$E$2:$E$305,0)</f>
        <v>257</v>
      </c>
      <c r="Q259" s="14">
        <f>RANK(F259,$F$2:$F$305,0)</f>
        <v>155</v>
      </c>
      <c r="R259" s="14">
        <f>RANK(G259,$G$2:$G$305,0)</f>
        <v>297</v>
      </c>
      <c r="S259" s="14">
        <f>RANK(H259,$H$2:$H$305,0)</f>
        <v>302</v>
      </c>
      <c r="T259" s="14">
        <f>RANK(I259,$I$2:$I$305,0)</f>
        <v>302</v>
      </c>
      <c r="U259" s="14">
        <f>RANK(J259,$J$2:$J$305,0)</f>
        <v>297</v>
      </c>
    </row>
    <row r="260" s="1" customFormat="1" customHeight="1" spans="1:21">
      <c r="A260" s="7">
        <v>190735</v>
      </c>
      <c r="B260" s="8" t="s">
        <v>279</v>
      </c>
      <c r="C260" s="9">
        <v>93.5</v>
      </c>
      <c r="D260" s="9">
        <v>72.5</v>
      </c>
      <c r="E260" s="9">
        <v>78.5</v>
      </c>
      <c r="F260" s="9">
        <v>73</v>
      </c>
      <c r="G260" s="9">
        <v>50</v>
      </c>
      <c r="H260" s="9">
        <v>57</v>
      </c>
      <c r="I260" s="9">
        <v>58</v>
      </c>
      <c r="J260" s="9">
        <v>50</v>
      </c>
      <c r="K260" s="14">
        <f t="shared" si="4"/>
        <v>532.5</v>
      </c>
      <c r="L260" s="14">
        <f>RANK(K260,$K$2:$K$305,0)</f>
        <v>154</v>
      </c>
      <c r="M260" s="17">
        <v>13</v>
      </c>
      <c r="N260" s="14">
        <f>RANK(C260,$C$2:$C$305,0)</f>
        <v>121</v>
      </c>
      <c r="O260" s="14">
        <f>RANK(D260,$D$2:$D$305,0)</f>
        <v>115</v>
      </c>
      <c r="P260" s="14">
        <f>RANK(E260,$E$2:$E$305,0)</f>
        <v>117</v>
      </c>
      <c r="Q260" s="14">
        <f>RANK(F260,$F$2:$F$305,0)</f>
        <v>233</v>
      </c>
      <c r="R260" s="14">
        <f>RANK(G260,$G$2:$G$305,0)</f>
        <v>211</v>
      </c>
      <c r="S260" s="14">
        <f>RANK(H260,$H$2:$H$305,0)</f>
        <v>188</v>
      </c>
      <c r="T260" s="14">
        <f>RANK(I260,$I$2:$I$305,0)</f>
        <v>180</v>
      </c>
      <c r="U260" s="14">
        <f>RANK(J260,$J$2:$J$305,0)</f>
        <v>123</v>
      </c>
    </row>
    <row r="261" s="1" customFormat="1" customHeight="1" spans="1:21">
      <c r="A261" s="7">
        <v>190737</v>
      </c>
      <c r="B261" s="8" t="s">
        <v>280</v>
      </c>
      <c r="C261" s="9">
        <v>12</v>
      </c>
      <c r="D261" s="9">
        <v>12</v>
      </c>
      <c r="E261" s="9">
        <v>38.5</v>
      </c>
      <c r="F261" s="9">
        <v>67</v>
      </c>
      <c r="G261" s="9">
        <v>19</v>
      </c>
      <c r="H261" s="9">
        <v>32</v>
      </c>
      <c r="I261" s="9">
        <v>38</v>
      </c>
      <c r="J261" s="9">
        <v>5</v>
      </c>
      <c r="K261" s="14">
        <f t="shared" si="4"/>
        <v>223.5</v>
      </c>
      <c r="L261" s="14">
        <f>RANK(K261,$K$2:$K$305,0)</f>
        <v>297</v>
      </c>
      <c r="M261" s="17">
        <v>34</v>
      </c>
      <c r="N261" s="14">
        <f>RANK(C261,$C$2:$C$305,0)</f>
        <v>302</v>
      </c>
      <c r="O261" s="14">
        <f>RANK(D261,$D$2:$D$305,0)</f>
        <v>290</v>
      </c>
      <c r="P261" s="14">
        <f>RANK(E261,$E$2:$E$305,0)</f>
        <v>253</v>
      </c>
      <c r="Q261" s="14">
        <f>RANK(F261,$F$2:$F$305,0)</f>
        <v>266</v>
      </c>
      <c r="R261" s="14">
        <f>RANK(G261,$G$2:$G$305,0)</f>
        <v>293</v>
      </c>
      <c r="S261" s="14">
        <f>RANK(H261,$H$2:$H$305,0)</f>
        <v>293</v>
      </c>
      <c r="T261" s="14">
        <f>RANK(I261,$I$2:$I$305,0)</f>
        <v>265</v>
      </c>
      <c r="U261" s="14">
        <f>RANK(J261,$J$2:$J$305,0)</f>
        <v>301</v>
      </c>
    </row>
    <row r="262" s="1" customFormat="1" customHeight="1" spans="1:21">
      <c r="A262" s="7">
        <v>190739</v>
      </c>
      <c r="B262" s="10" t="s">
        <v>281</v>
      </c>
      <c r="C262" s="11">
        <v>83</v>
      </c>
      <c r="D262" s="11">
        <v>48</v>
      </c>
      <c r="E262" s="11">
        <v>27.5</v>
      </c>
      <c r="F262" s="11">
        <v>55</v>
      </c>
      <c r="G262" s="11">
        <v>32</v>
      </c>
      <c r="H262" s="11">
        <v>54</v>
      </c>
      <c r="I262" s="11">
        <v>56</v>
      </c>
      <c r="J262" s="11">
        <v>60</v>
      </c>
      <c r="K262" s="14">
        <f t="shared" si="4"/>
        <v>415.5</v>
      </c>
      <c r="L262" s="14">
        <f>RANK(K262,$K$2:$K$305,0)</f>
        <v>240</v>
      </c>
      <c r="M262" s="17">
        <v>25</v>
      </c>
      <c r="N262" s="14">
        <f>RANK(C262,$C$2:$C$305,0)</f>
        <v>201</v>
      </c>
      <c r="O262" s="14">
        <f>RANK(D262,$D$2:$D$305,0)</f>
        <v>202</v>
      </c>
      <c r="P262" s="14">
        <f>RANK(E262,$E$2:$E$305,0)</f>
        <v>294</v>
      </c>
      <c r="Q262" s="14">
        <f>RANK(F262,$F$2:$F$305,0)</f>
        <v>285</v>
      </c>
      <c r="R262" s="14">
        <f>RANK(G262,$G$2:$G$305,0)</f>
        <v>273</v>
      </c>
      <c r="S262" s="14">
        <f>RANK(H262,$H$2:$H$305,0)</f>
        <v>204</v>
      </c>
      <c r="T262" s="14">
        <f>RANK(I262,$I$2:$I$305,0)</f>
        <v>187</v>
      </c>
      <c r="U262" s="14">
        <f>RANK(J262,$J$2:$J$305,0)</f>
        <v>88</v>
      </c>
    </row>
    <row r="263" s="1" customFormat="1" customHeight="1" spans="1:21">
      <c r="A263" s="7">
        <v>190801</v>
      </c>
      <c r="B263" s="8" t="s">
        <v>282</v>
      </c>
      <c r="C263" s="18">
        <v>74</v>
      </c>
      <c r="D263" s="9">
        <v>23</v>
      </c>
      <c r="E263" s="9">
        <v>43.5</v>
      </c>
      <c r="F263" s="9">
        <v>72</v>
      </c>
      <c r="G263" s="9">
        <v>59</v>
      </c>
      <c r="H263" s="9">
        <v>52</v>
      </c>
      <c r="I263" s="9">
        <v>54</v>
      </c>
      <c r="J263" s="9">
        <v>27</v>
      </c>
      <c r="K263" s="31">
        <f t="shared" si="4"/>
        <v>404.5</v>
      </c>
      <c r="L263" s="15">
        <f>RANK(K263,$K$2:$K$305,0)</f>
        <v>247</v>
      </c>
      <c r="M263" s="16">
        <v>37</v>
      </c>
      <c r="N263" s="14">
        <f>RANK(C263,$C$2:$C$305,0)</f>
        <v>244</v>
      </c>
      <c r="O263" s="14">
        <f>RANK(D263,$D$2:$D$305,0)</f>
        <v>263</v>
      </c>
      <c r="P263" s="14">
        <f>RANK(E263,$E$2:$E$305,0)</f>
        <v>236</v>
      </c>
      <c r="Q263" s="14">
        <f>RANK(F263,$F$2:$F$305,0)</f>
        <v>237</v>
      </c>
      <c r="R263" s="14">
        <f>RANK(G263,$G$2:$G$305,0)</f>
        <v>171</v>
      </c>
      <c r="S263" s="14">
        <f>RANK(H263,$H$2:$H$305,0)</f>
        <v>217</v>
      </c>
      <c r="T263" s="14">
        <f>RANK(I263,$I$2:$I$305,0)</f>
        <v>197</v>
      </c>
      <c r="U263" s="14">
        <f>RANK(J263,$J$2:$J$305,0)</f>
        <v>228</v>
      </c>
    </row>
    <row r="264" s="1" customFormat="1" customHeight="1" spans="1:21">
      <c r="A264" s="7">
        <v>190802</v>
      </c>
      <c r="B264" s="8" t="s">
        <v>283</v>
      </c>
      <c r="C264" s="18">
        <v>61</v>
      </c>
      <c r="D264" s="9">
        <v>18</v>
      </c>
      <c r="E264" s="9">
        <v>33.5</v>
      </c>
      <c r="F264" s="9">
        <v>56</v>
      </c>
      <c r="G264" s="9">
        <v>50</v>
      </c>
      <c r="H264" s="9">
        <v>43</v>
      </c>
      <c r="I264" s="9">
        <v>27</v>
      </c>
      <c r="J264" s="9">
        <v>12</v>
      </c>
      <c r="K264" s="31">
        <f t="shared" si="4"/>
        <v>300.5</v>
      </c>
      <c r="L264" s="14">
        <f>RANK(K264,$K$2:$K$305,0)</f>
        <v>285</v>
      </c>
      <c r="M264" s="17">
        <v>41</v>
      </c>
      <c r="N264" s="14">
        <f>RANK(C264,$C$2:$C$305,0)</f>
        <v>279</v>
      </c>
      <c r="O264" s="14">
        <f>RANK(D264,$D$2:$D$305,0)</f>
        <v>275</v>
      </c>
      <c r="P264" s="14">
        <f>RANK(E264,$E$2:$E$305,0)</f>
        <v>278</v>
      </c>
      <c r="Q264" s="14">
        <f>RANK(F264,$F$2:$F$305,0)</f>
        <v>284</v>
      </c>
      <c r="R264" s="14">
        <f>RANK(G264,$G$2:$G$305,0)</f>
        <v>211</v>
      </c>
      <c r="S264" s="14">
        <f>RANK(H264,$H$2:$H$305,0)</f>
        <v>266</v>
      </c>
      <c r="T264" s="14">
        <f>RANK(I264,$I$2:$I$305,0)</f>
        <v>288</v>
      </c>
      <c r="U264" s="14">
        <f>RANK(J264,$J$2:$J$305,0)</f>
        <v>292</v>
      </c>
    </row>
    <row r="265" s="1" customFormat="1" customHeight="1" spans="1:21">
      <c r="A265" s="7">
        <v>190803</v>
      </c>
      <c r="B265" s="8" t="s">
        <v>284</v>
      </c>
      <c r="C265" s="18">
        <v>103.5</v>
      </c>
      <c r="D265" s="9">
        <v>100</v>
      </c>
      <c r="E265" s="9">
        <v>91.5</v>
      </c>
      <c r="F265" s="9">
        <v>95</v>
      </c>
      <c r="G265" s="9">
        <v>70</v>
      </c>
      <c r="H265" s="9">
        <v>86</v>
      </c>
      <c r="I265" s="9">
        <v>71</v>
      </c>
      <c r="J265" s="9">
        <v>84</v>
      </c>
      <c r="K265" s="31">
        <f t="shared" si="4"/>
        <v>701</v>
      </c>
      <c r="L265" s="14">
        <f>RANK(K265,$K$2:$K$305,0)</f>
        <v>29</v>
      </c>
      <c r="M265" s="17">
        <v>10</v>
      </c>
      <c r="N265" s="14">
        <f>RANK(C265,$C$2:$C$305,0)</f>
        <v>40</v>
      </c>
      <c r="O265" s="14">
        <f>RANK(D265,$D$2:$D$305,0)</f>
        <v>23</v>
      </c>
      <c r="P265" s="14">
        <f>RANK(E265,$E$2:$E$305,0)</f>
        <v>83</v>
      </c>
      <c r="Q265" s="14">
        <f>RANK(F265,$F$2:$F$305,0)</f>
        <v>1</v>
      </c>
      <c r="R265" s="14">
        <f>RANK(G265,$G$2:$G$305,0)</f>
        <v>112</v>
      </c>
      <c r="S265" s="14">
        <f>RANK(H265,$H$2:$H$305,0)</f>
        <v>17</v>
      </c>
      <c r="T265" s="14">
        <f>RANK(I265,$I$2:$I$305,0)</f>
        <v>108</v>
      </c>
      <c r="U265" s="14">
        <f>RANK(J265,$J$2:$J$305,0)</f>
        <v>13</v>
      </c>
    </row>
    <row r="266" s="1" customFormat="1" customHeight="1" spans="1:21">
      <c r="A266" s="7">
        <v>190804</v>
      </c>
      <c r="B266" s="8" t="s">
        <v>285</v>
      </c>
      <c r="C266" s="18">
        <v>78.5</v>
      </c>
      <c r="D266" s="9">
        <v>76</v>
      </c>
      <c r="E266" s="9">
        <v>40</v>
      </c>
      <c r="F266" s="9">
        <v>82</v>
      </c>
      <c r="G266" s="9">
        <v>47</v>
      </c>
      <c r="H266" s="9">
        <v>69</v>
      </c>
      <c r="I266" s="9">
        <v>62</v>
      </c>
      <c r="J266" s="9">
        <v>53</v>
      </c>
      <c r="K266" s="31">
        <f t="shared" si="4"/>
        <v>507.5</v>
      </c>
      <c r="L266" s="14">
        <f>RANK(K266,$K$2:$K$305,0)</f>
        <v>171</v>
      </c>
      <c r="M266" s="17">
        <v>26</v>
      </c>
      <c r="N266" s="14">
        <f>RANK(C266,$C$2:$C$305,0)</f>
        <v>224</v>
      </c>
      <c r="O266" s="14">
        <f>RANK(D266,$D$2:$D$305,0)</f>
        <v>100</v>
      </c>
      <c r="P266" s="14">
        <f>RANK(E266,$E$2:$E$305,0)</f>
        <v>248</v>
      </c>
      <c r="Q266" s="14">
        <f>RANK(F266,$F$2:$F$305,0)</f>
        <v>125</v>
      </c>
      <c r="R266" s="14">
        <f>RANK(G266,$G$2:$G$305,0)</f>
        <v>220</v>
      </c>
      <c r="S266" s="14">
        <f>RANK(H266,$H$2:$H$305,0)</f>
        <v>111</v>
      </c>
      <c r="T266" s="14">
        <f>RANK(I266,$I$2:$I$305,0)</f>
        <v>164</v>
      </c>
      <c r="U266" s="14">
        <f>RANK(J266,$J$2:$J$305,0)</f>
        <v>114</v>
      </c>
    </row>
    <row r="267" s="1" customFormat="1" customHeight="1" spans="1:21">
      <c r="A267" s="7">
        <v>190805</v>
      </c>
      <c r="B267" s="8" t="s">
        <v>286</v>
      </c>
      <c r="C267" s="18">
        <v>93</v>
      </c>
      <c r="D267" s="9">
        <v>42</v>
      </c>
      <c r="E267" s="9">
        <v>67</v>
      </c>
      <c r="F267" s="9">
        <v>75</v>
      </c>
      <c r="G267" s="9">
        <v>49</v>
      </c>
      <c r="H267" s="9">
        <v>71</v>
      </c>
      <c r="I267" s="9">
        <v>65</v>
      </c>
      <c r="J267" s="9">
        <v>27</v>
      </c>
      <c r="K267" s="31">
        <f t="shared" si="4"/>
        <v>489</v>
      </c>
      <c r="L267" s="14">
        <f>RANK(K267,$K$2:$K$305,0)</f>
        <v>180</v>
      </c>
      <c r="M267" s="17">
        <v>28</v>
      </c>
      <c r="N267" s="14">
        <f>RANK(C267,$C$2:$C$305,0)</f>
        <v>124</v>
      </c>
      <c r="O267" s="14">
        <f>RANK(D267,$D$2:$D$305,0)</f>
        <v>215</v>
      </c>
      <c r="P267" s="14">
        <f>RANK(E267,$E$2:$E$305,0)</f>
        <v>158</v>
      </c>
      <c r="Q267" s="14">
        <f>RANK(F267,$F$2:$F$305,0)</f>
        <v>215</v>
      </c>
      <c r="R267" s="14">
        <f>RANK(G267,$G$2:$G$305,0)</f>
        <v>214</v>
      </c>
      <c r="S267" s="14">
        <f>RANK(H267,$H$2:$H$305,0)</f>
        <v>93</v>
      </c>
      <c r="T267" s="14">
        <f>RANK(I267,$I$2:$I$305,0)</f>
        <v>149</v>
      </c>
      <c r="U267" s="14">
        <f>RANK(J267,$J$2:$J$305,0)</f>
        <v>228</v>
      </c>
    </row>
    <row r="268" s="1" customFormat="1" customHeight="1" spans="1:21">
      <c r="A268" s="7">
        <v>190807</v>
      </c>
      <c r="B268" s="8" t="s">
        <v>287</v>
      </c>
      <c r="C268" s="18">
        <v>76</v>
      </c>
      <c r="D268" s="9">
        <v>72</v>
      </c>
      <c r="E268" s="9">
        <v>45.5</v>
      </c>
      <c r="F268" s="9">
        <v>83</v>
      </c>
      <c r="G268" s="9">
        <v>59</v>
      </c>
      <c r="H268" s="9">
        <v>65</v>
      </c>
      <c r="I268" s="9">
        <v>68</v>
      </c>
      <c r="J268" s="9">
        <v>44</v>
      </c>
      <c r="K268" s="31">
        <f t="shared" si="4"/>
        <v>512.5</v>
      </c>
      <c r="L268" s="14">
        <f>RANK(K268,$K$2:$K$305,0)</f>
        <v>167</v>
      </c>
      <c r="M268" s="17">
        <v>24</v>
      </c>
      <c r="N268" s="14">
        <f>RANK(C268,$C$2:$C$305,0)</f>
        <v>234</v>
      </c>
      <c r="O268" s="14">
        <f>RANK(D268,$D$2:$D$305,0)</f>
        <v>118</v>
      </c>
      <c r="P268" s="14">
        <f>RANK(E268,$E$2:$E$305,0)</f>
        <v>230</v>
      </c>
      <c r="Q268" s="14">
        <f>RANK(F268,$F$2:$F$305,0)</f>
        <v>116</v>
      </c>
      <c r="R268" s="14">
        <f>RANK(G268,$G$2:$G$305,0)</f>
        <v>171</v>
      </c>
      <c r="S268" s="14">
        <f>RANK(H268,$H$2:$H$305,0)</f>
        <v>132</v>
      </c>
      <c r="T268" s="14">
        <f>RANK(I268,$I$2:$I$305,0)</f>
        <v>126</v>
      </c>
      <c r="U268" s="14">
        <f>RANK(J268,$J$2:$J$305,0)</f>
        <v>151</v>
      </c>
    </row>
    <row r="269" s="1" customFormat="1" customHeight="1" spans="1:21">
      <c r="A269" s="7">
        <v>190808</v>
      </c>
      <c r="B269" s="8" t="s">
        <v>288</v>
      </c>
      <c r="C269" s="18">
        <v>110</v>
      </c>
      <c r="D269" s="9">
        <v>104</v>
      </c>
      <c r="E269" s="9">
        <v>103</v>
      </c>
      <c r="F269" s="9">
        <v>93</v>
      </c>
      <c r="G269" s="9">
        <v>91</v>
      </c>
      <c r="H269" s="9">
        <v>89</v>
      </c>
      <c r="I269" s="9">
        <v>90</v>
      </c>
      <c r="J269" s="9">
        <v>75</v>
      </c>
      <c r="K269" s="31">
        <f t="shared" si="4"/>
        <v>755</v>
      </c>
      <c r="L269" s="14">
        <f>RANK(K269,$K$2:$K$305,0)</f>
        <v>6</v>
      </c>
      <c r="M269" s="17">
        <v>4</v>
      </c>
      <c r="N269" s="14">
        <f>RANK(C269,$C$2:$C$305,0)</f>
        <v>3</v>
      </c>
      <c r="O269" s="14">
        <f>RANK(D269,$D$2:$D$305,0)</f>
        <v>12</v>
      </c>
      <c r="P269" s="14">
        <f>RANK(E269,$E$2:$E$305,0)</f>
        <v>31</v>
      </c>
      <c r="Q269" s="14">
        <f>RANK(F269,$F$2:$F$305,0)</f>
        <v>8</v>
      </c>
      <c r="R269" s="14">
        <f>RANK(G269,$G$2:$G$305,0)</f>
        <v>12</v>
      </c>
      <c r="S269" s="14">
        <f>RANK(H269,$H$2:$H$305,0)</f>
        <v>10</v>
      </c>
      <c r="T269" s="14">
        <f>RANK(I269,$I$2:$I$305,0)</f>
        <v>11</v>
      </c>
      <c r="U269" s="14">
        <f>RANK(J269,$J$2:$J$305,0)</f>
        <v>31</v>
      </c>
    </row>
    <row r="270" s="1" customFormat="1" customHeight="1" spans="1:21">
      <c r="A270" s="7">
        <v>190809</v>
      </c>
      <c r="B270" s="8" t="s">
        <v>289</v>
      </c>
      <c r="C270" s="18">
        <v>83</v>
      </c>
      <c r="D270" s="9">
        <v>40.5</v>
      </c>
      <c r="E270" s="9">
        <v>35</v>
      </c>
      <c r="F270" s="9">
        <v>79</v>
      </c>
      <c r="G270" s="9">
        <v>84</v>
      </c>
      <c r="H270" s="9">
        <v>72</v>
      </c>
      <c r="I270" s="9">
        <v>69</v>
      </c>
      <c r="J270" s="9">
        <v>50</v>
      </c>
      <c r="K270" s="31">
        <f t="shared" si="4"/>
        <v>512.5</v>
      </c>
      <c r="L270" s="14">
        <f>RANK(K270,$K$2:$K$305,0)</f>
        <v>167</v>
      </c>
      <c r="M270" s="17">
        <v>24</v>
      </c>
      <c r="N270" s="14">
        <f>RANK(C270,$C$2:$C$305,0)</f>
        <v>201</v>
      </c>
      <c r="O270" s="14">
        <f>RANK(D270,$D$2:$D$305,0)</f>
        <v>221</v>
      </c>
      <c r="P270" s="14">
        <f>RANK(E270,$E$2:$E$305,0)</f>
        <v>266</v>
      </c>
      <c r="Q270" s="14">
        <f>RANK(F270,$F$2:$F$305,0)</f>
        <v>172</v>
      </c>
      <c r="R270" s="14">
        <f>RANK(G270,$G$2:$G$305,0)</f>
        <v>37</v>
      </c>
      <c r="S270" s="14">
        <f>RANK(H270,$H$2:$H$305,0)</f>
        <v>84</v>
      </c>
      <c r="T270" s="14">
        <f>RANK(I270,$I$2:$I$305,0)</f>
        <v>122</v>
      </c>
      <c r="U270" s="14">
        <f>RANK(J270,$J$2:$J$305,0)</f>
        <v>123</v>
      </c>
    </row>
    <row r="271" s="1" customFormat="1" customHeight="1" spans="1:21">
      <c r="A271" s="7">
        <v>190810</v>
      </c>
      <c r="B271" s="8" t="s">
        <v>290</v>
      </c>
      <c r="C271" s="18">
        <v>92</v>
      </c>
      <c r="D271" s="9">
        <v>16.5</v>
      </c>
      <c r="E271" s="9">
        <v>66.5</v>
      </c>
      <c r="F271" s="9">
        <v>81</v>
      </c>
      <c r="G271" s="9">
        <v>46</v>
      </c>
      <c r="H271" s="9">
        <v>41</v>
      </c>
      <c r="I271" s="9">
        <v>46</v>
      </c>
      <c r="J271" s="9">
        <v>24</v>
      </c>
      <c r="K271" s="31">
        <f t="shared" si="4"/>
        <v>413</v>
      </c>
      <c r="L271" s="14">
        <f>RANK(K271,$K$2:$K$305,0)</f>
        <v>243</v>
      </c>
      <c r="M271" s="17">
        <v>36</v>
      </c>
      <c r="N271" s="14">
        <f>RANK(C271,$C$2:$C$305,0)</f>
        <v>136</v>
      </c>
      <c r="O271" s="14">
        <f>RANK(D271,$D$2:$D$305,0)</f>
        <v>281</v>
      </c>
      <c r="P271" s="14">
        <f>RANK(E271,$E$2:$E$305,0)</f>
        <v>161</v>
      </c>
      <c r="Q271" s="14">
        <f>RANK(F271,$F$2:$F$305,0)</f>
        <v>138</v>
      </c>
      <c r="R271" s="14">
        <f>RANK(G271,$G$2:$G$305,0)</f>
        <v>221</v>
      </c>
      <c r="S271" s="14">
        <f>RANK(H271,$H$2:$H$305,0)</f>
        <v>276</v>
      </c>
      <c r="T271" s="14">
        <f>RANK(I271,$I$2:$I$305,0)</f>
        <v>237</v>
      </c>
      <c r="U271" s="14">
        <f>RANK(J271,$J$2:$J$305,0)</f>
        <v>244</v>
      </c>
    </row>
    <row r="272" s="1" customFormat="1" customHeight="1" spans="1:21">
      <c r="A272" s="7">
        <v>190811</v>
      </c>
      <c r="B272" s="8" t="s">
        <v>291</v>
      </c>
      <c r="C272" s="18">
        <v>107</v>
      </c>
      <c r="D272" s="9">
        <v>85</v>
      </c>
      <c r="E272" s="9">
        <v>99.5</v>
      </c>
      <c r="F272" s="9">
        <v>88</v>
      </c>
      <c r="G272" s="9">
        <v>87</v>
      </c>
      <c r="H272" s="9">
        <v>68</v>
      </c>
      <c r="I272" s="9">
        <v>79</v>
      </c>
      <c r="J272" s="9">
        <v>72</v>
      </c>
      <c r="K272" s="31">
        <f t="shared" si="4"/>
        <v>685.5</v>
      </c>
      <c r="L272" s="14">
        <f>RANK(K272,$K$2:$K$305,0)</f>
        <v>43</v>
      </c>
      <c r="M272" s="17">
        <v>12</v>
      </c>
      <c r="N272" s="14">
        <f>RANK(C272,$C$2:$C$305,0)</f>
        <v>14</v>
      </c>
      <c r="O272" s="14">
        <f>RANK(D272,$D$2:$D$305,0)</f>
        <v>67</v>
      </c>
      <c r="P272" s="14">
        <f>RANK(E272,$E$2:$E$305,0)</f>
        <v>43</v>
      </c>
      <c r="Q272" s="14">
        <f>RANK(F272,$F$2:$F$305,0)</f>
        <v>49</v>
      </c>
      <c r="R272" s="14">
        <f>RANK(G272,$G$2:$G$305,0)</f>
        <v>21</v>
      </c>
      <c r="S272" s="14">
        <f>RANK(H272,$H$2:$H$305,0)</f>
        <v>119</v>
      </c>
      <c r="T272" s="14">
        <f>RANK(I272,$I$2:$I$305,0)</f>
        <v>65</v>
      </c>
      <c r="U272" s="14">
        <f>RANK(J272,$J$2:$J$305,0)</f>
        <v>39</v>
      </c>
    </row>
    <row r="273" s="1" customFormat="1" customHeight="1" spans="1:21">
      <c r="A273" s="7">
        <v>190812</v>
      </c>
      <c r="B273" s="8" t="s">
        <v>292</v>
      </c>
      <c r="C273" s="18">
        <v>89.5</v>
      </c>
      <c r="D273" s="9">
        <v>51</v>
      </c>
      <c r="E273" s="9">
        <v>80</v>
      </c>
      <c r="F273" s="9">
        <v>85</v>
      </c>
      <c r="G273" s="9">
        <v>67</v>
      </c>
      <c r="H273" s="9">
        <v>65</v>
      </c>
      <c r="I273" s="9">
        <v>57</v>
      </c>
      <c r="J273" s="9">
        <v>34</v>
      </c>
      <c r="K273" s="31">
        <f t="shared" si="4"/>
        <v>528.5</v>
      </c>
      <c r="L273" s="14">
        <f>RANK(K273,$K$2:$K$305,0)</f>
        <v>159</v>
      </c>
      <c r="M273" s="17">
        <v>23</v>
      </c>
      <c r="N273" s="14">
        <f>RANK(C273,$C$2:$C$305,0)</f>
        <v>157</v>
      </c>
      <c r="O273" s="14">
        <f>RANK(D273,$D$2:$D$305,0)</f>
        <v>192</v>
      </c>
      <c r="P273" s="14">
        <f>RANK(E273,$E$2:$E$305,0)</f>
        <v>113</v>
      </c>
      <c r="Q273" s="14">
        <f>RANK(F273,$F$2:$F$305,0)</f>
        <v>83</v>
      </c>
      <c r="R273" s="14">
        <f>RANK(G273,$G$2:$G$305,0)</f>
        <v>134</v>
      </c>
      <c r="S273" s="14">
        <f>RANK(H273,$H$2:$H$305,0)</f>
        <v>132</v>
      </c>
      <c r="T273" s="14">
        <f>RANK(I273,$I$2:$I$305,0)</f>
        <v>182</v>
      </c>
      <c r="U273" s="14">
        <f>RANK(J273,$J$2:$J$305,0)</f>
        <v>193</v>
      </c>
    </row>
    <row r="274" s="1" customFormat="1" customHeight="1" spans="1:21">
      <c r="A274" s="7">
        <v>190813</v>
      </c>
      <c r="B274" s="8" t="s">
        <v>293</v>
      </c>
      <c r="C274" s="18">
        <v>83</v>
      </c>
      <c r="D274" s="9">
        <v>47</v>
      </c>
      <c r="E274" s="9">
        <v>82.5</v>
      </c>
      <c r="F274" s="9">
        <v>78</v>
      </c>
      <c r="G274" s="9">
        <v>84</v>
      </c>
      <c r="H274" s="9">
        <v>79</v>
      </c>
      <c r="I274" s="9">
        <v>39</v>
      </c>
      <c r="J274" s="9">
        <v>15</v>
      </c>
      <c r="K274" s="31">
        <f t="shared" si="4"/>
        <v>507.5</v>
      </c>
      <c r="L274" s="14">
        <f>RANK(K274,$K$2:$K$305,0)</f>
        <v>171</v>
      </c>
      <c r="M274" s="17">
        <v>26</v>
      </c>
      <c r="N274" s="14">
        <f>RANK(C274,$C$2:$C$305,0)</f>
        <v>201</v>
      </c>
      <c r="O274" s="14">
        <f>RANK(D274,$D$2:$D$305,0)</f>
        <v>203</v>
      </c>
      <c r="P274" s="14">
        <f>RANK(E274,$E$2:$E$305,0)</f>
        <v>108</v>
      </c>
      <c r="Q274" s="14">
        <f>RANK(F274,$F$2:$F$305,0)</f>
        <v>187</v>
      </c>
      <c r="R274" s="14">
        <f>RANK(G274,$G$2:$G$305,0)</f>
        <v>37</v>
      </c>
      <c r="S274" s="14">
        <f>RANK(H274,$H$2:$H$305,0)</f>
        <v>46</v>
      </c>
      <c r="T274" s="14">
        <f>RANK(I274,$I$2:$I$305,0)</f>
        <v>260</v>
      </c>
      <c r="U274" s="14">
        <f>RANK(J274,$J$2:$J$305,0)</f>
        <v>282</v>
      </c>
    </row>
    <row r="275" s="1" customFormat="1" customHeight="1" spans="1:21">
      <c r="A275" s="7">
        <v>190814</v>
      </c>
      <c r="B275" s="8" t="s">
        <v>294</v>
      </c>
      <c r="C275" s="18">
        <v>75</v>
      </c>
      <c r="D275" s="9">
        <v>74.5</v>
      </c>
      <c r="E275" s="9">
        <v>54</v>
      </c>
      <c r="F275" s="9">
        <v>80</v>
      </c>
      <c r="G275" s="9">
        <v>42</v>
      </c>
      <c r="H275" s="9">
        <v>50</v>
      </c>
      <c r="I275" s="9">
        <v>66</v>
      </c>
      <c r="J275" s="9">
        <v>42</v>
      </c>
      <c r="K275" s="31">
        <f t="shared" si="4"/>
        <v>483.5</v>
      </c>
      <c r="L275" s="14">
        <f>RANK(K275,$K$2:$K$305,0)</f>
        <v>185</v>
      </c>
      <c r="M275" s="17">
        <v>29</v>
      </c>
      <c r="N275" s="14">
        <f>RANK(C275,$C$2:$C$305,0)</f>
        <v>238</v>
      </c>
      <c r="O275" s="14">
        <f>RANK(D275,$D$2:$D$305,0)</f>
        <v>105</v>
      </c>
      <c r="P275" s="14">
        <f>RANK(E275,$E$2:$E$305,0)</f>
        <v>204</v>
      </c>
      <c r="Q275" s="14">
        <f>RANK(F275,$F$2:$F$305,0)</f>
        <v>155</v>
      </c>
      <c r="R275" s="14">
        <f>RANK(G275,$G$2:$G$305,0)</f>
        <v>241</v>
      </c>
      <c r="S275" s="14">
        <f>RANK(H275,$H$2:$H$305,0)</f>
        <v>229</v>
      </c>
      <c r="T275" s="14">
        <f>RANK(I275,$I$2:$I$305,0)</f>
        <v>143</v>
      </c>
      <c r="U275" s="14">
        <f>RANK(J275,$J$2:$J$305,0)</f>
        <v>159</v>
      </c>
    </row>
    <row r="276" s="1" customFormat="1" customHeight="1" spans="1:21">
      <c r="A276" s="7">
        <v>190815</v>
      </c>
      <c r="B276" s="8" t="s">
        <v>295</v>
      </c>
      <c r="C276" s="18">
        <v>105.5</v>
      </c>
      <c r="D276" s="9">
        <v>103</v>
      </c>
      <c r="E276" s="9">
        <v>112</v>
      </c>
      <c r="F276" s="9">
        <v>91</v>
      </c>
      <c r="G276" s="9">
        <v>97</v>
      </c>
      <c r="H276" s="9">
        <v>81</v>
      </c>
      <c r="I276" s="9">
        <v>86</v>
      </c>
      <c r="J276" s="9">
        <v>74</v>
      </c>
      <c r="K276" s="31">
        <f t="shared" si="4"/>
        <v>749.5</v>
      </c>
      <c r="L276" s="14">
        <f>RANK(K276,$K$2:$K$305,0)</f>
        <v>8</v>
      </c>
      <c r="M276" s="17">
        <v>5</v>
      </c>
      <c r="N276" s="14">
        <f>RANK(C276,$C$2:$C$305,0)</f>
        <v>25</v>
      </c>
      <c r="O276" s="14">
        <f>RANK(D276,$D$2:$D$305,0)</f>
        <v>16</v>
      </c>
      <c r="P276" s="14">
        <f>RANK(E276,$E$2:$E$305,0)</f>
        <v>4</v>
      </c>
      <c r="Q276" s="14">
        <f>RANK(F276,$F$2:$F$305,0)</f>
        <v>21</v>
      </c>
      <c r="R276" s="14">
        <f>RANK(G276,$G$2:$G$305,0)</f>
        <v>2</v>
      </c>
      <c r="S276" s="14">
        <f>RANK(H276,$H$2:$H$305,0)</f>
        <v>34</v>
      </c>
      <c r="T276" s="14">
        <f>RANK(I276,$I$2:$I$305,0)</f>
        <v>25</v>
      </c>
      <c r="U276" s="14">
        <f>RANK(J276,$J$2:$J$305,0)</f>
        <v>32</v>
      </c>
    </row>
    <row r="277" s="1" customFormat="1" customHeight="1" spans="1:21">
      <c r="A277" s="7">
        <v>190816</v>
      </c>
      <c r="B277" s="8" t="s">
        <v>296</v>
      </c>
      <c r="C277" s="18">
        <v>26.5</v>
      </c>
      <c r="D277" s="9">
        <v>6.5</v>
      </c>
      <c r="E277" s="9">
        <v>27</v>
      </c>
      <c r="F277" s="9">
        <v>42</v>
      </c>
      <c r="G277" s="9">
        <v>15</v>
      </c>
      <c r="H277" s="9">
        <v>44</v>
      </c>
      <c r="I277" s="9">
        <v>44</v>
      </c>
      <c r="J277" s="9">
        <v>31</v>
      </c>
      <c r="K277" s="31">
        <f t="shared" si="4"/>
        <v>236</v>
      </c>
      <c r="L277" s="14">
        <f>RANK(K277,$K$2:$K$305,0)</f>
        <v>295</v>
      </c>
      <c r="M277" s="17">
        <v>43</v>
      </c>
      <c r="N277" s="14">
        <f>RANK(C277,$C$2:$C$305,0)</f>
        <v>299</v>
      </c>
      <c r="O277" s="14">
        <f>RANK(D277,$D$2:$D$305,0)</f>
        <v>298</v>
      </c>
      <c r="P277" s="14">
        <f>RANK(E277,$E$2:$E$305,0)</f>
        <v>297</v>
      </c>
      <c r="Q277" s="14">
        <f>RANK(F277,$F$2:$F$305,0)</f>
        <v>298</v>
      </c>
      <c r="R277" s="14">
        <f>RANK(G277,$G$2:$G$305,0)</f>
        <v>297</v>
      </c>
      <c r="S277" s="14">
        <f>RANK(H277,$H$2:$H$305,0)</f>
        <v>260</v>
      </c>
      <c r="T277" s="14">
        <f>RANK(I277,$I$2:$I$305,0)</f>
        <v>249</v>
      </c>
      <c r="U277" s="14">
        <f>RANK(J277,$J$2:$J$305,0)</f>
        <v>206</v>
      </c>
    </row>
    <row r="278" s="1" customFormat="1" customHeight="1" spans="1:21">
      <c r="A278" s="7">
        <v>190817</v>
      </c>
      <c r="B278" s="8" t="s">
        <v>297</v>
      </c>
      <c r="C278" s="18">
        <v>106.5</v>
      </c>
      <c r="D278" s="9">
        <v>86</v>
      </c>
      <c r="E278" s="9">
        <v>98.5</v>
      </c>
      <c r="F278" s="9">
        <v>94</v>
      </c>
      <c r="G278" s="9">
        <v>80</v>
      </c>
      <c r="H278" s="9">
        <v>78</v>
      </c>
      <c r="I278" s="9">
        <v>85</v>
      </c>
      <c r="J278" s="9">
        <v>81</v>
      </c>
      <c r="K278" s="31">
        <f t="shared" si="4"/>
        <v>709</v>
      </c>
      <c r="L278" s="14">
        <f>RANK(K278,$K$2:$K$305,0)</f>
        <v>24</v>
      </c>
      <c r="M278" s="17">
        <v>8</v>
      </c>
      <c r="N278" s="14">
        <f>RANK(C278,$C$2:$C$305,0)</f>
        <v>19</v>
      </c>
      <c r="O278" s="14">
        <f>RANK(D278,$D$2:$D$305,0)</f>
        <v>63</v>
      </c>
      <c r="P278" s="14">
        <f>RANK(E278,$E$2:$E$305,0)</f>
        <v>49</v>
      </c>
      <c r="Q278" s="14">
        <f>RANK(F278,$F$2:$F$305,0)</f>
        <v>4</v>
      </c>
      <c r="R278" s="14">
        <f>RANK(G278,$G$2:$G$305,0)</f>
        <v>62</v>
      </c>
      <c r="S278" s="14">
        <f>RANK(H278,$H$2:$H$305,0)</f>
        <v>49</v>
      </c>
      <c r="T278" s="14">
        <f>RANK(I278,$I$2:$I$305,0)</f>
        <v>28</v>
      </c>
      <c r="U278" s="14">
        <f>RANK(J278,$J$2:$J$305,0)</f>
        <v>21</v>
      </c>
    </row>
    <row r="279" s="1" customFormat="1" customHeight="1" spans="1:21">
      <c r="A279" s="7">
        <v>190818</v>
      </c>
      <c r="B279" s="8" t="s">
        <v>298</v>
      </c>
      <c r="C279" s="18">
        <v>88</v>
      </c>
      <c r="D279" s="9">
        <v>104</v>
      </c>
      <c r="E279" s="9">
        <v>96</v>
      </c>
      <c r="F279" s="9">
        <v>88</v>
      </c>
      <c r="G279" s="9">
        <v>65</v>
      </c>
      <c r="H279" s="9">
        <v>70</v>
      </c>
      <c r="I279" s="9">
        <v>60</v>
      </c>
      <c r="J279" s="9">
        <v>66</v>
      </c>
      <c r="K279" s="31">
        <f t="shared" si="4"/>
        <v>637</v>
      </c>
      <c r="L279" s="14">
        <f>RANK(K279,$K$2:$K$305,0)</f>
        <v>70</v>
      </c>
      <c r="M279" s="17">
        <v>17</v>
      </c>
      <c r="N279" s="14">
        <f>RANK(C279,$C$2:$C$305,0)</f>
        <v>166</v>
      </c>
      <c r="O279" s="14">
        <f>RANK(D279,$D$2:$D$305,0)</f>
        <v>12</v>
      </c>
      <c r="P279" s="14">
        <f>RANK(E279,$E$2:$E$305,0)</f>
        <v>59</v>
      </c>
      <c r="Q279" s="14">
        <f>RANK(F279,$F$2:$F$305,0)</f>
        <v>49</v>
      </c>
      <c r="R279" s="14">
        <f>RANK(G279,$G$2:$G$305,0)</f>
        <v>145</v>
      </c>
      <c r="S279" s="14">
        <f>RANK(H279,$H$2:$H$305,0)</f>
        <v>104</v>
      </c>
      <c r="T279" s="14">
        <f>RANK(I279,$I$2:$I$305,0)</f>
        <v>174</v>
      </c>
      <c r="U279" s="14">
        <f>RANK(J279,$J$2:$J$305,0)</f>
        <v>59</v>
      </c>
    </row>
    <row r="280" s="1" customFormat="1" customHeight="1" spans="1:21">
      <c r="A280" s="7">
        <v>190819</v>
      </c>
      <c r="B280" s="8" t="s">
        <v>299</v>
      </c>
      <c r="C280" s="18">
        <v>77.5</v>
      </c>
      <c r="D280" s="9">
        <v>61.5</v>
      </c>
      <c r="E280" s="9">
        <v>99.5</v>
      </c>
      <c r="F280" s="9">
        <v>81</v>
      </c>
      <c r="G280" s="9">
        <v>54</v>
      </c>
      <c r="H280" s="9">
        <v>58</v>
      </c>
      <c r="I280" s="9">
        <v>63</v>
      </c>
      <c r="J280" s="9">
        <v>42</v>
      </c>
      <c r="K280" s="31">
        <f t="shared" si="4"/>
        <v>536.5</v>
      </c>
      <c r="L280" s="14">
        <f>RANK(K280,$K$2:$K$305,0)</f>
        <v>149</v>
      </c>
      <c r="M280" s="17">
        <v>22</v>
      </c>
      <c r="N280" s="14">
        <f>RANK(C280,$C$2:$C$305,0)</f>
        <v>227</v>
      </c>
      <c r="O280" s="14">
        <f>RANK(D280,$D$2:$D$305,0)</f>
        <v>157</v>
      </c>
      <c r="P280" s="14">
        <f>RANK(E280,$E$2:$E$305,0)</f>
        <v>43</v>
      </c>
      <c r="Q280" s="14">
        <f>RANK(F280,$F$2:$F$305,0)</f>
        <v>138</v>
      </c>
      <c r="R280" s="14">
        <f>RANK(G280,$G$2:$G$305,0)</f>
        <v>193</v>
      </c>
      <c r="S280" s="14">
        <f>RANK(H280,$H$2:$H$305,0)</f>
        <v>183</v>
      </c>
      <c r="T280" s="14">
        <f>RANK(I280,$I$2:$I$305,0)</f>
        <v>163</v>
      </c>
      <c r="U280" s="14">
        <f>RANK(J280,$J$2:$J$305,0)</f>
        <v>159</v>
      </c>
    </row>
    <row r="281" s="1" customFormat="1" customHeight="1" spans="1:21">
      <c r="A281" s="7">
        <v>190820</v>
      </c>
      <c r="B281" s="8" t="s">
        <v>300</v>
      </c>
      <c r="C281" s="18">
        <v>105.5</v>
      </c>
      <c r="D281" s="9">
        <v>81.5</v>
      </c>
      <c r="E281" s="9">
        <v>111</v>
      </c>
      <c r="F281" s="9">
        <v>91</v>
      </c>
      <c r="G281" s="9">
        <v>85</v>
      </c>
      <c r="H281" s="9">
        <v>75</v>
      </c>
      <c r="I281" s="9">
        <v>77</v>
      </c>
      <c r="J281" s="9">
        <v>73</v>
      </c>
      <c r="K281" s="31">
        <f t="shared" si="4"/>
        <v>699</v>
      </c>
      <c r="L281" s="14">
        <f>RANK(K281,$K$2:$K$305,0)</f>
        <v>31</v>
      </c>
      <c r="M281" s="17">
        <v>11</v>
      </c>
      <c r="N281" s="14">
        <f>RANK(C281,$C$2:$C$305,0)</f>
        <v>25</v>
      </c>
      <c r="O281" s="14">
        <f>RANK(D281,$D$2:$D$305,0)</f>
        <v>79</v>
      </c>
      <c r="P281" s="14">
        <f>RANK(E281,$E$2:$E$305,0)</f>
        <v>5</v>
      </c>
      <c r="Q281" s="14">
        <f>RANK(F281,$F$2:$F$305,0)</f>
        <v>21</v>
      </c>
      <c r="R281" s="14">
        <f>RANK(G281,$G$2:$G$305,0)</f>
        <v>29</v>
      </c>
      <c r="S281" s="14">
        <f>RANK(H281,$H$2:$H$305,0)</f>
        <v>69</v>
      </c>
      <c r="T281" s="14">
        <f>RANK(I281,$I$2:$I$305,0)</f>
        <v>78</v>
      </c>
      <c r="U281" s="14">
        <f>RANK(J281,$J$2:$J$305,0)</f>
        <v>34</v>
      </c>
    </row>
    <row r="282" s="1" customFormat="1" customHeight="1" spans="1:21">
      <c r="A282" s="7">
        <v>190821</v>
      </c>
      <c r="B282" s="8" t="s">
        <v>301</v>
      </c>
      <c r="C282" s="18">
        <v>89</v>
      </c>
      <c r="D282" s="9">
        <v>69</v>
      </c>
      <c r="E282" s="9">
        <v>98.5</v>
      </c>
      <c r="F282" s="9">
        <v>86</v>
      </c>
      <c r="G282" s="9">
        <v>51</v>
      </c>
      <c r="H282" s="9">
        <v>57</v>
      </c>
      <c r="I282" s="9">
        <v>56</v>
      </c>
      <c r="J282" s="9">
        <v>36</v>
      </c>
      <c r="K282" s="31">
        <f t="shared" si="4"/>
        <v>542.5</v>
      </c>
      <c r="L282" s="14">
        <f>RANK(K282,$K$2:$K$305,0)</f>
        <v>144</v>
      </c>
      <c r="M282" s="17">
        <v>21</v>
      </c>
      <c r="N282" s="14">
        <f>RANK(C282,$C$2:$C$305,0)</f>
        <v>162</v>
      </c>
      <c r="O282" s="14">
        <f>RANK(D282,$D$2:$D$305,0)</f>
        <v>128</v>
      </c>
      <c r="P282" s="14">
        <f>RANK(E282,$E$2:$E$305,0)</f>
        <v>49</v>
      </c>
      <c r="Q282" s="14">
        <f>RANK(F282,$F$2:$F$305,0)</f>
        <v>76</v>
      </c>
      <c r="R282" s="14">
        <f>RANK(G282,$G$2:$G$305,0)</f>
        <v>205</v>
      </c>
      <c r="S282" s="14">
        <f>RANK(H282,$H$2:$H$305,0)</f>
        <v>188</v>
      </c>
      <c r="T282" s="14">
        <f>RANK(I282,$I$2:$I$305,0)</f>
        <v>187</v>
      </c>
      <c r="U282" s="14">
        <f>RANK(J282,$J$2:$J$305,0)</f>
        <v>185</v>
      </c>
    </row>
    <row r="283" s="1" customFormat="1" customHeight="1" spans="1:21">
      <c r="A283" s="7">
        <v>190822</v>
      </c>
      <c r="B283" s="8" t="s">
        <v>302</v>
      </c>
      <c r="C283" s="18">
        <v>82.5</v>
      </c>
      <c r="D283" s="9">
        <v>62.5</v>
      </c>
      <c r="E283" s="9">
        <v>47.5</v>
      </c>
      <c r="F283" s="9">
        <v>77</v>
      </c>
      <c r="G283" s="9">
        <v>68</v>
      </c>
      <c r="H283" s="9">
        <v>53</v>
      </c>
      <c r="I283" s="9">
        <v>50</v>
      </c>
      <c r="J283" s="9">
        <v>36</v>
      </c>
      <c r="K283" s="31">
        <f t="shared" si="4"/>
        <v>476.5</v>
      </c>
      <c r="L283" s="14">
        <f>RANK(K283,$K$2:$K$305,0)</f>
        <v>193</v>
      </c>
      <c r="M283" s="17">
        <v>31</v>
      </c>
      <c r="N283" s="14">
        <f>RANK(C283,$C$2:$C$305,0)</f>
        <v>208</v>
      </c>
      <c r="O283" s="14">
        <f>RANK(D283,$D$2:$D$305,0)</f>
        <v>150</v>
      </c>
      <c r="P283" s="14">
        <f>RANK(E283,$E$2:$E$305,0)</f>
        <v>223</v>
      </c>
      <c r="Q283" s="14">
        <f>RANK(F283,$F$2:$F$305,0)</f>
        <v>196</v>
      </c>
      <c r="R283" s="14">
        <f>RANK(G283,$G$2:$G$305,0)</f>
        <v>127</v>
      </c>
      <c r="S283" s="14">
        <f>RANK(H283,$H$2:$H$305,0)</f>
        <v>212</v>
      </c>
      <c r="T283" s="14">
        <f>RANK(I283,$I$2:$I$305,0)</f>
        <v>220</v>
      </c>
      <c r="U283" s="14">
        <f>RANK(J283,$J$2:$J$305,0)</f>
        <v>185</v>
      </c>
    </row>
    <row r="284" s="1" customFormat="1" customHeight="1" spans="1:21">
      <c r="A284" s="7">
        <v>190823</v>
      </c>
      <c r="B284" s="8" t="s">
        <v>303</v>
      </c>
      <c r="C284" s="18">
        <v>70</v>
      </c>
      <c r="D284" s="9">
        <v>55</v>
      </c>
      <c r="E284" s="9">
        <v>66.5</v>
      </c>
      <c r="F284" s="9">
        <v>73</v>
      </c>
      <c r="G284" s="9">
        <v>39</v>
      </c>
      <c r="H284" s="9">
        <v>56</v>
      </c>
      <c r="I284" s="9">
        <v>45</v>
      </c>
      <c r="J284" s="9">
        <v>45</v>
      </c>
      <c r="K284" s="31">
        <f t="shared" si="4"/>
        <v>449.5</v>
      </c>
      <c r="L284" s="14">
        <f>RANK(K284,$K$2:$K$305,0)</f>
        <v>212</v>
      </c>
      <c r="M284" s="17">
        <v>32</v>
      </c>
      <c r="N284" s="14">
        <f>RANK(C284,$C$2:$C$305,0)</f>
        <v>254</v>
      </c>
      <c r="O284" s="14">
        <f>RANK(D284,$D$2:$D$305,0)</f>
        <v>177</v>
      </c>
      <c r="P284" s="14">
        <f>RANK(E284,$E$2:$E$305,0)</f>
        <v>161</v>
      </c>
      <c r="Q284" s="14">
        <f>RANK(F284,$F$2:$F$305,0)</f>
        <v>233</v>
      </c>
      <c r="R284" s="14">
        <f>RANK(G284,$G$2:$G$305,0)</f>
        <v>248</v>
      </c>
      <c r="S284" s="14">
        <f>RANK(H284,$H$2:$H$305,0)</f>
        <v>193</v>
      </c>
      <c r="T284" s="14">
        <f>RANK(I284,$I$2:$I$305,0)</f>
        <v>245</v>
      </c>
      <c r="U284" s="14">
        <f>RANK(J284,$J$2:$J$305,0)</f>
        <v>144</v>
      </c>
    </row>
    <row r="285" s="1" customFormat="1" customHeight="1" spans="1:21">
      <c r="A285" s="7">
        <v>190824</v>
      </c>
      <c r="B285" s="10" t="s">
        <v>304</v>
      </c>
      <c r="C285" s="19">
        <v>85</v>
      </c>
      <c r="D285" s="11">
        <v>33</v>
      </c>
      <c r="E285" s="11">
        <v>66.5</v>
      </c>
      <c r="F285" s="11">
        <v>87</v>
      </c>
      <c r="G285" s="11">
        <v>51</v>
      </c>
      <c r="H285" s="11">
        <v>61</v>
      </c>
      <c r="I285" s="11">
        <v>68</v>
      </c>
      <c r="J285" s="11">
        <v>32</v>
      </c>
      <c r="K285" s="31">
        <f t="shared" si="4"/>
        <v>483.5</v>
      </c>
      <c r="L285" s="14">
        <f>RANK(K285,$K$2:$K$305,0)</f>
        <v>185</v>
      </c>
      <c r="M285" s="17">
        <v>29</v>
      </c>
      <c r="N285" s="14">
        <f>RANK(C285,$C$2:$C$305,0)</f>
        <v>192</v>
      </c>
      <c r="O285" s="14">
        <f>RANK(D285,$D$2:$D$305,0)</f>
        <v>242</v>
      </c>
      <c r="P285" s="14">
        <f>RANK(E285,$E$2:$E$305,0)</f>
        <v>161</v>
      </c>
      <c r="Q285" s="14">
        <f>RANK(F285,$F$2:$F$305,0)</f>
        <v>65</v>
      </c>
      <c r="R285" s="14">
        <f>RANK(G285,$G$2:$G$305,0)</f>
        <v>205</v>
      </c>
      <c r="S285" s="14">
        <f>RANK(H285,$H$2:$H$305,0)</f>
        <v>163</v>
      </c>
      <c r="T285" s="14">
        <f>RANK(I285,$I$2:$I$305,0)</f>
        <v>126</v>
      </c>
      <c r="U285" s="14">
        <f>RANK(J285,$J$2:$J$305,0)</f>
        <v>199</v>
      </c>
    </row>
    <row r="286" s="1" customFormat="1" customHeight="1" spans="1:21">
      <c r="A286" s="7">
        <v>190825</v>
      </c>
      <c r="B286" s="8" t="s">
        <v>305</v>
      </c>
      <c r="C286" s="18">
        <v>71.5</v>
      </c>
      <c r="D286" s="9">
        <v>48.5</v>
      </c>
      <c r="E286" s="9">
        <v>51.5</v>
      </c>
      <c r="F286" s="9">
        <v>85</v>
      </c>
      <c r="G286" s="9">
        <v>52</v>
      </c>
      <c r="H286" s="9">
        <v>49</v>
      </c>
      <c r="I286" s="9">
        <v>56</v>
      </c>
      <c r="J286" s="9">
        <v>26</v>
      </c>
      <c r="K286" s="31">
        <f t="shared" si="4"/>
        <v>439.5</v>
      </c>
      <c r="L286" s="14">
        <f>RANK(K286,$K$2:$K$305,0)</f>
        <v>221</v>
      </c>
      <c r="M286" s="17">
        <v>33</v>
      </c>
      <c r="N286" s="14">
        <f>RANK(C286,$C$2:$C$305,0)</f>
        <v>249</v>
      </c>
      <c r="O286" s="14">
        <f>RANK(D286,$D$2:$D$305,0)</f>
        <v>200</v>
      </c>
      <c r="P286" s="14">
        <f>RANK(E286,$E$2:$E$305,0)</f>
        <v>214</v>
      </c>
      <c r="Q286" s="14">
        <f>RANK(F286,$F$2:$F$305,0)</f>
        <v>83</v>
      </c>
      <c r="R286" s="14">
        <f>RANK(G286,$G$2:$G$305,0)</f>
        <v>201</v>
      </c>
      <c r="S286" s="14">
        <f>RANK(H286,$H$2:$H$305,0)</f>
        <v>237</v>
      </c>
      <c r="T286" s="14">
        <f>RANK(I286,$I$2:$I$305,0)</f>
        <v>187</v>
      </c>
      <c r="U286" s="14">
        <f>RANK(J286,$J$2:$J$305,0)</f>
        <v>233</v>
      </c>
    </row>
    <row r="287" s="1" customFormat="1" customHeight="1" spans="1:21">
      <c r="A287" s="7">
        <v>190826</v>
      </c>
      <c r="B287" s="8" t="s">
        <v>306</v>
      </c>
      <c r="C287" s="18">
        <v>94</v>
      </c>
      <c r="D287" s="9">
        <v>85.5</v>
      </c>
      <c r="E287" s="9">
        <v>72.5</v>
      </c>
      <c r="F287" s="9">
        <v>90</v>
      </c>
      <c r="G287" s="9">
        <v>82</v>
      </c>
      <c r="H287" s="9">
        <v>78</v>
      </c>
      <c r="I287" s="9">
        <v>82</v>
      </c>
      <c r="J287" s="9">
        <v>58</v>
      </c>
      <c r="K287" s="31">
        <f t="shared" si="4"/>
        <v>642</v>
      </c>
      <c r="L287" s="14">
        <f>RANK(K287,$K$2:$K$305,0)</f>
        <v>67</v>
      </c>
      <c r="M287" s="17">
        <v>15</v>
      </c>
      <c r="N287" s="14">
        <f>RANK(C287,$C$2:$C$305,0)</f>
        <v>118</v>
      </c>
      <c r="O287" s="14">
        <f>RANK(D287,$D$2:$D$305,0)</f>
        <v>66</v>
      </c>
      <c r="P287" s="14">
        <f>RANK(E287,$E$2:$E$305,0)</f>
        <v>135</v>
      </c>
      <c r="Q287" s="14">
        <f>RANK(F287,$F$2:$F$305,0)</f>
        <v>39</v>
      </c>
      <c r="R287" s="14">
        <f>RANK(G287,$G$2:$G$305,0)</f>
        <v>49</v>
      </c>
      <c r="S287" s="14">
        <f>RANK(H287,$H$2:$H$305,0)</f>
        <v>49</v>
      </c>
      <c r="T287" s="14">
        <f>RANK(I287,$I$2:$I$305,0)</f>
        <v>43</v>
      </c>
      <c r="U287" s="14">
        <f>RANK(J287,$J$2:$J$305,0)</f>
        <v>96</v>
      </c>
    </row>
    <row r="288" s="1" customFormat="1" customHeight="1" spans="1:21">
      <c r="A288" s="7">
        <v>190827</v>
      </c>
      <c r="B288" s="8" t="s">
        <v>307</v>
      </c>
      <c r="C288" s="18">
        <v>106</v>
      </c>
      <c r="D288" s="9">
        <v>90</v>
      </c>
      <c r="E288" s="9">
        <v>75.5</v>
      </c>
      <c r="F288" s="9">
        <v>90</v>
      </c>
      <c r="G288" s="9">
        <v>81</v>
      </c>
      <c r="H288" s="9">
        <v>73</v>
      </c>
      <c r="I288" s="9">
        <v>81</v>
      </c>
      <c r="J288" s="9">
        <v>89</v>
      </c>
      <c r="K288" s="31">
        <f t="shared" si="4"/>
        <v>685.5</v>
      </c>
      <c r="L288" s="14">
        <f>RANK(K288,$K$2:$K$305,0)</f>
        <v>43</v>
      </c>
      <c r="M288" s="17">
        <v>12</v>
      </c>
      <c r="N288" s="14">
        <f>RANK(C288,$C$2:$C$305,0)</f>
        <v>22</v>
      </c>
      <c r="O288" s="14">
        <f>RANK(D288,$D$2:$D$305,0)</f>
        <v>48</v>
      </c>
      <c r="P288" s="14">
        <f>RANK(E288,$E$2:$E$305,0)</f>
        <v>125</v>
      </c>
      <c r="Q288" s="14">
        <f>RANK(F288,$F$2:$F$305,0)</f>
        <v>39</v>
      </c>
      <c r="R288" s="14">
        <f>RANK(G288,$G$2:$G$305,0)</f>
        <v>59</v>
      </c>
      <c r="S288" s="14">
        <f>RANK(H288,$H$2:$H$305,0)</f>
        <v>78</v>
      </c>
      <c r="T288" s="14">
        <f>RANK(I288,$I$2:$I$305,0)</f>
        <v>50</v>
      </c>
      <c r="U288" s="14">
        <f>RANK(J288,$J$2:$J$305,0)</f>
        <v>5</v>
      </c>
    </row>
    <row r="289" s="1" customFormat="1" customHeight="1" spans="1:21">
      <c r="A289" s="7">
        <v>190828</v>
      </c>
      <c r="B289" s="8" t="s">
        <v>308</v>
      </c>
      <c r="C289" s="18">
        <v>68</v>
      </c>
      <c r="D289" s="9">
        <v>32.5</v>
      </c>
      <c r="E289" s="9">
        <v>35</v>
      </c>
      <c r="F289" s="9">
        <v>77</v>
      </c>
      <c r="G289" s="9">
        <v>37</v>
      </c>
      <c r="H289" s="9">
        <v>49</v>
      </c>
      <c r="I289" s="9">
        <v>39</v>
      </c>
      <c r="J289" s="9">
        <v>24</v>
      </c>
      <c r="K289" s="31">
        <f t="shared" si="4"/>
        <v>361.5</v>
      </c>
      <c r="L289" s="14">
        <f>RANK(K289,$K$2:$K$305,0)</f>
        <v>265</v>
      </c>
      <c r="M289" s="17">
        <v>40</v>
      </c>
      <c r="N289" s="14">
        <f>RANK(C289,$C$2:$C$305,0)</f>
        <v>264</v>
      </c>
      <c r="O289" s="14">
        <f>RANK(D289,$D$2:$D$305,0)</f>
        <v>245</v>
      </c>
      <c r="P289" s="14">
        <f>RANK(E289,$E$2:$E$305,0)</f>
        <v>266</v>
      </c>
      <c r="Q289" s="14">
        <f>RANK(F289,$F$2:$F$305,0)</f>
        <v>196</v>
      </c>
      <c r="R289" s="14">
        <f>RANK(G289,$G$2:$G$305,0)</f>
        <v>256</v>
      </c>
      <c r="S289" s="14">
        <f>RANK(H289,$H$2:$H$305,0)</f>
        <v>237</v>
      </c>
      <c r="T289" s="14">
        <f>RANK(I289,$I$2:$I$305,0)</f>
        <v>260</v>
      </c>
      <c r="U289" s="14">
        <f>RANK(J289,$J$2:$J$305,0)</f>
        <v>244</v>
      </c>
    </row>
    <row r="290" s="1" customFormat="1" customHeight="1" spans="1:21">
      <c r="A290" s="7">
        <v>190829</v>
      </c>
      <c r="B290" s="8" t="s">
        <v>309</v>
      </c>
      <c r="C290" s="18">
        <v>85.5</v>
      </c>
      <c r="D290" s="9">
        <v>22</v>
      </c>
      <c r="E290" s="9">
        <v>60.5</v>
      </c>
      <c r="F290" s="9">
        <v>79</v>
      </c>
      <c r="G290" s="9">
        <v>62</v>
      </c>
      <c r="H290" s="9">
        <v>45</v>
      </c>
      <c r="I290" s="9">
        <v>51</v>
      </c>
      <c r="J290" s="9">
        <v>32</v>
      </c>
      <c r="K290" s="31">
        <f t="shared" si="4"/>
        <v>437</v>
      </c>
      <c r="L290" s="14">
        <f>RANK(K290,$K$2:$K$305,0)</f>
        <v>223</v>
      </c>
      <c r="M290" s="17">
        <v>34</v>
      </c>
      <c r="N290" s="14">
        <f>RANK(C290,$C$2:$C$305,0)</f>
        <v>188</v>
      </c>
      <c r="O290" s="14">
        <f>RANK(D290,$D$2:$D$305,0)</f>
        <v>266</v>
      </c>
      <c r="P290" s="14">
        <f>RANK(E290,$E$2:$E$305,0)</f>
        <v>187</v>
      </c>
      <c r="Q290" s="14">
        <f>RANK(F290,$F$2:$F$305,0)</f>
        <v>172</v>
      </c>
      <c r="R290" s="14">
        <f>RANK(G290,$G$2:$G$305,0)</f>
        <v>158</v>
      </c>
      <c r="S290" s="14">
        <f>RANK(H290,$H$2:$H$305,0)</f>
        <v>256</v>
      </c>
      <c r="T290" s="14">
        <f>RANK(I290,$I$2:$I$305,0)</f>
        <v>217</v>
      </c>
      <c r="U290" s="14">
        <f>RANK(J290,$J$2:$J$305,0)</f>
        <v>199</v>
      </c>
    </row>
    <row r="291" s="1" customFormat="1" customHeight="1" spans="1:21">
      <c r="A291" s="7">
        <v>190830</v>
      </c>
      <c r="B291" s="8" t="s">
        <v>310</v>
      </c>
      <c r="C291" s="18">
        <v>87.5</v>
      </c>
      <c r="D291" s="9">
        <v>98</v>
      </c>
      <c r="E291" s="9">
        <v>79</v>
      </c>
      <c r="F291" s="9">
        <v>76</v>
      </c>
      <c r="G291" s="9">
        <v>79</v>
      </c>
      <c r="H291" s="9">
        <v>64</v>
      </c>
      <c r="I291" s="9">
        <v>80</v>
      </c>
      <c r="J291" s="9">
        <v>74</v>
      </c>
      <c r="K291" s="31">
        <f t="shared" si="4"/>
        <v>637.5</v>
      </c>
      <c r="L291" s="14">
        <f>RANK(K291,$K$2:$K$305,0)</f>
        <v>69</v>
      </c>
      <c r="M291" s="17">
        <v>16</v>
      </c>
      <c r="N291" s="14">
        <f>RANK(C291,$C$2:$C$305,0)</f>
        <v>169</v>
      </c>
      <c r="O291" s="14">
        <f>RANK(D291,$D$2:$D$305,0)</f>
        <v>26</v>
      </c>
      <c r="P291" s="14">
        <f>RANK(E291,$E$2:$E$305,0)</f>
        <v>115</v>
      </c>
      <c r="Q291" s="14">
        <f>RANK(F291,$F$2:$F$305,0)</f>
        <v>210</v>
      </c>
      <c r="R291" s="14">
        <f>RANK(G291,$G$2:$G$305,0)</f>
        <v>68</v>
      </c>
      <c r="S291" s="14">
        <f>RANK(H291,$H$2:$H$305,0)</f>
        <v>144</v>
      </c>
      <c r="T291" s="14">
        <f>RANK(I291,$I$2:$I$305,0)</f>
        <v>56</v>
      </c>
      <c r="U291" s="14">
        <f>RANK(J291,$J$2:$J$305,0)</f>
        <v>32</v>
      </c>
    </row>
    <row r="292" s="1" customFormat="1" customHeight="1" spans="1:21">
      <c r="A292" s="7">
        <v>190831</v>
      </c>
      <c r="B292" s="8" t="s">
        <v>311</v>
      </c>
      <c r="C292" s="18">
        <v>103.5</v>
      </c>
      <c r="D292" s="9">
        <v>101.5</v>
      </c>
      <c r="E292" s="9">
        <v>95</v>
      </c>
      <c r="F292" s="9">
        <v>93</v>
      </c>
      <c r="G292" s="9">
        <v>78</v>
      </c>
      <c r="H292" s="9">
        <v>85</v>
      </c>
      <c r="I292" s="9">
        <v>88</v>
      </c>
      <c r="J292" s="9">
        <v>84</v>
      </c>
      <c r="K292" s="31">
        <f t="shared" si="4"/>
        <v>728</v>
      </c>
      <c r="L292" s="14">
        <f>RANK(K292,$K$2:$K$305,0)</f>
        <v>15</v>
      </c>
      <c r="M292" s="17">
        <v>7</v>
      </c>
      <c r="N292" s="14">
        <f>RANK(C292,$C$2:$C$305,0)</f>
        <v>40</v>
      </c>
      <c r="O292" s="14">
        <f>RANK(D292,$D$2:$D$305,0)</f>
        <v>19</v>
      </c>
      <c r="P292" s="14">
        <f>RANK(E292,$E$2:$E$305,0)</f>
        <v>66</v>
      </c>
      <c r="Q292" s="14">
        <f>RANK(F292,$F$2:$F$305,0)</f>
        <v>8</v>
      </c>
      <c r="R292" s="14">
        <f>RANK(G292,$G$2:$G$305,0)</f>
        <v>74</v>
      </c>
      <c r="S292" s="14">
        <f>RANK(H292,$H$2:$H$305,0)</f>
        <v>21</v>
      </c>
      <c r="T292" s="14">
        <f>RANK(I292,$I$2:$I$305,0)</f>
        <v>16</v>
      </c>
      <c r="U292" s="14">
        <f>RANK(J292,$J$2:$J$305,0)</f>
        <v>13</v>
      </c>
    </row>
    <row r="293" s="1" customFormat="1" customHeight="1" spans="1:21">
      <c r="A293" s="7">
        <v>190832</v>
      </c>
      <c r="B293" s="8" t="s">
        <v>312</v>
      </c>
      <c r="C293" s="18">
        <v>101</v>
      </c>
      <c r="D293" s="9">
        <v>87</v>
      </c>
      <c r="E293" s="9">
        <v>88</v>
      </c>
      <c r="F293" s="9">
        <v>82</v>
      </c>
      <c r="G293" s="9">
        <v>82</v>
      </c>
      <c r="H293" s="9">
        <v>73</v>
      </c>
      <c r="I293" s="9">
        <v>75</v>
      </c>
      <c r="J293" s="9">
        <v>65</v>
      </c>
      <c r="K293" s="31">
        <f t="shared" si="4"/>
        <v>653</v>
      </c>
      <c r="L293" s="14">
        <f>RANK(K293,$K$2:$K$305,0)</f>
        <v>59</v>
      </c>
      <c r="M293" s="17">
        <v>14</v>
      </c>
      <c r="N293" s="14">
        <f>RANK(C293,$C$2:$C$305,0)</f>
        <v>67</v>
      </c>
      <c r="O293" s="14">
        <f>RANK(D293,$D$2:$D$305,0)</f>
        <v>59</v>
      </c>
      <c r="P293" s="14">
        <f>RANK(E293,$E$2:$E$305,0)</f>
        <v>89</v>
      </c>
      <c r="Q293" s="14">
        <f>RANK(F293,$F$2:$F$305,0)</f>
        <v>125</v>
      </c>
      <c r="R293" s="14">
        <f>RANK(G293,$G$2:$G$305,0)</f>
        <v>49</v>
      </c>
      <c r="S293" s="14">
        <f>RANK(H293,$H$2:$H$305,0)</f>
        <v>78</v>
      </c>
      <c r="T293" s="14">
        <f>RANK(I293,$I$2:$I$305,0)</f>
        <v>92</v>
      </c>
      <c r="U293" s="14">
        <f>RANK(J293,$J$2:$J$305,0)</f>
        <v>67</v>
      </c>
    </row>
    <row r="294" s="1" customFormat="1" customHeight="1" spans="1:21">
      <c r="A294" s="7">
        <v>190833</v>
      </c>
      <c r="B294" s="8" t="s">
        <v>313</v>
      </c>
      <c r="C294" s="18">
        <v>70</v>
      </c>
      <c r="D294" s="9">
        <v>42</v>
      </c>
      <c r="E294" s="9">
        <v>25.5</v>
      </c>
      <c r="F294" s="9">
        <v>69</v>
      </c>
      <c r="G294" s="9">
        <v>75</v>
      </c>
      <c r="H294" s="9">
        <v>63</v>
      </c>
      <c r="I294" s="9">
        <v>34</v>
      </c>
      <c r="J294" s="9">
        <v>26</v>
      </c>
      <c r="K294" s="31">
        <f t="shared" si="4"/>
        <v>404.5</v>
      </c>
      <c r="L294" s="14">
        <f>RANK(K294,$K$2:$K$305,0)</f>
        <v>247</v>
      </c>
      <c r="M294" s="17">
        <v>37</v>
      </c>
      <c r="N294" s="14">
        <f>RANK(C294,$C$2:$C$305,0)</f>
        <v>254</v>
      </c>
      <c r="O294" s="14">
        <f>RANK(D294,$D$2:$D$305,0)</f>
        <v>215</v>
      </c>
      <c r="P294" s="14">
        <f>RANK(E294,$E$2:$E$305,0)</f>
        <v>300</v>
      </c>
      <c r="Q294" s="14">
        <f>RANK(F294,$F$2:$F$305,0)</f>
        <v>258</v>
      </c>
      <c r="R294" s="14">
        <f>RANK(G294,$G$2:$G$305,0)</f>
        <v>90</v>
      </c>
      <c r="S294" s="14">
        <f>RANK(H294,$H$2:$H$305,0)</f>
        <v>152</v>
      </c>
      <c r="T294" s="14">
        <f>RANK(I294,$I$2:$I$305,0)</f>
        <v>274</v>
      </c>
      <c r="U294" s="14">
        <f>RANK(J294,$J$2:$J$305,0)</f>
        <v>233</v>
      </c>
    </row>
    <row r="295" s="1" customFormat="1" customHeight="1" spans="1:21">
      <c r="A295" s="7">
        <v>190834</v>
      </c>
      <c r="B295" s="8" t="s">
        <v>314</v>
      </c>
      <c r="C295" s="18">
        <v>86</v>
      </c>
      <c r="D295" s="9">
        <v>65</v>
      </c>
      <c r="E295" s="9">
        <v>78.5</v>
      </c>
      <c r="F295" s="9">
        <v>87</v>
      </c>
      <c r="G295" s="9">
        <v>61</v>
      </c>
      <c r="H295" s="9">
        <v>76</v>
      </c>
      <c r="I295" s="9">
        <v>62</v>
      </c>
      <c r="J295" s="9">
        <v>47</v>
      </c>
      <c r="K295" s="31">
        <f t="shared" si="4"/>
        <v>562.5</v>
      </c>
      <c r="L295" s="14">
        <f>RANK(K295,$K$2:$K$305,0)</f>
        <v>128</v>
      </c>
      <c r="M295" s="17">
        <v>20</v>
      </c>
      <c r="N295" s="14">
        <f>RANK(C295,$C$2:$C$305,0)</f>
        <v>184</v>
      </c>
      <c r="O295" s="14">
        <f>RANK(D295,$D$2:$D$305,0)</f>
        <v>147</v>
      </c>
      <c r="P295" s="14">
        <f>RANK(E295,$E$2:$E$305,0)</f>
        <v>117</v>
      </c>
      <c r="Q295" s="14">
        <f>RANK(F295,$F$2:$F$305,0)</f>
        <v>65</v>
      </c>
      <c r="R295" s="14">
        <f>RANK(G295,$G$2:$G$305,0)</f>
        <v>162</v>
      </c>
      <c r="S295" s="14">
        <f>RANK(H295,$H$2:$H$305,0)</f>
        <v>60</v>
      </c>
      <c r="T295" s="14">
        <f>RANK(I295,$I$2:$I$305,0)</f>
        <v>164</v>
      </c>
      <c r="U295" s="14">
        <f>RANK(J295,$J$2:$J$305,0)</f>
        <v>133</v>
      </c>
    </row>
    <row r="296" s="1" customFormat="1" customHeight="1" spans="1:21">
      <c r="A296" s="7">
        <v>190835</v>
      </c>
      <c r="B296" s="8" t="s">
        <v>315</v>
      </c>
      <c r="C296" s="18">
        <v>99</v>
      </c>
      <c r="D296" s="9">
        <v>51</v>
      </c>
      <c r="E296" s="9">
        <v>102.5</v>
      </c>
      <c r="F296" s="9">
        <v>87</v>
      </c>
      <c r="G296" s="9">
        <v>77</v>
      </c>
      <c r="H296" s="9">
        <v>65</v>
      </c>
      <c r="I296" s="9">
        <v>79</v>
      </c>
      <c r="J296" s="9">
        <v>53</v>
      </c>
      <c r="K296" s="31">
        <f t="shared" si="4"/>
        <v>613.5</v>
      </c>
      <c r="L296" s="14">
        <f>RANK(K296,$K$2:$K$305,0)</f>
        <v>91</v>
      </c>
      <c r="M296" s="17">
        <v>18</v>
      </c>
      <c r="N296" s="14">
        <f>RANK(C296,$C$2:$C$305,0)</f>
        <v>83</v>
      </c>
      <c r="O296" s="14">
        <f>RANK(D296,$D$2:$D$305,0)</f>
        <v>192</v>
      </c>
      <c r="P296" s="14">
        <f>RANK(E296,$E$2:$E$305,0)</f>
        <v>33</v>
      </c>
      <c r="Q296" s="14">
        <f>RANK(F296,$F$2:$F$305,0)</f>
        <v>65</v>
      </c>
      <c r="R296" s="14">
        <f>RANK(G296,$G$2:$G$305,0)</f>
        <v>78</v>
      </c>
      <c r="S296" s="14">
        <f>RANK(H296,$H$2:$H$305,0)</f>
        <v>132</v>
      </c>
      <c r="T296" s="14">
        <f>RANK(I296,$I$2:$I$305,0)</f>
        <v>65</v>
      </c>
      <c r="U296" s="14">
        <f>RANK(J296,$J$2:$J$305,0)</f>
        <v>114</v>
      </c>
    </row>
    <row r="297" s="1" customFormat="1" customHeight="1" spans="1:21">
      <c r="A297" s="7">
        <v>190836</v>
      </c>
      <c r="B297" s="8" t="s">
        <v>316</v>
      </c>
      <c r="C297" s="18">
        <v>104.5</v>
      </c>
      <c r="D297" s="9">
        <v>79</v>
      </c>
      <c r="E297" s="9">
        <v>84.5</v>
      </c>
      <c r="F297" s="9">
        <v>82</v>
      </c>
      <c r="G297" s="9">
        <v>72</v>
      </c>
      <c r="H297" s="9">
        <v>60</v>
      </c>
      <c r="I297" s="9">
        <v>62</v>
      </c>
      <c r="J297" s="9">
        <v>52</v>
      </c>
      <c r="K297" s="31">
        <f t="shared" si="4"/>
        <v>596</v>
      </c>
      <c r="L297" s="14">
        <f>RANK(K297,$K$2:$K$305,0)</f>
        <v>108</v>
      </c>
      <c r="M297" s="17">
        <v>19</v>
      </c>
      <c r="N297" s="14">
        <f>RANK(C297,$C$2:$C$305,0)</f>
        <v>33</v>
      </c>
      <c r="O297" s="14">
        <f>RANK(D297,$D$2:$D$305,0)</f>
        <v>89</v>
      </c>
      <c r="P297" s="14">
        <f>RANK(E297,$E$2:$E$305,0)</f>
        <v>102</v>
      </c>
      <c r="Q297" s="14">
        <f>RANK(F297,$F$2:$F$305,0)</f>
        <v>125</v>
      </c>
      <c r="R297" s="14">
        <f>RANK(G297,$G$2:$G$305,0)</f>
        <v>104</v>
      </c>
      <c r="S297" s="14">
        <f>RANK(H297,$H$2:$H$305,0)</f>
        <v>172</v>
      </c>
      <c r="T297" s="14">
        <f>RANK(I297,$I$2:$I$305,0)</f>
        <v>164</v>
      </c>
      <c r="U297" s="14">
        <f>RANK(J297,$J$2:$J$305,0)</f>
        <v>118</v>
      </c>
    </row>
    <row r="298" s="1" customFormat="1" customHeight="1" spans="1:21">
      <c r="A298" s="7">
        <v>190837</v>
      </c>
      <c r="B298" s="8" t="s">
        <v>317</v>
      </c>
      <c r="C298" s="18">
        <v>67</v>
      </c>
      <c r="D298" s="9">
        <v>40</v>
      </c>
      <c r="E298" s="9">
        <v>29</v>
      </c>
      <c r="F298" s="9">
        <v>66</v>
      </c>
      <c r="G298" s="9">
        <v>58</v>
      </c>
      <c r="H298" s="9">
        <v>42</v>
      </c>
      <c r="I298" s="9">
        <v>46</v>
      </c>
      <c r="J298" s="9">
        <v>15</v>
      </c>
      <c r="K298" s="31">
        <f t="shared" si="4"/>
        <v>363</v>
      </c>
      <c r="L298" s="14">
        <f>RANK(K298,$K$2:$K$305,0)</f>
        <v>263</v>
      </c>
      <c r="M298" s="17">
        <v>39</v>
      </c>
      <c r="N298" s="14">
        <f>RANK(C298,$C$2:$C$305,0)</f>
        <v>268</v>
      </c>
      <c r="O298" s="14">
        <f>RANK(D298,$D$2:$D$305,0)</f>
        <v>224</v>
      </c>
      <c r="P298" s="14">
        <f>RANK(E298,$E$2:$E$305,0)</f>
        <v>290</v>
      </c>
      <c r="Q298" s="14">
        <f>RANK(F298,$F$2:$F$305,0)</f>
        <v>272</v>
      </c>
      <c r="R298" s="14">
        <f>RANK(G298,$G$2:$G$305,0)</f>
        <v>175</v>
      </c>
      <c r="S298" s="14">
        <f>RANK(H298,$H$2:$H$305,0)</f>
        <v>269</v>
      </c>
      <c r="T298" s="14">
        <f>RANK(I298,$I$2:$I$305,0)</f>
        <v>237</v>
      </c>
      <c r="U298" s="14">
        <f>RANK(J298,$J$2:$J$305,0)</f>
        <v>282</v>
      </c>
    </row>
    <row r="299" s="1" customFormat="1" customHeight="1" spans="1:21">
      <c r="A299" s="7">
        <v>190838</v>
      </c>
      <c r="B299" s="8" t="s">
        <v>318</v>
      </c>
      <c r="C299" s="18">
        <v>78</v>
      </c>
      <c r="D299" s="9">
        <v>35.5</v>
      </c>
      <c r="E299" s="9">
        <v>60</v>
      </c>
      <c r="F299" s="9">
        <v>72</v>
      </c>
      <c r="G299" s="9">
        <v>45</v>
      </c>
      <c r="H299" s="9">
        <v>58</v>
      </c>
      <c r="I299" s="9">
        <v>44</v>
      </c>
      <c r="J299" s="9">
        <v>22</v>
      </c>
      <c r="K299" s="31">
        <f t="shared" si="4"/>
        <v>414.5</v>
      </c>
      <c r="L299" s="14">
        <f>RANK(K299,$K$2:$K$305,0)</f>
        <v>242</v>
      </c>
      <c r="M299" s="17">
        <v>35</v>
      </c>
      <c r="N299" s="14">
        <f>RANK(C299,$C$2:$C$305,0)</f>
        <v>226</v>
      </c>
      <c r="O299" s="14">
        <f>RANK(D299,$D$2:$D$305,0)</f>
        <v>237</v>
      </c>
      <c r="P299" s="14">
        <f>RANK(E299,$E$2:$E$305,0)</f>
        <v>188</v>
      </c>
      <c r="Q299" s="14">
        <f>RANK(F299,$F$2:$F$305,0)</f>
        <v>237</v>
      </c>
      <c r="R299" s="14">
        <f>RANK(G299,$G$2:$G$305,0)</f>
        <v>227</v>
      </c>
      <c r="S299" s="14">
        <f>RANK(H299,$H$2:$H$305,0)</f>
        <v>183</v>
      </c>
      <c r="T299" s="14">
        <f>RANK(I299,$I$2:$I$305,0)</f>
        <v>249</v>
      </c>
      <c r="U299" s="14">
        <f>RANK(J299,$J$2:$J$305,0)</f>
        <v>253</v>
      </c>
    </row>
    <row r="300" s="1" customFormat="1" customHeight="1" spans="1:21">
      <c r="A300" s="7">
        <v>190839</v>
      </c>
      <c r="B300" s="8" t="s">
        <v>319</v>
      </c>
      <c r="C300" s="18">
        <v>64</v>
      </c>
      <c r="D300" s="9">
        <v>17</v>
      </c>
      <c r="E300" s="9">
        <v>30</v>
      </c>
      <c r="F300" s="9">
        <v>77</v>
      </c>
      <c r="G300" s="9">
        <v>12</v>
      </c>
      <c r="H300" s="9">
        <v>24</v>
      </c>
      <c r="I300" s="9">
        <v>21</v>
      </c>
      <c r="J300" s="9">
        <v>15</v>
      </c>
      <c r="K300" s="31">
        <f t="shared" si="4"/>
        <v>260</v>
      </c>
      <c r="L300" s="14">
        <f>RANK(K300,$K$2:$K$305,0)</f>
        <v>290</v>
      </c>
      <c r="M300" s="17">
        <v>42</v>
      </c>
      <c r="N300" s="14">
        <f>RANK(C300,$C$2:$C$305,0)</f>
        <v>273</v>
      </c>
      <c r="O300" s="14">
        <f>RANK(D300,$D$2:$D$305,0)</f>
        <v>279</v>
      </c>
      <c r="P300" s="14">
        <f>RANK(E300,$E$2:$E$305,0)</f>
        <v>289</v>
      </c>
      <c r="Q300" s="14">
        <f>RANK(F300,$F$2:$F$305,0)</f>
        <v>196</v>
      </c>
      <c r="R300" s="14">
        <f>RANK(G300,$G$2:$G$305,0)</f>
        <v>300</v>
      </c>
      <c r="S300" s="14">
        <f>RANK(H300,$H$2:$H$305,0)</f>
        <v>297</v>
      </c>
      <c r="T300" s="14">
        <f>RANK(I300,$I$2:$I$305,0)</f>
        <v>296</v>
      </c>
      <c r="U300" s="14">
        <f>RANK(J300,$J$2:$J$305,0)</f>
        <v>282</v>
      </c>
    </row>
    <row r="301" s="1" customFormat="1" customHeight="1" spans="1:21">
      <c r="A301" s="7">
        <v>190430</v>
      </c>
      <c r="B301" s="8" t="s">
        <v>320</v>
      </c>
      <c r="C301" s="18">
        <v>113</v>
      </c>
      <c r="D301" s="9">
        <v>89</v>
      </c>
      <c r="E301" s="11">
        <v>115</v>
      </c>
      <c r="F301" s="9">
        <v>91</v>
      </c>
      <c r="G301" s="9">
        <v>97</v>
      </c>
      <c r="H301" s="9">
        <v>92</v>
      </c>
      <c r="I301" s="9">
        <v>94</v>
      </c>
      <c r="J301" s="9">
        <v>85</v>
      </c>
      <c r="K301" s="31">
        <f t="shared" si="4"/>
        <v>776</v>
      </c>
      <c r="L301" s="14">
        <f>RANK(K301,$K$2:$K$305,0)</f>
        <v>5</v>
      </c>
      <c r="M301" s="17">
        <v>3</v>
      </c>
      <c r="N301" s="14">
        <f>RANK(C301,$C$2:$C$305,0)</f>
        <v>2</v>
      </c>
      <c r="O301" s="14">
        <f>RANK(D301,$D$2:$D$305,0)</f>
        <v>54</v>
      </c>
      <c r="P301" s="14">
        <f>RANK(E301,$E$2:$E$305,0)</f>
        <v>2</v>
      </c>
      <c r="Q301" s="14">
        <f>RANK(F301,$F$2:$F$305,0)</f>
        <v>21</v>
      </c>
      <c r="R301" s="14">
        <f>RANK(G301,$G$2:$G$305,0)</f>
        <v>2</v>
      </c>
      <c r="S301" s="14">
        <f>RANK(H301,$H$2:$H$305,0)</f>
        <v>2</v>
      </c>
      <c r="T301" s="14">
        <f>RANK(I301,$I$2:$I$305,0)</f>
        <v>2</v>
      </c>
      <c r="U301" s="14">
        <f>RANK(J301,$J$2:$J$305,0)</f>
        <v>11</v>
      </c>
    </row>
    <row r="302" s="1" customFormat="1" customHeight="1" spans="1:21">
      <c r="A302" s="7">
        <v>190525</v>
      </c>
      <c r="B302" s="8" t="s">
        <v>321</v>
      </c>
      <c r="C302" s="18">
        <v>109</v>
      </c>
      <c r="D302" s="9">
        <v>115</v>
      </c>
      <c r="E302" s="9">
        <v>116</v>
      </c>
      <c r="F302" s="9">
        <v>94</v>
      </c>
      <c r="G302" s="9">
        <v>93</v>
      </c>
      <c r="H302" s="9">
        <v>89</v>
      </c>
      <c r="I302" s="9">
        <v>91</v>
      </c>
      <c r="J302" s="9">
        <v>86</v>
      </c>
      <c r="K302" s="31">
        <f t="shared" si="4"/>
        <v>793</v>
      </c>
      <c r="L302" s="14">
        <f>RANK(K302,$K$2:$K$305,0)</f>
        <v>2</v>
      </c>
      <c r="M302" s="17">
        <v>1</v>
      </c>
      <c r="N302" s="14">
        <f>RANK(C302,$C$2:$C$305,0)</f>
        <v>7</v>
      </c>
      <c r="O302" s="14">
        <f>RANK(D302,$D$2:$D$305,0)</f>
        <v>1</v>
      </c>
      <c r="P302" s="14">
        <f>RANK(E302,$E$2:$E$305,0)</f>
        <v>1</v>
      </c>
      <c r="Q302" s="14">
        <f>RANK(F302,$F$2:$F$305,0)</f>
        <v>4</v>
      </c>
      <c r="R302" s="14">
        <f>RANK(G302,$G$2:$G$305,0)</f>
        <v>8</v>
      </c>
      <c r="S302" s="14">
        <f>RANK(H302,$H$2:$H$305,0)</f>
        <v>10</v>
      </c>
      <c r="T302" s="14">
        <f>RANK(I302,$I$2:$I$305,0)</f>
        <v>8</v>
      </c>
      <c r="U302" s="14">
        <f>RANK(J302,$J$2:$J$305,0)</f>
        <v>9</v>
      </c>
    </row>
    <row r="303" s="1" customFormat="1" customHeight="1" spans="1:21">
      <c r="A303" s="7">
        <v>190615</v>
      </c>
      <c r="B303" s="8" t="s">
        <v>322</v>
      </c>
      <c r="C303" s="18">
        <v>107.5</v>
      </c>
      <c r="D303" s="9">
        <v>102</v>
      </c>
      <c r="E303" s="9">
        <v>110</v>
      </c>
      <c r="F303" s="9">
        <v>77</v>
      </c>
      <c r="G303" s="9">
        <v>89</v>
      </c>
      <c r="H303" s="9">
        <v>81</v>
      </c>
      <c r="I303" s="9">
        <v>89</v>
      </c>
      <c r="J303" s="9">
        <v>87</v>
      </c>
      <c r="K303" s="31">
        <f t="shared" si="4"/>
        <v>742.5</v>
      </c>
      <c r="L303" s="14">
        <f>RANK(K303,$K$2:$K$305,0)</f>
        <v>9</v>
      </c>
      <c r="M303" s="17">
        <v>6</v>
      </c>
      <c r="N303" s="14">
        <f>RANK(C303,$C$2:$C$305,0)</f>
        <v>11</v>
      </c>
      <c r="O303" s="14">
        <f>RANK(D303,$D$2:$D$305,0)</f>
        <v>18</v>
      </c>
      <c r="P303" s="14">
        <f>RANK(E303,$E$2:$E$305,0)</f>
        <v>10</v>
      </c>
      <c r="Q303" s="14">
        <f>RANK(F303,$F$2:$F$305,0)</f>
        <v>196</v>
      </c>
      <c r="R303" s="14">
        <f>RANK(G303,$G$2:$G$305,0)</f>
        <v>16</v>
      </c>
      <c r="S303" s="14">
        <f>RANK(H303,$H$2:$H$305,0)</f>
        <v>34</v>
      </c>
      <c r="T303" s="14">
        <f>RANK(I303,$I$2:$I$305,0)</f>
        <v>12</v>
      </c>
      <c r="U303" s="14">
        <f>RANK(J303,$J$2:$J$305,0)</f>
        <v>8</v>
      </c>
    </row>
    <row r="304" s="1" customFormat="1" customHeight="1" spans="1:21">
      <c r="A304" s="7">
        <v>190719</v>
      </c>
      <c r="B304" s="8" t="s">
        <v>323</v>
      </c>
      <c r="C304" s="18">
        <v>105.5</v>
      </c>
      <c r="D304" s="9">
        <v>107</v>
      </c>
      <c r="E304" s="9">
        <v>103.5</v>
      </c>
      <c r="F304" s="9">
        <v>89</v>
      </c>
      <c r="G304" s="9">
        <v>92</v>
      </c>
      <c r="H304" s="9">
        <v>82</v>
      </c>
      <c r="I304" s="9">
        <v>76</v>
      </c>
      <c r="J304" s="9">
        <v>50</v>
      </c>
      <c r="K304" s="32">
        <f t="shared" si="4"/>
        <v>705</v>
      </c>
      <c r="L304" s="33">
        <f>RANK(K304,$K$2:$K$305,0)</f>
        <v>26</v>
      </c>
      <c r="M304" s="34">
        <v>9</v>
      </c>
      <c r="N304" s="34">
        <f>RANK(C304,$C$2:$C$305,0)</f>
        <v>25</v>
      </c>
      <c r="O304" s="34">
        <f>RANK(D304,$D$2:$D$305,0)</f>
        <v>7</v>
      </c>
      <c r="P304" s="34">
        <f>RANK(E304,$E$2:$E$305,0)</f>
        <v>30</v>
      </c>
      <c r="Q304" s="34">
        <f>RANK(F304,$F$2:$F$305,0)</f>
        <v>44</v>
      </c>
      <c r="R304" s="34">
        <f>RANK(G304,$G$2:$G$305,0)</f>
        <v>11</v>
      </c>
      <c r="S304" s="34">
        <f>RANK(H304,$H$2:$H$305,0)</f>
        <v>31</v>
      </c>
      <c r="T304" s="34">
        <f>RANK(I304,$I$2:$I$305,0)</f>
        <v>88</v>
      </c>
      <c r="U304" s="34">
        <f>RANK(J304,$J$2:$J$305,0)</f>
        <v>123</v>
      </c>
    </row>
    <row r="305" s="1" customFormat="1" customHeight="1" spans="1:21">
      <c r="A305" s="7">
        <v>190736</v>
      </c>
      <c r="B305" s="10" t="s">
        <v>324</v>
      </c>
      <c r="C305" s="19">
        <v>110</v>
      </c>
      <c r="D305" s="11">
        <v>108</v>
      </c>
      <c r="E305" s="11">
        <v>108.5</v>
      </c>
      <c r="F305" s="11">
        <v>91</v>
      </c>
      <c r="G305" s="11">
        <v>99</v>
      </c>
      <c r="H305" s="11">
        <v>83</v>
      </c>
      <c r="I305" s="11">
        <v>91</v>
      </c>
      <c r="J305" s="11">
        <v>94</v>
      </c>
      <c r="K305" s="17">
        <f t="shared" si="4"/>
        <v>784.5</v>
      </c>
      <c r="L305" s="17">
        <f>RANK(K305,$K$2:$K$305,0)</f>
        <v>3</v>
      </c>
      <c r="M305" s="17">
        <v>2</v>
      </c>
      <c r="N305" s="17">
        <f>RANK(C305,$C$2:$C$305,0)</f>
        <v>3</v>
      </c>
      <c r="O305" s="17">
        <f>RANK(D305,$D$2:$D$305,0)</f>
        <v>5</v>
      </c>
      <c r="P305" s="17">
        <f>RANK(E305,$E$2:$E$305,0)</f>
        <v>15</v>
      </c>
      <c r="Q305" s="17">
        <f>RANK(F305,$F$2:$F$305,0)</f>
        <v>21</v>
      </c>
      <c r="R305" s="17">
        <f>RANK(G305,$G$2:$G$305,0)</f>
        <v>1</v>
      </c>
      <c r="S305" s="17">
        <f>RANK(H305,$H$2:$H$305,0)</f>
        <v>25</v>
      </c>
      <c r="T305" s="17">
        <f>RANK(I305,$I$2:$I$305,0)</f>
        <v>8</v>
      </c>
      <c r="U305" s="17">
        <f>RANK(J305,$J$2:$J$305,0)</f>
        <v>3</v>
      </c>
    </row>
    <row r="306" s="1" customFormat="1" customHeight="1" spans="1:12">
      <c r="A306" s="25"/>
      <c r="B306" s="26" t="s">
        <v>325</v>
      </c>
      <c r="C306" s="27">
        <f t="shared" ref="C306:J306" si="5">COUNTIF(C2:C302,"&lt;72")</f>
        <v>54</v>
      </c>
      <c r="D306" s="27">
        <f t="shared" si="5"/>
        <v>184</v>
      </c>
      <c r="E306" s="27">
        <f t="shared" si="5"/>
        <v>164</v>
      </c>
      <c r="F306" s="27">
        <f t="shared" si="5"/>
        <v>56</v>
      </c>
      <c r="G306" s="27">
        <f t="shared" si="5"/>
        <v>195</v>
      </c>
      <c r="H306" s="27">
        <f t="shared" si="5"/>
        <v>211</v>
      </c>
      <c r="I306" s="27">
        <f t="shared" si="5"/>
        <v>195</v>
      </c>
      <c r="J306" s="27">
        <f t="shared" si="5"/>
        <v>262</v>
      </c>
      <c r="L306" s="35"/>
    </row>
    <row r="307" s="1" customFormat="1" customHeight="1" spans="1:12">
      <c r="A307" s="25"/>
      <c r="B307" s="25" t="s">
        <v>326</v>
      </c>
      <c r="C307" s="27">
        <f t="shared" ref="C307:J307" si="6">MAX(C2:C302)</f>
        <v>114</v>
      </c>
      <c r="D307" s="27">
        <f t="shared" si="6"/>
        <v>115</v>
      </c>
      <c r="E307" s="27">
        <f t="shared" si="6"/>
        <v>116</v>
      </c>
      <c r="F307" s="27">
        <f t="shared" si="6"/>
        <v>95</v>
      </c>
      <c r="G307" s="27">
        <f t="shared" si="6"/>
        <v>97</v>
      </c>
      <c r="H307" s="27">
        <f t="shared" si="6"/>
        <v>93</v>
      </c>
      <c r="I307" s="27">
        <f t="shared" si="6"/>
        <v>96</v>
      </c>
      <c r="J307" s="27">
        <f t="shared" si="6"/>
        <v>97</v>
      </c>
      <c r="L307" s="35"/>
    </row>
    <row r="308" s="1" customFormat="1" customHeight="1" spans="1:12">
      <c r="A308" s="25"/>
      <c r="B308" s="25" t="s">
        <v>327</v>
      </c>
      <c r="C308" s="27">
        <f t="shared" ref="C308:J308" si="7">MIN(C2:C302)</f>
        <v>12</v>
      </c>
      <c r="D308" s="27">
        <f t="shared" si="7"/>
        <v>0</v>
      </c>
      <c r="E308" s="27">
        <f t="shared" si="7"/>
        <v>19.5</v>
      </c>
      <c r="F308" s="27">
        <f t="shared" si="7"/>
        <v>15</v>
      </c>
      <c r="G308" s="27">
        <f t="shared" si="7"/>
        <v>3</v>
      </c>
      <c r="H308" s="27">
        <f t="shared" si="7"/>
        <v>17</v>
      </c>
      <c r="I308" s="27">
        <f t="shared" si="7"/>
        <v>8</v>
      </c>
      <c r="J308" s="27">
        <f t="shared" si="7"/>
        <v>0</v>
      </c>
      <c r="L308" s="35"/>
    </row>
    <row r="309" s="1" customFormat="1" customHeight="1" spans="1:12">
      <c r="A309" s="25"/>
      <c r="B309" s="25" t="s">
        <v>328</v>
      </c>
      <c r="C309" s="27">
        <f t="shared" ref="C309:J309" si="8">COUNT(C2:C302)</f>
        <v>299</v>
      </c>
      <c r="D309" s="27">
        <f t="shared" si="8"/>
        <v>300</v>
      </c>
      <c r="E309" s="27">
        <f t="shared" si="8"/>
        <v>300</v>
      </c>
      <c r="F309" s="27">
        <f t="shared" si="8"/>
        <v>299</v>
      </c>
      <c r="G309" s="27">
        <f t="shared" si="8"/>
        <v>299</v>
      </c>
      <c r="H309" s="27">
        <f t="shared" si="8"/>
        <v>300</v>
      </c>
      <c r="I309" s="27">
        <f t="shared" si="8"/>
        <v>299</v>
      </c>
      <c r="J309" s="27">
        <f t="shared" si="8"/>
        <v>300</v>
      </c>
      <c r="L309" s="35"/>
    </row>
    <row r="310" s="1" customFormat="1" customHeight="1" spans="1:10">
      <c r="A310" s="28"/>
      <c r="B310" s="25" t="s">
        <v>329</v>
      </c>
      <c r="C310" s="27">
        <f t="shared" ref="C310:J310" si="9">C305/C309*100</f>
        <v>36.7892976588629</v>
      </c>
      <c r="D310" s="27">
        <f t="shared" si="9"/>
        <v>36</v>
      </c>
      <c r="E310" s="27">
        <f t="shared" si="9"/>
        <v>36.1666666666667</v>
      </c>
      <c r="F310" s="27">
        <f t="shared" si="9"/>
        <v>30.4347826086957</v>
      </c>
      <c r="G310" s="27">
        <f t="shared" si="9"/>
        <v>33.1103678929766</v>
      </c>
      <c r="H310" s="27">
        <f t="shared" si="9"/>
        <v>27.6666666666667</v>
      </c>
      <c r="I310" s="36">
        <f t="shared" si="9"/>
        <v>30.4347826086957</v>
      </c>
      <c r="J310" s="36">
        <f t="shared" si="9"/>
        <v>31.3333333333333</v>
      </c>
    </row>
    <row r="311" s="1" customFormat="1" customHeight="1" spans="1:12">
      <c r="A311" s="28"/>
      <c r="B311" s="25" t="s">
        <v>330</v>
      </c>
      <c r="C311" s="27">
        <f t="shared" ref="C311:J311" si="10">C304/C309*100</f>
        <v>35.2842809364548</v>
      </c>
      <c r="D311" s="27">
        <f t="shared" si="10"/>
        <v>35.6666666666667</v>
      </c>
      <c r="E311" s="27">
        <f t="shared" si="10"/>
        <v>34.5</v>
      </c>
      <c r="F311" s="27">
        <f t="shared" si="10"/>
        <v>29.7658862876254</v>
      </c>
      <c r="G311" s="27">
        <f t="shared" si="10"/>
        <v>30.7692307692308</v>
      </c>
      <c r="H311" s="27">
        <f t="shared" si="10"/>
        <v>27.3333333333333</v>
      </c>
      <c r="I311" s="36">
        <f t="shared" si="10"/>
        <v>25.4180602006689</v>
      </c>
      <c r="J311" s="36">
        <f t="shared" si="10"/>
        <v>16.6666666666667</v>
      </c>
      <c r="L311" s="37"/>
    </row>
    <row r="312" s="1" customFormat="1" customHeight="1" spans="2:16">
      <c r="B312" s="1" t="s">
        <v>331</v>
      </c>
      <c r="C312" s="27" t="e">
        <f>#REF!</f>
        <v>#REF!</v>
      </c>
      <c r="D312" s="27" t="e">
        <f>#REF!</f>
        <v>#REF!</v>
      </c>
      <c r="E312" s="27" t="e">
        <f>#REF!</f>
        <v>#REF!</v>
      </c>
      <c r="F312" s="27" t="e">
        <f>#REF!</f>
        <v>#REF!</v>
      </c>
      <c r="G312" s="27" t="e">
        <f>#REF!</f>
        <v>#REF!</v>
      </c>
      <c r="H312" s="27" t="e">
        <f>#REF!</f>
        <v>#REF!</v>
      </c>
      <c r="I312" s="36" t="e">
        <f>#REF!</f>
        <v>#REF!</v>
      </c>
      <c r="J312" s="36" t="e">
        <f>#REF!</f>
        <v>#REF!</v>
      </c>
      <c r="L312" s="27"/>
      <c r="M312" s="27"/>
      <c r="N312" s="27"/>
      <c r="O312" s="27"/>
      <c r="P312" s="27"/>
    </row>
    <row r="313" s="1" customFormat="1" customHeight="1" spans="2:16">
      <c r="B313" s="1" t="s">
        <v>332</v>
      </c>
      <c r="C313" s="27" t="e">
        <f>#REF!</f>
        <v>#REF!</v>
      </c>
      <c r="D313" s="27" t="e">
        <f>#REF!</f>
        <v>#REF!</v>
      </c>
      <c r="E313" s="27" t="e">
        <f>#REF!</f>
        <v>#REF!</v>
      </c>
      <c r="F313" s="27" t="e">
        <f>#REF!</f>
        <v>#REF!</v>
      </c>
      <c r="G313" s="27" t="e">
        <f>#REF!</f>
        <v>#REF!</v>
      </c>
      <c r="H313" s="27" t="e">
        <f>#REF!</f>
        <v>#REF!</v>
      </c>
      <c r="I313" s="36" t="e">
        <f>#REF!</f>
        <v>#REF!</v>
      </c>
      <c r="J313" s="36" t="e">
        <f>#REF!</f>
        <v>#REF!</v>
      </c>
      <c r="L313" s="27"/>
      <c r="M313" s="27"/>
      <c r="N313" s="27"/>
      <c r="O313" s="27"/>
      <c r="P313" s="27"/>
    </row>
    <row r="314" s="1" customFormat="1" customHeight="1" spans="2:16">
      <c r="B314" s="1" t="s">
        <v>333</v>
      </c>
      <c r="C314" s="27" t="e">
        <f>#REF!</f>
        <v>#REF!</v>
      </c>
      <c r="D314" s="27" t="e">
        <f>#REF!</f>
        <v>#REF!</v>
      </c>
      <c r="E314" s="27" t="e">
        <f>#REF!</f>
        <v>#REF!</v>
      </c>
      <c r="F314" s="27" t="e">
        <f>#REF!</f>
        <v>#REF!</v>
      </c>
      <c r="G314" s="27" t="e">
        <f>#REF!</f>
        <v>#REF!</v>
      </c>
      <c r="H314" s="27" t="e">
        <f>#REF!</f>
        <v>#REF!</v>
      </c>
      <c r="I314" s="36" t="e">
        <f>#REF!</f>
        <v>#REF!</v>
      </c>
      <c r="J314" s="36" t="e">
        <f>#REF!</f>
        <v>#REF!</v>
      </c>
      <c r="L314" s="27"/>
      <c r="M314" s="27"/>
      <c r="N314" s="27"/>
      <c r="O314" s="27"/>
      <c r="P314" s="27"/>
    </row>
    <row r="315" s="1" customFormat="1" customHeight="1" spans="2:16">
      <c r="B315" s="29" t="s">
        <v>334</v>
      </c>
      <c r="C315" s="30" t="e">
        <f>#REF!</f>
        <v>#REF!</v>
      </c>
      <c r="D315" s="30" t="e">
        <f>#REF!</f>
        <v>#REF!</v>
      </c>
      <c r="E315" s="30" t="e">
        <f>#REF!</f>
        <v>#REF!</v>
      </c>
      <c r="F315" s="30" t="e">
        <f>#REF!</f>
        <v>#REF!</v>
      </c>
      <c r="G315" s="30" t="e">
        <f>#REF!</f>
        <v>#REF!</v>
      </c>
      <c r="H315" s="30" t="e">
        <f>#REF!</f>
        <v>#REF!</v>
      </c>
      <c r="I315" s="38" t="e">
        <f>#REF!</f>
        <v>#REF!</v>
      </c>
      <c r="J315" s="38" t="e">
        <f>#REF!</f>
        <v>#REF!</v>
      </c>
      <c r="K315" s="29"/>
      <c r="L315" s="30"/>
      <c r="M315" s="30"/>
      <c r="N315" s="30"/>
      <c r="O315" s="30"/>
      <c r="P315" s="30"/>
    </row>
    <row r="316" s="1" customFormat="1" customHeight="1" spans="2:16">
      <c r="B316" s="29" t="s">
        <v>335</v>
      </c>
      <c r="C316" s="30" t="e">
        <f>#REF!</f>
        <v>#REF!</v>
      </c>
      <c r="D316" s="30" t="e">
        <f>#REF!</f>
        <v>#REF!</v>
      </c>
      <c r="E316" s="30" t="e">
        <f>#REF!</f>
        <v>#REF!</v>
      </c>
      <c r="F316" s="30" t="e">
        <f>#REF!</f>
        <v>#REF!</v>
      </c>
      <c r="G316" s="30" t="e">
        <f>#REF!</f>
        <v>#REF!</v>
      </c>
      <c r="H316" s="30" t="e">
        <f>#REF!</f>
        <v>#REF!</v>
      </c>
      <c r="I316" s="38" t="e">
        <f>#REF!</f>
        <v>#REF!</v>
      </c>
      <c r="J316" s="38" t="e">
        <f>#REF!</f>
        <v>#REF!</v>
      </c>
      <c r="K316" s="29"/>
      <c r="L316" s="30"/>
      <c r="M316" s="30"/>
      <c r="N316" s="30"/>
      <c r="O316" s="30"/>
      <c r="P316" s="30"/>
    </row>
    <row r="317" s="1" customFormat="1" customHeight="1" spans="2:16">
      <c r="B317" s="29" t="s">
        <v>336</v>
      </c>
      <c r="C317" s="30" t="e">
        <f>#REF!</f>
        <v>#REF!</v>
      </c>
      <c r="D317" s="30" t="e">
        <f>#REF!</f>
        <v>#REF!</v>
      </c>
      <c r="E317" s="30" t="e">
        <f>#REF!</f>
        <v>#REF!</v>
      </c>
      <c r="F317" s="30" t="e">
        <f>#REF!</f>
        <v>#REF!</v>
      </c>
      <c r="G317" s="30" t="e">
        <f>#REF!</f>
        <v>#REF!</v>
      </c>
      <c r="H317" s="30" t="e">
        <f>#REF!</f>
        <v>#REF!</v>
      </c>
      <c r="I317" s="38" t="e">
        <f>#REF!</f>
        <v>#REF!</v>
      </c>
      <c r="J317" s="38" t="e">
        <f>#REF!</f>
        <v>#REF!</v>
      </c>
      <c r="K317" s="29"/>
      <c r="L317" s="30"/>
      <c r="M317" s="30"/>
      <c r="N317" s="30"/>
      <c r="O317" s="30"/>
      <c r="P317" s="30"/>
    </row>
    <row r="318" s="1" customFormat="1" customHeight="1" spans="2:16">
      <c r="B318" s="1" t="s">
        <v>337</v>
      </c>
      <c r="C318" s="27" t="e">
        <f>#REF!</f>
        <v>#REF!</v>
      </c>
      <c r="D318" s="27" t="e">
        <f>#REF!</f>
        <v>#REF!</v>
      </c>
      <c r="E318" s="27" t="e">
        <f>#REF!</f>
        <v>#REF!</v>
      </c>
      <c r="F318" s="27" t="e">
        <f>#REF!</f>
        <v>#REF!</v>
      </c>
      <c r="G318" s="27" t="e">
        <f>#REF!</f>
        <v>#REF!</v>
      </c>
      <c r="H318" s="27" t="e">
        <f>#REF!</f>
        <v>#REF!</v>
      </c>
      <c r="I318" s="36" t="e">
        <f>#REF!</f>
        <v>#REF!</v>
      </c>
      <c r="J318" s="36" t="e">
        <f>#REF!</f>
        <v>#REF!</v>
      </c>
      <c r="L318" s="27"/>
      <c r="M318" s="27"/>
      <c r="N318" s="27"/>
      <c r="O318" s="27"/>
      <c r="P318" s="27"/>
    </row>
    <row r="319" s="1" customFormat="1" customHeight="1" spans="2:16">
      <c r="B319" s="1" t="s">
        <v>338</v>
      </c>
      <c r="C319" s="27" t="e">
        <f>#REF!</f>
        <v>#REF!</v>
      </c>
      <c r="D319" s="27" t="e">
        <f>#REF!</f>
        <v>#REF!</v>
      </c>
      <c r="E319" s="27" t="e">
        <f>#REF!</f>
        <v>#REF!</v>
      </c>
      <c r="F319" s="27" t="e">
        <f>#REF!</f>
        <v>#REF!</v>
      </c>
      <c r="G319" s="27" t="e">
        <f>#REF!</f>
        <v>#REF!</v>
      </c>
      <c r="H319" s="27" t="e">
        <f>#REF!</f>
        <v>#REF!</v>
      </c>
      <c r="I319" s="36" t="e">
        <f>#REF!</f>
        <v>#REF!</v>
      </c>
      <c r="J319" s="36" t="e">
        <f>#REF!</f>
        <v>#REF!</v>
      </c>
      <c r="L319" s="27"/>
      <c r="M319" s="27"/>
      <c r="N319" s="27"/>
      <c r="O319" s="27"/>
      <c r="P319" s="27"/>
    </row>
    <row r="320" s="1" customFormat="1" customHeight="1" spans="2:16">
      <c r="B320" s="1" t="s">
        <v>339</v>
      </c>
      <c r="C320" s="27" t="e">
        <f>#REF!</f>
        <v>#REF!</v>
      </c>
      <c r="D320" s="27" t="e">
        <f>#REF!</f>
        <v>#REF!</v>
      </c>
      <c r="E320" s="27" t="e">
        <f>#REF!</f>
        <v>#REF!</v>
      </c>
      <c r="F320" s="27" t="e">
        <f>#REF!</f>
        <v>#REF!</v>
      </c>
      <c r="G320" s="27" t="e">
        <f>#REF!</f>
        <v>#REF!</v>
      </c>
      <c r="H320" s="27" t="e">
        <f>#REF!</f>
        <v>#REF!</v>
      </c>
      <c r="I320" s="36" t="e">
        <f>#REF!</f>
        <v>#REF!</v>
      </c>
      <c r="J320" s="36" t="e">
        <f>#REF!</f>
        <v>#REF!</v>
      </c>
      <c r="L320" s="27"/>
      <c r="M320" s="27"/>
      <c r="N320" s="27"/>
      <c r="O320" s="27"/>
      <c r="P320" s="27"/>
    </row>
    <row r="321" s="1" customFormat="1" customHeight="1" spans="2:16">
      <c r="B321" s="29" t="s">
        <v>340</v>
      </c>
      <c r="C321" s="30" t="e">
        <f>#REF!</f>
        <v>#REF!</v>
      </c>
      <c r="D321" s="30" t="e">
        <f>#REF!</f>
        <v>#REF!</v>
      </c>
      <c r="E321" s="30" t="e">
        <f>#REF!</f>
        <v>#REF!</v>
      </c>
      <c r="F321" s="30" t="e">
        <f>#REF!</f>
        <v>#REF!</v>
      </c>
      <c r="G321" s="30" t="e">
        <f>#REF!</f>
        <v>#REF!</v>
      </c>
      <c r="H321" s="30" t="e">
        <f>#REF!</f>
        <v>#REF!</v>
      </c>
      <c r="I321" s="38" t="e">
        <f>#REF!</f>
        <v>#REF!</v>
      </c>
      <c r="J321" s="38" t="e">
        <f>#REF!</f>
        <v>#REF!</v>
      </c>
      <c r="K321" s="29"/>
      <c r="L321" s="30"/>
      <c r="M321" s="30"/>
      <c r="N321" s="30"/>
      <c r="O321" s="30"/>
      <c r="P321" s="30"/>
    </row>
    <row r="322" s="1" customFormat="1" customHeight="1" spans="2:16">
      <c r="B322" s="29" t="s">
        <v>341</v>
      </c>
      <c r="C322" s="30" t="e">
        <f>#REF!</f>
        <v>#REF!</v>
      </c>
      <c r="D322" s="30" t="e">
        <f>#REF!</f>
        <v>#REF!</v>
      </c>
      <c r="E322" s="30" t="e">
        <f>#REF!</f>
        <v>#REF!</v>
      </c>
      <c r="F322" s="30" t="e">
        <f>#REF!</f>
        <v>#REF!</v>
      </c>
      <c r="G322" s="30" t="e">
        <f>#REF!</f>
        <v>#REF!</v>
      </c>
      <c r="H322" s="30" t="e">
        <f>#REF!</f>
        <v>#REF!</v>
      </c>
      <c r="I322" s="38" t="e">
        <f>#REF!</f>
        <v>#REF!</v>
      </c>
      <c r="J322" s="38" t="e">
        <f>#REF!</f>
        <v>#REF!</v>
      </c>
      <c r="K322" s="29"/>
      <c r="L322" s="30"/>
      <c r="M322" s="30"/>
      <c r="N322" s="30"/>
      <c r="O322" s="30"/>
      <c r="P322" s="30"/>
    </row>
    <row r="323" s="1" customFormat="1" customHeight="1" spans="2:16">
      <c r="B323" s="29" t="s">
        <v>342</v>
      </c>
      <c r="C323" s="30" t="e">
        <f>#REF!</f>
        <v>#REF!</v>
      </c>
      <c r="D323" s="30" t="e">
        <f>#REF!</f>
        <v>#REF!</v>
      </c>
      <c r="E323" s="30" t="e">
        <f>#REF!</f>
        <v>#REF!</v>
      </c>
      <c r="F323" s="30" t="e">
        <f>#REF!</f>
        <v>#REF!</v>
      </c>
      <c r="G323" s="30" t="e">
        <f>#REF!</f>
        <v>#REF!</v>
      </c>
      <c r="H323" s="30" t="e">
        <f>#REF!</f>
        <v>#REF!</v>
      </c>
      <c r="I323" s="38" t="e">
        <f>#REF!</f>
        <v>#REF!</v>
      </c>
      <c r="J323" s="38" t="e">
        <f>#REF!</f>
        <v>#REF!</v>
      </c>
      <c r="K323" s="29"/>
      <c r="L323" s="30"/>
      <c r="M323" s="30"/>
      <c r="N323" s="30"/>
      <c r="O323" s="30"/>
      <c r="P323" s="30"/>
    </row>
    <row r="324" s="1" customFormat="1" customHeight="1" spans="2:16">
      <c r="B324" s="1" t="s">
        <v>343</v>
      </c>
      <c r="C324" s="39" t="e">
        <f>#REF!</f>
        <v>#REF!</v>
      </c>
      <c r="D324" s="39" t="e">
        <f>#REF!</f>
        <v>#REF!</v>
      </c>
      <c r="E324" s="39" t="e">
        <f>#REF!</f>
        <v>#REF!</v>
      </c>
      <c r="F324" s="39" t="e">
        <f>#REF!</f>
        <v>#REF!</v>
      </c>
      <c r="G324" s="39" t="e">
        <f>#REF!</f>
        <v>#REF!</v>
      </c>
      <c r="H324" s="39" t="e">
        <f>#REF!</f>
        <v>#REF!</v>
      </c>
      <c r="I324" s="40" t="e">
        <f>#REF!</f>
        <v>#REF!</v>
      </c>
      <c r="J324" s="40" t="e">
        <f>#REF!</f>
        <v>#REF!</v>
      </c>
      <c r="L324" s="2"/>
      <c r="M324" s="2"/>
      <c r="N324" s="2"/>
      <c r="O324" s="2"/>
      <c r="P324" s="2"/>
    </row>
    <row r="325" s="1" customFormat="1" customHeight="1" spans="2:10">
      <c r="B325" s="1" t="s">
        <v>344</v>
      </c>
      <c r="C325" s="39" t="e">
        <f>#REF!</f>
        <v>#REF!</v>
      </c>
      <c r="D325" s="39" t="e">
        <f>#REF!</f>
        <v>#REF!</v>
      </c>
      <c r="E325" s="39" t="e">
        <f>#REF!</f>
        <v>#REF!</v>
      </c>
      <c r="F325" s="39" t="e">
        <f>#REF!</f>
        <v>#REF!</v>
      </c>
      <c r="G325" s="39" t="e">
        <f>#REF!</f>
        <v>#REF!</v>
      </c>
      <c r="H325" s="39" t="e">
        <f>#REF!</f>
        <v>#REF!</v>
      </c>
      <c r="I325" s="40" t="e">
        <f>#REF!</f>
        <v>#REF!</v>
      </c>
      <c r="J325" s="40" t="e">
        <f>#REF!</f>
        <v>#REF!</v>
      </c>
    </row>
    <row r="326" s="1" customFormat="1" customHeight="1" spans="2:10">
      <c r="B326" s="1" t="s">
        <v>345</v>
      </c>
      <c r="C326" s="27" t="e">
        <f>#REF!</f>
        <v>#REF!</v>
      </c>
      <c r="D326" s="27" t="e">
        <f>#REF!</f>
        <v>#REF!</v>
      </c>
      <c r="E326" s="27" t="e">
        <f>#REF!</f>
        <v>#REF!</v>
      </c>
      <c r="F326" s="27" t="e">
        <f>#REF!</f>
        <v>#REF!</v>
      </c>
      <c r="G326" s="27" t="e">
        <f>#REF!</f>
        <v>#REF!</v>
      </c>
      <c r="H326" s="27" t="e">
        <f>#REF!</f>
        <v>#REF!</v>
      </c>
      <c r="I326" s="36" t="e">
        <f>#REF!</f>
        <v>#REF!</v>
      </c>
      <c r="J326" s="36" t="e">
        <f>#REF!</f>
        <v>#REF!</v>
      </c>
    </row>
    <row r="327" s="1" customFormat="1" customHeight="1" spans="2:10">
      <c r="B327" s="29" t="s">
        <v>346</v>
      </c>
      <c r="C327" s="30" t="e">
        <f>#REF!</f>
        <v>#REF!</v>
      </c>
      <c r="D327" s="30" t="e">
        <f>#REF!</f>
        <v>#REF!</v>
      </c>
      <c r="E327" s="30" t="e">
        <f>#REF!</f>
        <v>#REF!</v>
      </c>
      <c r="F327" s="30" t="e">
        <f>#REF!</f>
        <v>#REF!</v>
      </c>
      <c r="G327" s="30" t="e">
        <f>#REF!</f>
        <v>#REF!</v>
      </c>
      <c r="H327" s="30" t="e">
        <f>#REF!</f>
        <v>#REF!</v>
      </c>
      <c r="I327" s="38" t="e">
        <f>#REF!</f>
        <v>#REF!</v>
      </c>
      <c r="J327" s="38" t="e">
        <f>#REF!</f>
        <v>#REF!</v>
      </c>
    </row>
    <row r="328" s="1" customFormat="1" customHeight="1" spans="2:10">
      <c r="B328" s="29" t="s">
        <v>347</v>
      </c>
      <c r="C328" s="30" t="e">
        <f>#REF!</f>
        <v>#REF!</v>
      </c>
      <c r="D328" s="30" t="e">
        <f>#REF!</f>
        <v>#REF!</v>
      </c>
      <c r="E328" s="30" t="e">
        <f>#REF!</f>
        <v>#REF!</v>
      </c>
      <c r="F328" s="30" t="e">
        <f>#REF!</f>
        <v>#REF!</v>
      </c>
      <c r="G328" s="30" t="e">
        <f>#REF!</f>
        <v>#REF!</v>
      </c>
      <c r="H328" s="30" t="e">
        <f>#REF!</f>
        <v>#REF!</v>
      </c>
      <c r="I328" s="38" t="e">
        <f>#REF!</f>
        <v>#REF!</v>
      </c>
      <c r="J328" s="38" t="e">
        <f>#REF!</f>
        <v>#REF!</v>
      </c>
    </row>
    <row r="329" s="1" customFormat="1" customHeight="1" spans="2:10">
      <c r="B329" s="29" t="s">
        <v>348</v>
      </c>
      <c r="C329" s="30" t="e">
        <f>#REF!</f>
        <v>#REF!</v>
      </c>
      <c r="D329" s="30" t="e">
        <f>#REF!</f>
        <v>#REF!</v>
      </c>
      <c r="E329" s="30" t="e">
        <f>#REF!</f>
        <v>#REF!</v>
      </c>
      <c r="F329" s="30" t="e">
        <f>#REF!</f>
        <v>#REF!</v>
      </c>
      <c r="G329" s="30" t="e">
        <f>#REF!</f>
        <v>#REF!</v>
      </c>
      <c r="H329" s="30" t="e">
        <f>#REF!</f>
        <v>#REF!</v>
      </c>
      <c r="I329" s="38" t="e">
        <f>#REF!</f>
        <v>#REF!</v>
      </c>
      <c r="J329" s="38" t="e">
        <f>#REF!</f>
        <v>#REF!</v>
      </c>
    </row>
    <row r="330" s="1" customFormat="1" customHeight="1" spans="2:10">
      <c r="B330" s="1" t="s">
        <v>349</v>
      </c>
      <c r="C330" s="27" t="e">
        <f>#REF!</f>
        <v>#REF!</v>
      </c>
      <c r="D330" s="27" t="e">
        <f>#REF!</f>
        <v>#REF!</v>
      </c>
      <c r="E330" s="27" t="e">
        <f>#REF!</f>
        <v>#REF!</v>
      </c>
      <c r="F330" s="27" t="e">
        <f>#REF!</f>
        <v>#REF!</v>
      </c>
      <c r="G330" s="27" t="e">
        <f>#REF!</f>
        <v>#REF!</v>
      </c>
      <c r="H330" s="27" t="e">
        <f>#REF!</f>
        <v>#REF!</v>
      </c>
      <c r="I330" s="36" t="e">
        <f>#REF!</f>
        <v>#REF!</v>
      </c>
      <c r="J330" s="36" t="e">
        <f>#REF!</f>
        <v>#REF!</v>
      </c>
    </row>
    <row r="331" s="1" customFormat="1" customHeight="1" spans="2:10">
      <c r="B331" s="1" t="s">
        <v>350</v>
      </c>
      <c r="C331" s="27" t="e">
        <f>#REF!</f>
        <v>#REF!</v>
      </c>
      <c r="D331" s="27" t="e">
        <f>#REF!</f>
        <v>#REF!</v>
      </c>
      <c r="E331" s="27" t="e">
        <f>#REF!</f>
        <v>#REF!</v>
      </c>
      <c r="F331" s="27" t="e">
        <f>#REF!</f>
        <v>#REF!</v>
      </c>
      <c r="G331" s="27" t="e">
        <f>#REF!</f>
        <v>#REF!</v>
      </c>
      <c r="H331" s="27" t="e">
        <f>#REF!</f>
        <v>#REF!</v>
      </c>
      <c r="I331" s="36" t="e">
        <f>#REF!</f>
        <v>#REF!</v>
      </c>
      <c r="J331" s="36" t="e">
        <f>#REF!</f>
        <v>#REF!</v>
      </c>
    </row>
    <row r="332" s="1" customFormat="1" customHeight="1" spans="2:10">
      <c r="B332" s="1" t="s">
        <v>351</v>
      </c>
      <c r="C332" s="27" t="e">
        <f>#REF!</f>
        <v>#REF!</v>
      </c>
      <c r="D332" s="27" t="e">
        <f>#REF!</f>
        <v>#REF!</v>
      </c>
      <c r="E332" s="27" t="e">
        <f>#REF!</f>
        <v>#REF!</v>
      </c>
      <c r="F332" s="27" t="e">
        <f>#REF!</f>
        <v>#REF!</v>
      </c>
      <c r="G332" s="27" t="e">
        <f>#REF!</f>
        <v>#REF!</v>
      </c>
      <c r="H332" s="27" t="e">
        <f>#REF!</f>
        <v>#REF!</v>
      </c>
      <c r="I332" s="36" t="e">
        <f>#REF!</f>
        <v>#REF!</v>
      </c>
      <c r="J332" s="36" t="e">
        <f>#REF!</f>
        <v>#REF!</v>
      </c>
    </row>
    <row r="333" s="1" customFormat="1" customHeight="1" spans="2:10">
      <c r="B333" s="29" t="s">
        <v>352</v>
      </c>
      <c r="C333" s="30" t="e">
        <f>#REF!</f>
        <v>#REF!</v>
      </c>
      <c r="D333" s="30" t="e">
        <f>#REF!</f>
        <v>#REF!</v>
      </c>
      <c r="E333" s="30" t="e">
        <f>#REF!</f>
        <v>#REF!</v>
      </c>
      <c r="F333" s="30" t="e">
        <f>#REF!</f>
        <v>#REF!</v>
      </c>
      <c r="G333" s="30" t="e">
        <f>#REF!</f>
        <v>#REF!</v>
      </c>
      <c r="H333" s="30" t="e">
        <f>#REF!</f>
        <v>#REF!</v>
      </c>
      <c r="I333" s="38" t="e">
        <f>#REF!</f>
        <v>#REF!</v>
      </c>
      <c r="J333" s="38" t="e">
        <f>#REF!</f>
        <v>#REF!</v>
      </c>
    </row>
    <row r="334" s="1" customFormat="1" customHeight="1" spans="2:10">
      <c r="B334" s="29" t="s">
        <v>353</v>
      </c>
      <c r="C334" s="30" t="e">
        <f>#REF!</f>
        <v>#REF!</v>
      </c>
      <c r="D334" s="30" t="e">
        <f>#REF!</f>
        <v>#REF!</v>
      </c>
      <c r="E334" s="30" t="e">
        <f>#REF!</f>
        <v>#REF!</v>
      </c>
      <c r="F334" s="30" t="e">
        <f>#REF!</f>
        <v>#REF!</v>
      </c>
      <c r="G334" s="30" t="e">
        <f>#REF!</f>
        <v>#REF!</v>
      </c>
      <c r="H334" s="30" t="e">
        <f>#REF!</f>
        <v>#REF!</v>
      </c>
      <c r="I334" s="38" t="e">
        <f>#REF!</f>
        <v>#REF!</v>
      </c>
      <c r="J334" s="38" t="e">
        <f>#REF!</f>
        <v>#REF!</v>
      </c>
    </row>
    <row r="335" s="1" customFormat="1" customHeight="1" spans="2:10">
      <c r="B335" s="29" t="s">
        <v>354</v>
      </c>
      <c r="C335" s="30" t="e">
        <f>#REF!</f>
        <v>#REF!</v>
      </c>
      <c r="D335" s="30" t="e">
        <f>#REF!</f>
        <v>#REF!</v>
      </c>
      <c r="E335" s="30" t="e">
        <f>#REF!</f>
        <v>#REF!</v>
      </c>
      <c r="F335" s="30" t="e">
        <f>#REF!</f>
        <v>#REF!</v>
      </c>
      <c r="G335" s="30" t="e">
        <f>#REF!</f>
        <v>#REF!</v>
      </c>
      <c r="H335" s="30" t="e">
        <f>#REF!</f>
        <v>#REF!</v>
      </c>
      <c r="I335" s="38" t="e">
        <f>#REF!</f>
        <v>#REF!</v>
      </c>
      <c r="J335" s="38" t="e">
        <f>#REF!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HIAPAD</dc:creator>
  <cp:lastModifiedBy>tigar1415110411</cp:lastModifiedBy>
  <dcterms:created xsi:type="dcterms:W3CDTF">2021-01-26T00:41:00Z</dcterms:created>
  <dcterms:modified xsi:type="dcterms:W3CDTF">2021-01-26T01:11:22Z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