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ravley\Documents\My Dropbox\Public\Development\rpgvendor\Working Files\"/>
    </mc:Choice>
  </mc:AlternateContent>
  <bookViews>
    <workbookView xWindow="0" yWindow="0" windowWidth="23610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" i="1" l="1"/>
  <c r="AA26" i="1"/>
  <c r="Z26" i="1"/>
  <c r="Y26" i="1"/>
  <c r="X26" i="1"/>
  <c r="AB21" i="1"/>
  <c r="AA21" i="1"/>
  <c r="Z21" i="1"/>
  <c r="Y21" i="1"/>
  <c r="X21" i="1"/>
  <c r="W21" i="1" s="1"/>
  <c r="AB16" i="1"/>
  <c r="AA16" i="1"/>
  <c r="Z16" i="1"/>
  <c r="Y16" i="1"/>
  <c r="X16" i="1"/>
  <c r="W16" i="1" s="1"/>
  <c r="AB11" i="1"/>
  <c r="AA11" i="1"/>
  <c r="Z11" i="1"/>
  <c r="Y11" i="1"/>
  <c r="X11" i="1"/>
  <c r="AB25" i="1"/>
  <c r="AA25" i="1"/>
  <c r="Z25" i="1"/>
  <c r="Y25" i="1"/>
  <c r="X25" i="1"/>
  <c r="W25" i="1" s="1"/>
  <c r="AB20" i="1"/>
  <c r="AA20" i="1"/>
  <c r="Z20" i="1"/>
  <c r="Y20" i="1"/>
  <c r="X20" i="1"/>
  <c r="AB15" i="1"/>
  <c r="AA15" i="1"/>
  <c r="Z15" i="1"/>
  <c r="Y15" i="1"/>
  <c r="X15" i="1"/>
  <c r="W15" i="1" s="1"/>
  <c r="AB5" i="1"/>
  <c r="AA5" i="1"/>
  <c r="Z5" i="1"/>
  <c r="Y5" i="1"/>
  <c r="X5" i="1"/>
  <c r="AB10" i="1"/>
  <c r="AA10" i="1"/>
  <c r="Z10" i="1"/>
  <c r="Y10" i="1"/>
  <c r="W10" i="1" s="1"/>
  <c r="X10" i="1"/>
  <c r="AB6" i="1"/>
  <c r="AA6" i="1"/>
  <c r="Z6" i="1"/>
  <c r="Y6" i="1"/>
  <c r="X6" i="1"/>
  <c r="AB24" i="1"/>
  <c r="AA24" i="1"/>
  <c r="Z24" i="1"/>
  <c r="Y24" i="1"/>
  <c r="X24" i="1"/>
  <c r="W24" i="1" s="1"/>
  <c r="AB23" i="1"/>
  <c r="AA23" i="1"/>
  <c r="Z23" i="1"/>
  <c r="W23" i="1" s="1"/>
  <c r="Y23" i="1"/>
  <c r="X23" i="1"/>
  <c r="AB22" i="1"/>
  <c r="AA22" i="1"/>
  <c r="Z22" i="1"/>
  <c r="Y22" i="1"/>
  <c r="X22" i="1"/>
  <c r="W22" i="1" s="1"/>
  <c r="AB19" i="1"/>
  <c r="AA19" i="1"/>
  <c r="Z19" i="1"/>
  <c r="Y19" i="1"/>
  <c r="X19" i="1"/>
  <c r="W19" i="1" s="1"/>
  <c r="AB18" i="1"/>
  <c r="AA18" i="1"/>
  <c r="Z18" i="1"/>
  <c r="W18" i="1" s="1"/>
  <c r="Y18" i="1"/>
  <c r="X18" i="1"/>
  <c r="AB17" i="1"/>
  <c r="AA17" i="1"/>
  <c r="Z17" i="1"/>
  <c r="Y17" i="1"/>
  <c r="X17" i="1"/>
  <c r="W17" i="1" s="1"/>
  <c r="AB14" i="1"/>
  <c r="AA14" i="1"/>
  <c r="Z14" i="1"/>
  <c r="Y14" i="1"/>
  <c r="X14" i="1"/>
  <c r="AB13" i="1"/>
  <c r="AA13" i="1"/>
  <c r="Z13" i="1"/>
  <c r="Y13" i="1"/>
  <c r="X13" i="1"/>
  <c r="W13" i="1" s="1"/>
  <c r="AB12" i="1"/>
  <c r="AA12" i="1"/>
  <c r="Z12" i="1"/>
  <c r="Y12" i="1"/>
  <c r="X12" i="1"/>
  <c r="W12" i="1" s="1"/>
  <c r="AB9" i="1"/>
  <c r="AA9" i="1"/>
  <c r="Z9" i="1"/>
  <c r="Y9" i="1"/>
  <c r="X9" i="1"/>
  <c r="AB8" i="1"/>
  <c r="AA8" i="1"/>
  <c r="Z8" i="1"/>
  <c r="W8" i="1" s="1"/>
  <c r="Y8" i="1"/>
  <c r="X8" i="1"/>
  <c r="AB7" i="1"/>
  <c r="AA7" i="1"/>
  <c r="Z7" i="1"/>
  <c r="Y7" i="1"/>
  <c r="X7" i="1"/>
  <c r="W20" i="1"/>
  <c r="W5" i="1"/>
  <c r="AB4" i="1"/>
  <c r="AA4" i="1"/>
  <c r="Z4" i="1"/>
  <c r="Y4" i="1"/>
  <c r="X4" i="1"/>
  <c r="AB3" i="1"/>
  <c r="AA3" i="1"/>
  <c r="Z3" i="1"/>
  <c r="Y3" i="1"/>
  <c r="X3" i="1"/>
  <c r="W3" i="1" s="1"/>
  <c r="AB2" i="1"/>
  <c r="AA2" i="1"/>
  <c r="Z2" i="1"/>
  <c r="Y2" i="1"/>
  <c r="X2" i="1"/>
  <c r="W26" i="1"/>
  <c r="W14" i="1"/>
  <c r="W9" i="1"/>
  <c r="W7" i="1"/>
  <c r="W6" i="1"/>
  <c r="W4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N5" i="1"/>
  <c r="M10" i="1" s="1"/>
  <c r="G10" i="1" s="1"/>
  <c r="M5" i="1"/>
  <c r="L5" i="1"/>
  <c r="K5" i="1"/>
  <c r="W11" i="1" l="1"/>
  <c r="K10" i="1"/>
  <c r="F5" i="1"/>
  <c r="L10" i="1"/>
  <c r="G5" i="1"/>
  <c r="S5" i="1"/>
  <c r="K6" i="1"/>
  <c r="E5" i="1"/>
  <c r="Q5" i="1"/>
  <c r="R5" i="1"/>
  <c r="T5" i="1"/>
  <c r="S10" i="1"/>
  <c r="H5" i="1"/>
  <c r="L6" i="1"/>
  <c r="K15" i="1"/>
  <c r="M11" i="1"/>
  <c r="L15" i="1"/>
  <c r="N6" i="1"/>
  <c r="M6" i="1"/>
  <c r="F15" i="1" l="1"/>
  <c r="R15" i="1"/>
  <c r="G11" i="1"/>
  <c r="S11" i="1"/>
  <c r="K16" i="1"/>
  <c r="E15" i="1"/>
  <c r="Q15" i="1"/>
  <c r="Q6" i="1"/>
  <c r="E6" i="1"/>
  <c r="R6" i="1"/>
  <c r="F6" i="1"/>
  <c r="L11" i="1"/>
  <c r="F10" i="1"/>
  <c r="R10" i="1"/>
  <c r="S6" i="1"/>
  <c r="G6" i="1"/>
  <c r="H6" i="1"/>
  <c r="T6" i="1"/>
  <c r="K11" i="1"/>
  <c r="E10" i="1"/>
  <c r="Q10" i="1"/>
  <c r="L16" i="1"/>
  <c r="K20" i="1"/>
  <c r="K2" i="1"/>
  <c r="K21" i="1" l="1"/>
  <c r="E20" i="1"/>
  <c r="Q20" i="1"/>
  <c r="F16" i="1"/>
  <c r="R16" i="1"/>
  <c r="Q16" i="1"/>
  <c r="E16" i="1"/>
  <c r="F11" i="1"/>
  <c r="R11" i="1"/>
  <c r="Q11" i="1"/>
  <c r="E11" i="1"/>
  <c r="E2" i="1"/>
  <c r="Q2" i="1"/>
  <c r="O2" i="1"/>
  <c r="L2" i="1"/>
  <c r="U2" i="1" l="1"/>
  <c r="I2" i="1"/>
  <c r="E21" i="1"/>
  <c r="Q21" i="1"/>
  <c r="F2" i="1"/>
  <c r="R2" i="1"/>
  <c r="M2" i="1"/>
  <c r="K3" i="1"/>
  <c r="O3" i="1"/>
  <c r="I3" i="1" l="1"/>
  <c r="U3" i="1"/>
  <c r="Q3" i="1"/>
  <c r="E3" i="1"/>
  <c r="G2" i="1"/>
  <c r="S2" i="1"/>
  <c r="N2" i="1"/>
  <c r="L3" i="1"/>
  <c r="F3" i="1" l="1"/>
  <c r="R3" i="1"/>
  <c r="T2" i="1"/>
  <c r="H2" i="1"/>
  <c r="D2" i="1" s="1"/>
  <c r="M3" i="1"/>
  <c r="G3" i="1" l="1"/>
  <c r="S3" i="1"/>
  <c r="N3" i="1"/>
  <c r="H3" i="1" l="1"/>
  <c r="D3" i="1" s="1"/>
  <c r="T3" i="1"/>
  <c r="K4" i="1"/>
  <c r="O4" i="1"/>
  <c r="U4" i="1" l="1"/>
  <c r="I4" i="1"/>
  <c r="E4" i="1"/>
  <c r="Q4" i="1"/>
  <c r="L4" i="1"/>
  <c r="R4" i="1" l="1"/>
  <c r="F4" i="1"/>
  <c r="M4" i="1"/>
  <c r="N4" i="1" l="1"/>
  <c r="S4" i="1"/>
  <c r="G4" i="1"/>
  <c r="O7" i="1"/>
  <c r="K7" i="1"/>
  <c r="E7" i="1" l="1"/>
  <c r="Q7" i="1"/>
  <c r="U7" i="1"/>
  <c r="I7" i="1"/>
  <c r="T4" i="1"/>
  <c r="H4" i="1"/>
  <c r="D4" i="1" s="1"/>
  <c r="L7" i="1"/>
  <c r="M7" i="1" l="1"/>
  <c r="F7" i="1"/>
  <c r="R7" i="1"/>
  <c r="N7" i="1"/>
  <c r="D7" i="1" l="1"/>
  <c r="T7" i="1"/>
  <c r="H7" i="1"/>
  <c r="S7" i="1"/>
  <c r="G7" i="1"/>
  <c r="O8" i="1"/>
  <c r="K8" i="1"/>
  <c r="E8" i="1" l="1"/>
  <c r="Q8" i="1"/>
  <c r="I8" i="1"/>
  <c r="U8" i="1"/>
  <c r="L8" i="1"/>
  <c r="M8" i="1" l="1"/>
  <c r="F8" i="1"/>
  <c r="R8" i="1"/>
  <c r="G8" i="1" l="1"/>
  <c r="S8" i="1"/>
  <c r="N8" i="1"/>
  <c r="K9" i="1"/>
  <c r="O9" i="1"/>
  <c r="I9" i="1" l="1"/>
  <c r="U9" i="1"/>
  <c r="Q9" i="1"/>
  <c r="E9" i="1"/>
  <c r="H8" i="1"/>
  <c r="D8" i="1" s="1"/>
  <c r="T8" i="1"/>
  <c r="L9" i="1"/>
  <c r="R9" i="1" l="1"/>
  <c r="F9" i="1"/>
  <c r="M9" i="1"/>
  <c r="S9" i="1" l="1"/>
  <c r="G9" i="1"/>
  <c r="N9" i="1"/>
  <c r="T9" i="1" l="1"/>
  <c r="H9" i="1"/>
  <c r="D9" i="1"/>
  <c r="K12" i="1"/>
  <c r="O12" i="1"/>
  <c r="L12" i="1"/>
  <c r="R12" i="1" l="1"/>
  <c r="F12" i="1"/>
  <c r="I12" i="1"/>
  <c r="U12" i="1"/>
  <c r="E12" i="1"/>
  <c r="Q12" i="1"/>
  <c r="M12" i="1"/>
  <c r="S12" i="1" l="1"/>
  <c r="G12" i="1"/>
  <c r="N12" i="1"/>
  <c r="T12" i="1" l="1"/>
  <c r="H12" i="1"/>
  <c r="D12" i="1" s="1"/>
  <c r="K13" i="1"/>
  <c r="O13" i="1"/>
  <c r="U13" i="1" l="1"/>
  <c r="I13" i="1"/>
  <c r="E13" i="1"/>
  <c r="Q13" i="1"/>
  <c r="L13" i="1"/>
  <c r="F13" i="1" l="1"/>
  <c r="R13" i="1"/>
  <c r="M13" i="1"/>
  <c r="G13" i="1" l="1"/>
  <c r="S13" i="1"/>
  <c r="N13" i="1"/>
  <c r="K14" i="1"/>
  <c r="O14" i="1"/>
  <c r="Q14" i="1" l="1"/>
  <c r="E14" i="1"/>
  <c r="H13" i="1"/>
  <c r="D13" i="1" s="1"/>
  <c r="T13" i="1"/>
  <c r="I14" i="1"/>
  <c r="U14" i="1"/>
  <c r="L14" i="1"/>
  <c r="M14" i="1" l="1"/>
  <c r="R14" i="1"/>
  <c r="F14" i="1"/>
  <c r="S14" i="1" l="1"/>
  <c r="G14" i="1"/>
  <c r="N14" i="1"/>
  <c r="K17" i="1"/>
  <c r="O17" i="1"/>
  <c r="I17" i="1" l="1"/>
  <c r="U17" i="1"/>
  <c r="Q17" i="1"/>
  <c r="E17" i="1"/>
  <c r="H14" i="1"/>
  <c r="D14" i="1" s="1"/>
  <c r="T14" i="1"/>
  <c r="L17" i="1"/>
  <c r="R17" i="1" l="1"/>
  <c r="F17" i="1"/>
  <c r="M17" i="1"/>
  <c r="S17" i="1" l="1"/>
  <c r="G17" i="1"/>
  <c r="O18" i="1"/>
  <c r="N17" i="1"/>
  <c r="U18" i="1" l="1"/>
  <c r="I18" i="1"/>
  <c r="T17" i="1"/>
  <c r="H17" i="1"/>
  <c r="D17" i="1"/>
  <c r="L18" i="1"/>
  <c r="K18" i="1"/>
  <c r="E18" i="1" l="1"/>
  <c r="Q18" i="1"/>
  <c r="M18" i="1"/>
  <c r="N18" i="1" s="1"/>
  <c r="F18" i="1"/>
  <c r="R18" i="1"/>
  <c r="T18" i="1" l="1"/>
  <c r="H18" i="1"/>
  <c r="D18" i="1" s="1"/>
  <c r="G18" i="1"/>
  <c r="S18" i="1"/>
  <c r="K19" i="1"/>
  <c r="O19" i="1"/>
  <c r="O5" i="1"/>
  <c r="I19" i="1" l="1"/>
  <c r="U19" i="1"/>
  <c r="Q19" i="1"/>
  <c r="E19" i="1"/>
  <c r="U5" i="1"/>
  <c r="I5" i="1"/>
  <c r="D5" i="1" s="1"/>
  <c r="N10" i="1"/>
  <c r="O6" i="1"/>
  <c r="L19" i="1"/>
  <c r="R19" i="1" l="1"/>
  <c r="F19" i="1"/>
  <c r="I6" i="1"/>
  <c r="D6" i="1" s="1"/>
  <c r="U6" i="1"/>
  <c r="T10" i="1"/>
  <c r="H10" i="1"/>
  <c r="M15" i="1"/>
  <c r="O10" i="1"/>
  <c r="N11" i="1"/>
  <c r="M19" i="1"/>
  <c r="U10" i="1" l="1"/>
  <c r="I10" i="1"/>
  <c r="S15" i="1"/>
  <c r="G15" i="1"/>
  <c r="D10" i="1"/>
  <c r="G19" i="1"/>
  <c r="S19" i="1"/>
  <c r="H11" i="1"/>
  <c r="T11" i="1"/>
  <c r="L20" i="1"/>
  <c r="M16" i="1"/>
  <c r="N15" i="1"/>
  <c r="O11" i="1"/>
  <c r="N19" i="1"/>
  <c r="T15" i="1" l="1"/>
  <c r="H15" i="1"/>
  <c r="G16" i="1"/>
  <c r="S16" i="1"/>
  <c r="H19" i="1"/>
  <c r="T19" i="1"/>
  <c r="D19" i="1"/>
  <c r="I11" i="1"/>
  <c r="D11" i="1" s="1"/>
  <c r="U11" i="1"/>
  <c r="R20" i="1"/>
  <c r="F20" i="1"/>
  <c r="L21" i="1"/>
  <c r="K25" i="1"/>
  <c r="M20" i="1"/>
  <c r="O15" i="1"/>
  <c r="N16" i="1"/>
  <c r="O22" i="1"/>
  <c r="K22" i="1"/>
  <c r="F21" i="1" l="1"/>
  <c r="R21" i="1"/>
  <c r="Q22" i="1"/>
  <c r="E22" i="1"/>
  <c r="U15" i="1"/>
  <c r="I15" i="1"/>
  <c r="D15" i="1" s="1"/>
  <c r="K26" i="1"/>
  <c r="Q25" i="1"/>
  <c r="E25" i="1"/>
  <c r="I22" i="1"/>
  <c r="U22" i="1"/>
  <c r="S20" i="1"/>
  <c r="G20" i="1"/>
  <c r="H16" i="1"/>
  <c r="T16" i="1"/>
  <c r="O16" i="1"/>
  <c r="N20" i="1"/>
  <c r="L25" i="1"/>
  <c r="M21" i="1"/>
  <c r="L22" i="1"/>
  <c r="M22" i="1" l="1"/>
  <c r="N22" i="1" s="1"/>
  <c r="R22" i="1"/>
  <c r="F22" i="1"/>
  <c r="G21" i="1"/>
  <c r="S21" i="1"/>
  <c r="R25" i="1"/>
  <c r="F25" i="1"/>
  <c r="E26" i="1"/>
  <c r="Q26" i="1"/>
  <c r="T20" i="1"/>
  <c r="H20" i="1"/>
  <c r="I16" i="1"/>
  <c r="D16" i="1" s="1"/>
  <c r="U16" i="1"/>
  <c r="L26" i="1"/>
  <c r="M25" i="1"/>
  <c r="O20" i="1"/>
  <c r="N21" i="1"/>
  <c r="H22" i="1" l="1"/>
  <c r="T22" i="1"/>
  <c r="H21" i="1"/>
  <c r="T21" i="1"/>
  <c r="O21" i="1"/>
  <c r="I20" i="1"/>
  <c r="D20" i="1" s="1"/>
  <c r="U20" i="1"/>
  <c r="S25" i="1"/>
  <c r="G25" i="1"/>
  <c r="F26" i="1"/>
  <c r="R26" i="1"/>
  <c r="S22" i="1"/>
  <c r="G22" i="1"/>
  <c r="D22" i="1" s="1"/>
  <c r="N25" i="1"/>
  <c r="M26" i="1"/>
  <c r="K23" i="1"/>
  <c r="O23" i="1"/>
  <c r="U21" i="1" l="1"/>
  <c r="I21" i="1"/>
  <c r="D21" i="1"/>
  <c r="U23" i="1"/>
  <c r="I23" i="1"/>
  <c r="E23" i="1"/>
  <c r="Q23" i="1"/>
  <c r="G26" i="1"/>
  <c r="S26" i="1"/>
  <c r="H25" i="1"/>
  <c r="T25" i="1"/>
  <c r="O25" i="1"/>
  <c r="N26" i="1"/>
  <c r="L23" i="1"/>
  <c r="F23" i="1" l="1"/>
  <c r="R23" i="1"/>
  <c r="T26" i="1"/>
  <c r="H26" i="1"/>
  <c r="O26" i="1"/>
  <c r="I25" i="1"/>
  <c r="D25" i="1" s="1"/>
  <c r="U25" i="1"/>
  <c r="M23" i="1"/>
  <c r="U26" i="1" l="1"/>
  <c r="I26" i="1"/>
  <c r="D26" i="1" s="1"/>
  <c r="S23" i="1"/>
  <c r="G23" i="1"/>
  <c r="N23" i="1"/>
  <c r="K24" i="1"/>
  <c r="O24" i="1"/>
  <c r="E24" i="1" l="1"/>
  <c r="Q24" i="1"/>
  <c r="T23" i="1"/>
  <c r="H23" i="1"/>
  <c r="D23" i="1" s="1"/>
  <c r="I24" i="1"/>
  <c r="U24" i="1"/>
  <c r="L24" i="1"/>
  <c r="F24" i="1" l="1"/>
  <c r="R24" i="1"/>
  <c r="M24" i="1"/>
  <c r="G24" i="1" l="1"/>
  <c r="S24" i="1"/>
  <c r="N24" i="1"/>
  <c r="H24" i="1" l="1"/>
  <c r="D24" i="1" s="1"/>
  <c r="T24" i="1"/>
</calcChain>
</file>

<file path=xl/sharedStrings.xml><?xml version="1.0" encoding="utf-8"?>
<sst xmlns="http://schemas.openxmlformats.org/spreadsheetml/2006/main" count="7" uniqueCount="7">
  <si>
    <t>Item</t>
  </si>
  <si>
    <t>minPrice</t>
  </si>
  <si>
    <t>maxPrice</t>
  </si>
  <si>
    <t>Normal Item Prices</t>
  </si>
  <si>
    <t>Low Item Prices</t>
  </si>
  <si>
    <t>High Item Prices</t>
  </si>
  <si>
    <t>upgradeSellPrices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</si>
</sst>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G1" workbookViewId="0">
      <selection activeCell="P9" sqref="P9"/>
    </sheetView>
  </sheetViews>
  <sheetFormatPr defaultRowHeight="15" x14ac:dyDescent="0.25"/>
  <cols>
    <col min="1" max="1" width="9.42578125" bestFit="1" customWidth="1"/>
    <col min="2" max="2" width="17.42578125" style="1" bestFit="1" customWidth="1"/>
    <col min="3" max="3" width="14.28515625" style="1" bestFit="1" customWidth="1"/>
    <col min="4" max="4" width="52.140625" style="1" bestFit="1" customWidth="1"/>
    <col min="5" max="5" width="15.5703125" style="2" bestFit="1" customWidth="1"/>
    <col min="6" max="8" width="17.140625" style="2" bestFit="1" customWidth="1"/>
    <col min="9" max="9" width="18.28515625" style="2" bestFit="1" customWidth="1"/>
    <col min="10" max="10" width="53.140625" style="2" bestFit="1" customWidth="1"/>
    <col min="11" max="14" width="17.140625" style="2" bestFit="1" customWidth="1"/>
    <col min="15" max="15" width="18.28515625" style="2" bestFit="1" customWidth="1"/>
    <col min="16" max="16" width="53.140625" style="2" bestFit="1" customWidth="1"/>
    <col min="17" max="17" width="15.28515625" style="2" bestFit="1" customWidth="1"/>
    <col min="18" max="19" width="15.28515625" bestFit="1" customWidth="1"/>
    <col min="20" max="21" width="16.85546875" bestFit="1" customWidth="1"/>
    <col min="23" max="23" width="53.140625" style="2" bestFit="1" customWidth="1"/>
    <col min="24" max="24" width="15.28515625" style="2" bestFit="1" customWidth="1"/>
    <col min="25" max="26" width="15.28515625" bestFit="1" customWidth="1"/>
    <col min="27" max="28" width="16.85546875" bestFit="1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3" t="s">
        <v>4</v>
      </c>
      <c r="E1" s="3"/>
      <c r="F1" s="3"/>
      <c r="G1" s="3"/>
      <c r="H1" s="3"/>
      <c r="I1" s="3"/>
      <c r="J1" s="4" t="s">
        <v>3</v>
      </c>
      <c r="K1" s="4"/>
      <c r="L1" s="4"/>
      <c r="M1" s="4"/>
      <c r="N1" s="4"/>
      <c r="O1" s="4"/>
      <c r="P1" s="5" t="s">
        <v>5</v>
      </c>
      <c r="Q1" s="5"/>
      <c r="R1" s="5"/>
      <c r="S1" s="5"/>
      <c r="T1" s="5"/>
      <c r="U1" s="5"/>
      <c r="V1" s="6"/>
      <c r="W1" s="5" t="s">
        <v>6</v>
      </c>
      <c r="X1" s="5"/>
      <c r="Y1" s="5"/>
      <c r="Z1" s="5"/>
      <c r="AA1" s="5"/>
      <c r="AB1" s="5"/>
    </row>
    <row r="2" spans="1:28" x14ac:dyDescent="0.25">
      <c r="A2" s="2">
        <v>1</v>
      </c>
      <c r="B2" s="1">
        <v>10</v>
      </c>
      <c r="C2" s="1">
        <v>20000</v>
      </c>
      <c r="D2" s="1" t="str">
        <f>CONCATENATE(E2,",",F2,",",G2,",",H2,",",I2)</f>
        <v>7,706.65,2105.95,4904.55,14000</v>
      </c>
      <c r="E2" s="2">
        <f>K2*0.7</f>
        <v>7</v>
      </c>
      <c r="F2" s="2">
        <f t="shared" ref="F2:I2" si="0">L2*0.7</f>
        <v>706.65</v>
      </c>
      <c r="G2" s="2">
        <f t="shared" si="0"/>
        <v>2105.9499999999998</v>
      </c>
      <c r="H2" s="2">
        <f t="shared" si="0"/>
        <v>4904.5499999999993</v>
      </c>
      <c r="I2" s="2">
        <f t="shared" si="0"/>
        <v>14000</v>
      </c>
      <c r="J2" s="2" t="str">
        <f>CONCATENATE(K2,",",L2,",",M2,",",N2,",",O2)</f>
        <v>10,1009.5,3008.5,7006.5,20000</v>
      </c>
      <c r="K2" s="2">
        <f>B2</f>
        <v>10</v>
      </c>
      <c r="L2" s="2">
        <f>B2+((C2-B2)/20)</f>
        <v>1009.5</v>
      </c>
      <c r="M2" s="2">
        <f>L2+((C2-B2)/10)</f>
        <v>3008.5</v>
      </c>
      <c r="N2" s="2">
        <f>M2+((C2-B2)/5)</f>
        <v>7006.5</v>
      </c>
      <c r="O2" s="2">
        <f>C2</f>
        <v>20000</v>
      </c>
      <c r="P2" s="2" t="str">
        <f>CONCATENATE(Q2,",",R2,",",S2,",",T2,",",U2)</f>
        <v>15,1514.25,4512.75,10509.75,30000</v>
      </c>
      <c r="Q2" s="2">
        <f>K2*1.5</f>
        <v>15</v>
      </c>
      <c r="R2" s="2">
        <f t="shared" ref="R2:U2" si="1">L2*1.5</f>
        <v>1514.25</v>
      </c>
      <c r="S2" s="2">
        <f t="shared" si="1"/>
        <v>4512.75</v>
      </c>
      <c r="T2" s="2">
        <f t="shared" si="1"/>
        <v>10509.75</v>
      </c>
      <c r="U2" s="2">
        <f t="shared" si="1"/>
        <v>30000</v>
      </c>
      <c r="V2" s="2"/>
      <c r="W2" s="2" t="str">
        <f>CONCATENATE(X2,",",Y2,",",Z2,",",AA2,",",AB2)</f>
        <v>2.5,252.375,752.125,1751.625,5000</v>
      </c>
      <c r="X2" s="2">
        <f>K2*0.25</f>
        <v>2.5</v>
      </c>
      <c r="Y2" s="2">
        <f t="shared" ref="Y2:AB4" si="2">L2*0.25</f>
        <v>252.375</v>
      </c>
      <c r="Z2" s="2">
        <f t="shared" si="2"/>
        <v>752.125</v>
      </c>
      <c r="AA2" s="2">
        <f t="shared" si="2"/>
        <v>1751.625</v>
      </c>
      <c r="AB2" s="2">
        <f t="shared" si="2"/>
        <v>5000</v>
      </c>
    </row>
    <row r="3" spans="1:28" x14ac:dyDescent="0.25">
      <c r="A3" s="2">
        <v>2</v>
      </c>
      <c r="B3" s="1">
        <v>200</v>
      </c>
      <c r="C3" s="1">
        <v>50000</v>
      </c>
      <c r="D3" s="1" t="str">
        <f>CONCATENATE(E3,",",F3,",",G3,",",H3,",",I3)</f>
        <v>140,1883,5369,12341,35000</v>
      </c>
      <c r="E3" s="2">
        <f t="shared" ref="E3:E26" si="3">K3*0.7</f>
        <v>140</v>
      </c>
      <c r="F3" s="2">
        <f t="shared" ref="F3:F26" si="4">L3*0.7</f>
        <v>1882.9999999999998</v>
      </c>
      <c r="G3" s="2">
        <f t="shared" ref="G3:G26" si="5">M3*0.7</f>
        <v>5369</v>
      </c>
      <c r="H3" s="2">
        <f t="shared" ref="H3:H26" si="6">N3*0.7</f>
        <v>12341</v>
      </c>
      <c r="I3" s="2">
        <f t="shared" ref="I3:I26" si="7">O3*0.7</f>
        <v>35000</v>
      </c>
      <c r="J3" s="2" t="str">
        <f t="shared" ref="J3:J26" si="8">CONCATENATE(K3,",",L3,",",M3,",",N3,",",O3)</f>
        <v>200,2690,7670,17630,50000</v>
      </c>
      <c r="K3" s="2">
        <f>B3</f>
        <v>200</v>
      </c>
      <c r="L3" s="2">
        <f>B3+((C3-B3)/20)</f>
        <v>2690</v>
      </c>
      <c r="M3" s="2">
        <f>L3+((C3-B3)/10)</f>
        <v>7670</v>
      </c>
      <c r="N3" s="2">
        <f>M3+((C3-B3)/5)</f>
        <v>17630</v>
      </c>
      <c r="O3" s="2">
        <f>C3</f>
        <v>50000</v>
      </c>
      <c r="P3" s="2" t="str">
        <f t="shared" ref="P3:P26" si="9">CONCATENATE(Q3,",",R3,",",S3,",",T3,",",U3)</f>
        <v>300,4035,11505,26445,75000</v>
      </c>
      <c r="Q3" s="2">
        <f t="shared" ref="Q3:Q26" si="10">K3*1.5</f>
        <v>300</v>
      </c>
      <c r="R3" s="2">
        <f t="shared" ref="R3:R26" si="11">L3*1.5</f>
        <v>4035</v>
      </c>
      <c r="S3" s="2">
        <f t="shared" ref="S3:S26" si="12">M3*1.5</f>
        <v>11505</v>
      </c>
      <c r="T3" s="2">
        <f t="shared" ref="T3:T26" si="13">N3*1.5</f>
        <v>26445</v>
      </c>
      <c r="U3" s="2">
        <f t="shared" ref="U3:U26" si="14">O3*1.5</f>
        <v>75000</v>
      </c>
      <c r="V3" s="2"/>
      <c r="W3" s="2" t="str">
        <f t="shared" ref="W3:W26" si="15">CONCATENATE(X3,",",Y3,",",Z3,",",AA3,",",AB3)</f>
        <v>50,672.5,1917.5,4407.5,12500</v>
      </c>
      <c r="X3" s="2">
        <f t="shared" ref="X3:X4" si="16">K3*0.25</f>
        <v>50</v>
      </c>
      <c r="Y3" s="2">
        <f t="shared" si="2"/>
        <v>672.5</v>
      </c>
      <c r="Z3" s="2">
        <f t="shared" si="2"/>
        <v>1917.5</v>
      </c>
      <c r="AA3" s="2">
        <f t="shared" si="2"/>
        <v>4407.5</v>
      </c>
      <c r="AB3" s="2">
        <f t="shared" si="2"/>
        <v>12500</v>
      </c>
    </row>
    <row r="4" spans="1:28" x14ac:dyDescent="0.25">
      <c r="A4" s="2">
        <v>3</v>
      </c>
      <c r="B4" s="1">
        <v>500</v>
      </c>
      <c r="C4" s="1">
        <v>100000</v>
      </c>
      <c r="D4" s="1" t="str">
        <f>CONCATENATE(E4,",",F4,",",G4,",",H4,",",I4)</f>
        <v>350,3832.5,10797.5,24727.5,70000</v>
      </c>
      <c r="E4" s="2">
        <f t="shared" si="3"/>
        <v>350</v>
      </c>
      <c r="F4" s="2">
        <f t="shared" si="4"/>
        <v>3832.4999999999995</v>
      </c>
      <c r="G4" s="2">
        <f t="shared" si="5"/>
        <v>10797.5</v>
      </c>
      <c r="H4" s="2">
        <f t="shared" si="6"/>
        <v>24727.5</v>
      </c>
      <c r="I4" s="2">
        <f t="shared" si="7"/>
        <v>70000</v>
      </c>
      <c r="J4" s="2" t="str">
        <f t="shared" si="8"/>
        <v>500,5475,15425,35325,100000</v>
      </c>
      <c r="K4" s="2">
        <f>B4</f>
        <v>500</v>
      </c>
      <c r="L4" s="2">
        <f>B4+((C4-B4)/20)</f>
        <v>5475</v>
      </c>
      <c r="M4" s="2">
        <f>L4+((C4-B4)/10)</f>
        <v>15425</v>
      </c>
      <c r="N4" s="2">
        <f>M4+((C4-B4)/5)</f>
        <v>35325</v>
      </c>
      <c r="O4" s="2">
        <f>C4</f>
        <v>100000</v>
      </c>
      <c r="P4" s="2" t="str">
        <f t="shared" si="9"/>
        <v>750,8212.5,23137.5,52987.5,150000</v>
      </c>
      <c r="Q4" s="2">
        <f t="shared" si="10"/>
        <v>750</v>
      </c>
      <c r="R4" s="2">
        <f t="shared" si="11"/>
        <v>8212.5</v>
      </c>
      <c r="S4" s="2">
        <f t="shared" si="12"/>
        <v>23137.5</v>
      </c>
      <c r="T4" s="2">
        <f t="shared" si="13"/>
        <v>52987.5</v>
      </c>
      <c r="U4" s="2">
        <f t="shared" si="14"/>
        <v>150000</v>
      </c>
      <c r="V4" s="2"/>
      <c r="W4" s="2" t="str">
        <f t="shared" si="15"/>
        <v>125,1368.75,3856.25,8831.25,25000</v>
      </c>
      <c r="X4" s="2">
        <f t="shared" si="16"/>
        <v>125</v>
      </c>
      <c r="Y4" s="2">
        <f t="shared" si="2"/>
        <v>1368.75</v>
      </c>
      <c r="Z4" s="2">
        <f t="shared" si="2"/>
        <v>3856.25</v>
      </c>
      <c r="AA4" s="2">
        <f t="shared" si="2"/>
        <v>8831.25</v>
      </c>
      <c r="AB4" s="2">
        <f t="shared" si="2"/>
        <v>25000</v>
      </c>
    </row>
    <row r="5" spans="1:28" x14ac:dyDescent="0.25">
      <c r="A5" s="2">
        <v>4</v>
      </c>
      <c r="B5" s="1">
        <v>4000</v>
      </c>
      <c r="C5" s="1">
        <v>120000000</v>
      </c>
      <c r="D5" s="1" t="str">
        <f>CONCATENATE(E5,",",F5,",",G5,",",H5,",",I5)</f>
        <v>840,42000,210000,840000,15120000</v>
      </c>
      <c r="E5" s="2">
        <f t="shared" si="3"/>
        <v>840</v>
      </c>
      <c r="F5" s="2">
        <f t="shared" si="4"/>
        <v>42000</v>
      </c>
      <c r="G5" s="2">
        <f t="shared" si="5"/>
        <v>210000</v>
      </c>
      <c r="H5" s="2">
        <f t="shared" si="6"/>
        <v>840000</v>
      </c>
      <c r="I5" s="2">
        <f t="shared" si="7"/>
        <v>15119999.999999998</v>
      </c>
      <c r="J5" s="2" t="str">
        <f t="shared" si="8"/>
        <v>1200,60000,300000,1200000,21600000</v>
      </c>
      <c r="K5" s="2">
        <f>B7*1.2</f>
        <v>1200</v>
      </c>
      <c r="L5" s="2">
        <f>B12*1.2</f>
        <v>60000</v>
      </c>
      <c r="M5" s="2">
        <f>B17*1.2</f>
        <v>300000</v>
      </c>
      <c r="N5" s="2">
        <f>B22*1.2</f>
        <v>1200000</v>
      </c>
      <c r="O5" s="2">
        <f>B21*2.4</f>
        <v>21600000</v>
      </c>
      <c r="P5" s="2" t="str">
        <f t="shared" si="9"/>
        <v>1800,90000,450000,1800000,32400000</v>
      </c>
      <c r="Q5" s="2">
        <f t="shared" si="10"/>
        <v>1800</v>
      </c>
      <c r="R5" s="2">
        <f t="shared" si="11"/>
        <v>90000</v>
      </c>
      <c r="S5" s="2">
        <f t="shared" si="12"/>
        <v>450000</v>
      </c>
      <c r="T5" s="2">
        <f t="shared" si="13"/>
        <v>1800000</v>
      </c>
      <c r="U5" s="2">
        <f t="shared" si="14"/>
        <v>32400000</v>
      </c>
      <c r="V5" s="2"/>
      <c r="W5" s="2" t="str">
        <f t="shared" si="15"/>
        <v>960,48000,240000,960000,17280000</v>
      </c>
      <c r="X5" s="2">
        <f t="shared" ref="X5:AB5" si="17">K5*0.8</f>
        <v>960</v>
      </c>
      <c r="Y5" s="2">
        <f t="shared" si="17"/>
        <v>48000</v>
      </c>
      <c r="Z5" s="2">
        <f t="shared" si="17"/>
        <v>240000</v>
      </c>
      <c r="AA5" s="2">
        <f t="shared" si="17"/>
        <v>960000</v>
      </c>
      <c r="AB5" s="2">
        <f t="shared" si="17"/>
        <v>17280000</v>
      </c>
    </row>
    <row r="6" spans="1:28" x14ac:dyDescent="0.25">
      <c r="A6" s="2">
        <v>5</v>
      </c>
      <c r="B6" s="1">
        <v>15000</v>
      </c>
      <c r="C6" s="1">
        <v>600000000</v>
      </c>
      <c r="D6" s="1" t="str">
        <f>CONCATENATE(E6,",",F6,",",G6,",",H6,",",I6)</f>
        <v>2520,126000,630000,2520000,45360000</v>
      </c>
      <c r="E6" s="2">
        <f t="shared" si="3"/>
        <v>2520</v>
      </c>
      <c r="F6" s="2">
        <f t="shared" si="4"/>
        <v>125999.99999999999</v>
      </c>
      <c r="G6" s="2">
        <f t="shared" si="5"/>
        <v>630000</v>
      </c>
      <c r="H6" s="2">
        <f t="shared" si="6"/>
        <v>2520000</v>
      </c>
      <c r="I6" s="2">
        <f t="shared" si="7"/>
        <v>45360000</v>
      </c>
      <c r="J6" s="2" t="str">
        <f t="shared" si="8"/>
        <v>3600,180000,900000,3600000,64800000</v>
      </c>
      <c r="K6" s="2">
        <f>K5*3</f>
        <v>3600</v>
      </c>
      <c r="L6" s="2">
        <f t="shared" ref="L6:O6" si="18">L5*3</f>
        <v>180000</v>
      </c>
      <c r="M6" s="2">
        <f t="shared" si="18"/>
        <v>900000</v>
      </c>
      <c r="N6" s="2">
        <f t="shared" si="18"/>
        <v>3600000</v>
      </c>
      <c r="O6" s="2">
        <f t="shared" si="18"/>
        <v>64800000</v>
      </c>
      <c r="P6" s="2" t="str">
        <f t="shared" si="9"/>
        <v>5400,270000,1350000,5400000,97200000</v>
      </c>
      <c r="Q6" s="2">
        <f t="shared" si="10"/>
        <v>5400</v>
      </c>
      <c r="R6" s="2">
        <f t="shared" si="11"/>
        <v>270000</v>
      </c>
      <c r="S6" s="2">
        <f t="shared" si="12"/>
        <v>1350000</v>
      </c>
      <c r="T6" s="2">
        <f t="shared" si="13"/>
        <v>5400000</v>
      </c>
      <c r="U6" s="2">
        <f t="shared" si="14"/>
        <v>97200000</v>
      </c>
      <c r="V6" s="2"/>
      <c r="W6" s="2" t="str">
        <f t="shared" si="15"/>
        <v>9000,450000,2250000,9000000,162000000</v>
      </c>
      <c r="X6" s="2">
        <f t="shared" ref="X6:AB6" si="19">K6*2.5</f>
        <v>9000</v>
      </c>
      <c r="Y6" s="2">
        <f t="shared" si="19"/>
        <v>450000</v>
      </c>
      <c r="Z6" s="2">
        <f t="shared" si="19"/>
        <v>2250000</v>
      </c>
      <c r="AA6" s="2">
        <f t="shared" si="19"/>
        <v>9000000</v>
      </c>
      <c r="AB6" s="2">
        <f t="shared" si="19"/>
        <v>162000000</v>
      </c>
    </row>
    <row r="7" spans="1:28" x14ac:dyDescent="0.25">
      <c r="A7" s="2">
        <v>6</v>
      </c>
      <c r="B7" s="1">
        <v>1000</v>
      </c>
      <c r="C7" s="1">
        <v>50000</v>
      </c>
      <c r="D7" s="1" t="str">
        <f>CONCATENATE(E7,",",F7,",",G7,",",H7,",",I7)</f>
        <v>700,2415,5845,12705,35000</v>
      </c>
      <c r="E7" s="2">
        <f t="shared" si="3"/>
        <v>700</v>
      </c>
      <c r="F7" s="2">
        <f t="shared" si="4"/>
        <v>2415</v>
      </c>
      <c r="G7" s="2">
        <f t="shared" si="5"/>
        <v>5845</v>
      </c>
      <c r="H7" s="2">
        <f t="shared" si="6"/>
        <v>12705</v>
      </c>
      <c r="I7" s="2">
        <f t="shared" si="7"/>
        <v>35000</v>
      </c>
      <c r="J7" s="2" t="str">
        <f t="shared" si="8"/>
        <v>1000,3450,8350,18150,50000</v>
      </c>
      <c r="K7" s="2">
        <f>B7</f>
        <v>1000</v>
      </c>
      <c r="L7" s="2">
        <f>B7+((C7-B7)/20)</f>
        <v>3450</v>
      </c>
      <c r="M7" s="2">
        <f>L7+((C7-B7)/10)</f>
        <v>8350</v>
      </c>
      <c r="N7" s="2">
        <f>M7+((C7-B7)/5)</f>
        <v>18150</v>
      </c>
      <c r="O7" s="2">
        <f>C7</f>
        <v>50000</v>
      </c>
      <c r="P7" s="2" t="str">
        <f t="shared" si="9"/>
        <v>1500,5175,12525,27225,75000</v>
      </c>
      <c r="Q7" s="2">
        <f t="shared" si="10"/>
        <v>1500</v>
      </c>
      <c r="R7" s="2">
        <f t="shared" si="11"/>
        <v>5175</v>
      </c>
      <c r="S7" s="2">
        <f t="shared" si="12"/>
        <v>12525</v>
      </c>
      <c r="T7" s="2">
        <f t="shared" si="13"/>
        <v>27225</v>
      </c>
      <c r="U7" s="2">
        <f t="shared" si="14"/>
        <v>75000</v>
      </c>
      <c r="V7" s="2"/>
      <c r="W7" s="2" t="str">
        <f t="shared" si="15"/>
        <v>250,862.5,2087.5,4537.5,12500</v>
      </c>
      <c r="X7" s="2">
        <f>K7*0.25</f>
        <v>250</v>
      </c>
      <c r="Y7" s="2">
        <f t="shared" ref="Y7:Y9" si="20">L7*0.25</f>
        <v>862.5</v>
      </c>
      <c r="Z7" s="2">
        <f t="shared" ref="Z7:Z9" si="21">M7*0.25</f>
        <v>2087.5</v>
      </c>
      <c r="AA7" s="2">
        <f t="shared" ref="AA7:AA9" si="22">N7*0.25</f>
        <v>4537.5</v>
      </c>
      <c r="AB7" s="2">
        <f t="shared" ref="AB7:AB9" si="23">O7*0.25</f>
        <v>12500</v>
      </c>
    </row>
    <row r="8" spans="1:28" x14ac:dyDescent="0.25">
      <c r="A8" s="2">
        <v>7</v>
      </c>
      <c r="B8" s="1">
        <v>10000</v>
      </c>
      <c r="C8" s="1">
        <v>125000</v>
      </c>
      <c r="D8" s="1" t="str">
        <f>CONCATENATE(E8,",",F8,",",G8,",",H8,",",I8)</f>
        <v>7000,11025,19075,35175,87500</v>
      </c>
      <c r="E8" s="2">
        <f t="shared" si="3"/>
        <v>7000</v>
      </c>
      <c r="F8" s="2">
        <f t="shared" si="4"/>
        <v>11025</v>
      </c>
      <c r="G8" s="2">
        <f t="shared" si="5"/>
        <v>19075</v>
      </c>
      <c r="H8" s="2">
        <f t="shared" si="6"/>
        <v>35175</v>
      </c>
      <c r="I8" s="2">
        <f t="shared" si="7"/>
        <v>87500</v>
      </c>
      <c r="J8" s="2" t="str">
        <f t="shared" si="8"/>
        <v>10000,15750,27250,50250,125000</v>
      </c>
      <c r="K8" s="2">
        <f>B8</f>
        <v>10000</v>
      </c>
      <c r="L8" s="2">
        <f>B8+((C8-B8)/20)</f>
        <v>15750</v>
      </c>
      <c r="M8" s="2">
        <f>L8+((C8-B8)/10)</f>
        <v>27250</v>
      </c>
      <c r="N8" s="2">
        <f>M8+((C8-B8)/5)</f>
        <v>50250</v>
      </c>
      <c r="O8" s="2">
        <f>C8</f>
        <v>125000</v>
      </c>
      <c r="P8" s="2" t="str">
        <f t="shared" si="9"/>
        <v>15000,23625,40875,75375,187500</v>
      </c>
      <c r="Q8" s="2">
        <f t="shared" si="10"/>
        <v>15000</v>
      </c>
      <c r="R8" s="2">
        <f t="shared" si="11"/>
        <v>23625</v>
      </c>
      <c r="S8" s="2">
        <f t="shared" si="12"/>
        <v>40875</v>
      </c>
      <c r="T8" s="2">
        <f t="shared" si="13"/>
        <v>75375</v>
      </c>
      <c r="U8" s="2">
        <f t="shared" si="14"/>
        <v>187500</v>
      </c>
      <c r="V8" s="2"/>
      <c r="W8" s="2" t="str">
        <f t="shared" si="15"/>
        <v>2500,3937.5,6812.5,12562.5,31250</v>
      </c>
      <c r="X8" s="2">
        <f t="shared" ref="X8:X9" si="24">K8*0.25</f>
        <v>2500</v>
      </c>
      <c r="Y8" s="2">
        <f t="shared" si="20"/>
        <v>3937.5</v>
      </c>
      <c r="Z8" s="2">
        <f t="shared" si="21"/>
        <v>6812.5</v>
      </c>
      <c r="AA8" s="2">
        <f t="shared" si="22"/>
        <v>12562.5</v>
      </c>
      <c r="AB8" s="2">
        <f t="shared" si="23"/>
        <v>31250</v>
      </c>
    </row>
    <row r="9" spans="1:28" x14ac:dyDescent="0.25">
      <c r="A9" s="2">
        <v>8</v>
      </c>
      <c r="B9" s="1">
        <v>25000</v>
      </c>
      <c r="C9" s="1">
        <v>250000</v>
      </c>
      <c r="D9" s="1" t="str">
        <f>CONCATENATE(E9,",",F9,",",G9,",",H9,",",I9)</f>
        <v>17500,25375,41125,72625,175000</v>
      </c>
      <c r="E9" s="2">
        <f t="shared" si="3"/>
        <v>17500</v>
      </c>
      <c r="F9" s="2">
        <f t="shared" si="4"/>
        <v>25375</v>
      </c>
      <c r="G9" s="2">
        <f t="shared" si="5"/>
        <v>41125</v>
      </c>
      <c r="H9" s="2">
        <f t="shared" si="6"/>
        <v>72625</v>
      </c>
      <c r="I9" s="2">
        <f t="shared" si="7"/>
        <v>175000</v>
      </c>
      <c r="J9" s="2" t="str">
        <f t="shared" si="8"/>
        <v>25000,36250,58750,103750,250000</v>
      </c>
      <c r="K9" s="2">
        <f>B9</f>
        <v>25000</v>
      </c>
      <c r="L9" s="2">
        <f>B9+((C9-B9)/20)</f>
        <v>36250</v>
      </c>
      <c r="M9" s="2">
        <f>L9+((C9-B9)/10)</f>
        <v>58750</v>
      </c>
      <c r="N9" s="2">
        <f>M9+((C9-B9)/5)</f>
        <v>103750</v>
      </c>
      <c r="O9" s="2">
        <f>C9</f>
        <v>250000</v>
      </c>
      <c r="P9" s="2" t="str">
        <f t="shared" si="9"/>
        <v>37500,54375,88125,155625,375000</v>
      </c>
      <c r="Q9" s="2">
        <f t="shared" si="10"/>
        <v>37500</v>
      </c>
      <c r="R9" s="2">
        <f t="shared" si="11"/>
        <v>54375</v>
      </c>
      <c r="S9" s="2">
        <f t="shared" si="12"/>
        <v>88125</v>
      </c>
      <c r="T9" s="2">
        <f t="shared" si="13"/>
        <v>155625</v>
      </c>
      <c r="U9" s="2">
        <f t="shared" si="14"/>
        <v>375000</v>
      </c>
      <c r="V9" s="2"/>
      <c r="W9" s="2" t="str">
        <f t="shared" si="15"/>
        <v>6250,9062.5,14687.5,25937.5,62500</v>
      </c>
      <c r="X9" s="2">
        <f t="shared" si="24"/>
        <v>6250</v>
      </c>
      <c r="Y9" s="2">
        <f t="shared" si="20"/>
        <v>9062.5</v>
      </c>
      <c r="Z9" s="2">
        <f t="shared" si="21"/>
        <v>14687.5</v>
      </c>
      <c r="AA9" s="2">
        <f t="shared" si="22"/>
        <v>25937.5</v>
      </c>
      <c r="AB9" s="2">
        <f t="shared" si="23"/>
        <v>62500</v>
      </c>
    </row>
    <row r="10" spans="1:28" x14ac:dyDescent="0.25">
      <c r="A10" s="2">
        <v>9</v>
      </c>
      <c r="B10" s="1">
        <v>281250</v>
      </c>
      <c r="C10" s="1">
        <v>342000000</v>
      </c>
      <c r="D10" s="1" t="str">
        <f>CONCATENATE(E10,",",F10,",",G10,",",H10,",",I10)</f>
        <v>50400,252000,1008000,18144000,27216000</v>
      </c>
      <c r="E10" s="2">
        <f t="shared" si="3"/>
        <v>50400</v>
      </c>
      <c r="F10" s="2">
        <f t="shared" si="4"/>
        <v>251999.99999999997</v>
      </c>
      <c r="G10" s="2">
        <f t="shared" si="5"/>
        <v>1007999.9999999999</v>
      </c>
      <c r="H10" s="2">
        <f t="shared" si="6"/>
        <v>18144000</v>
      </c>
      <c r="I10" s="2">
        <f t="shared" si="7"/>
        <v>27216000</v>
      </c>
      <c r="J10" s="2" t="str">
        <f t="shared" si="8"/>
        <v>72000,360000,1440000,25920000,38880000</v>
      </c>
      <c r="K10" s="2">
        <f>L5*1.2</f>
        <v>72000</v>
      </c>
      <c r="L10" s="2">
        <f t="shared" ref="L10:N10" si="25">M5*1.2</f>
        <v>360000</v>
      </c>
      <c r="M10" s="2">
        <f t="shared" si="25"/>
        <v>1440000</v>
      </c>
      <c r="N10" s="2">
        <f t="shared" si="25"/>
        <v>25920000</v>
      </c>
      <c r="O10" s="2">
        <f>N10*1.5</f>
        <v>38880000</v>
      </c>
      <c r="P10" s="2" t="str">
        <f t="shared" si="9"/>
        <v>108000,540000,2160000,38880000,58320000</v>
      </c>
      <c r="Q10" s="2">
        <f t="shared" si="10"/>
        <v>108000</v>
      </c>
      <c r="R10" s="2">
        <f t="shared" si="11"/>
        <v>540000</v>
      </c>
      <c r="S10" s="2">
        <f t="shared" si="12"/>
        <v>2160000</v>
      </c>
      <c r="T10" s="2">
        <f t="shared" si="13"/>
        <v>38880000</v>
      </c>
      <c r="U10" s="2">
        <f t="shared" si="14"/>
        <v>58320000</v>
      </c>
      <c r="V10" s="2"/>
      <c r="W10" s="2" t="str">
        <f t="shared" si="15"/>
        <v>57600,288000,1152000,20736000,31104000</v>
      </c>
      <c r="X10" s="2">
        <f>K10*0.8</f>
        <v>57600</v>
      </c>
      <c r="Y10" s="2">
        <f t="shared" ref="Y10:AB10" si="26">L10*0.8</f>
        <v>288000</v>
      </c>
      <c r="Z10" s="2">
        <f t="shared" si="26"/>
        <v>1152000</v>
      </c>
      <c r="AA10" s="2">
        <f t="shared" si="26"/>
        <v>20736000</v>
      </c>
      <c r="AB10" s="2">
        <f t="shared" si="26"/>
        <v>31104000</v>
      </c>
    </row>
    <row r="11" spans="1:28" x14ac:dyDescent="0.25">
      <c r="A11" s="2">
        <v>10</v>
      </c>
      <c r="B11" s="1">
        <v>625000</v>
      </c>
      <c r="C11" s="1">
        <v>1200000000</v>
      </c>
      <c r="D11" s="1" t="str">
        <f>CONCATENATE(E11,",",F11,",",G11,",",H11,",",I11)</f>
        <v>151200,756000,3024000,54432000,81648000</v>
      </c>
      <c r="E11" s="2">
        <f t="shared" si="3"/>
        <v>151200</v>
      </c>
      <c r="F11" s="2">
        <f t="shared" si="4"/>
        <v>756000</v>
      </c>
      <c r="G11" s="2">
        <f t="shared" si="5"/>
        <v>3024000</v>
      </c>
      <c r="H11" s="2">
        <f t="shared" si="6"/>
        <v>54432000</v>
      </c>
      <c r="I11" s="2">
        <f t="shared" si="7"/>
        <v>81648000</v>
      </c>
      <c r="J11" s="2" t="str">
        <f t="shared" si="8"/>
        <v>216000,1080000,4320000,77760000,116640000</v>
      </c>
      <c r="K11" s="2">
        <f>K10*3</f>
        <v>216000</v>
      </c>
      <c r="L11" s="2">
        <f t="shared" ref="L11:O11" si="27">L10*3</f>
        <v>1080000</v>
      </c>
      <c r="M11" s="2">
        <f t="shared" si="27"/>
        <v>4320000</v>
      </c>
      <c r="N11" s="2">
        <f t="shared" si="27"/>
        <v>77760000</v>
      </c>
      <c r="O11" s="2">
        <f t="shared" si="27"/>
        <v>116640000</v>
      </c>
      <c r="P11" s="2" t="str">
        <f t="shared" si="9"/>
        <v>324000,1620000,6480000,116640000,174960000</v>
      </c>
      <c r="Q11" s="2">
        <f t="shared" si="10"/>
        <v>324000</v>
      </c>
      <c r="R11" s="2">
        <f t="shared" si="11"/>
        <v>1620000</v>
      </c>
      <c r="S11" s="2">
        <f t="shared" si="12"/>
        <v>6480000</v>
      </c>
      <c r="T11" s="2">
        <f t="shared" si="13"/>
        <v>116640000</v>
      </c>
      <c r="U11" s="2">
        <f t="shared" si="14"/>
        <v>174960000</v>
      </c>
      <c r="V11" s="2"/>
      <c r="W11" s="2" t="str">
        <f t="shared" si="15"/>
        <v>183600,918000,3672000,66096000,99144000</v>
      </c>
      <c r="X11" s="2">
        <f>K11*0.85</f>
        <v>183600</v>
      </c>
      <c r="Y11" s="2">
        <f t="shared" ref="Y11:AB11" si="28">L11*0.85</f>
        <v>918000</v>
      </c>
      <c r="Z11" s="2">
        <f t="shared" si="28"/>
        <v>3672000</v>
      </c>
      <c r="AA11" s="2">
        <f t="shared" si="28"/>
        <v>66096000</v>
      </c>
      <c r="AB11" s="2">
        <f t="shared" si="28"/>
        <v>99144000</v>
      </c>
    </row>
    <row r="12" spans="1:28" x14ac:dyDescent="0.25">
      <c r="A12" s="2">
        <v>11</v>
      </c>
      <c r="B12" s="1">
        <v>50000</v>
      </c>
      <c r="C12" s="1">
        <v>1000000</v>
      </c>
      <c r="D12" s="1" t="str">
        <f>CONCATENATE(E12,",",F12,",",G12,",",H12,",",I12)</f>
        <v>35000,68250,134750,267750,700000</v>
      </c>
      <c r="E12" s="2">
        <f t="shared" si="3"/>
        <v>35000</v>
      </c>
      <c r="F12" s="2">
        <f t="shared" si="4"/>
        <v>68250</v>
      </c>
      <c r="G12" s="2">
        <f t="shared" si="5"/>
        <v>134750</v>
      </c>
      <c r="H12" s="2">
        <f t="shared" si="6"/>
        <v>267750</v>
      </c>
      <c r="I12" s="2">
        <f t="shared" si="7"/>
        <v>700000</v>
      </c>
      <c r="J12" s="2" t="str">
        <f t="shared" si="8"/>
        <v>50000,97500,192500,382500,1000000</v>
      </c>
      <c r="K12" s="2">
        <f>B12</f>
        <v>50000</v>
      </c>
      <c r="L12" s="2">
        <f>B12+((C12-B12)/20)</f>
        <v>97500</v>
      </c>
      <c r="M12" s="2">
        <f>L12+((C12-B12)/10)</f>
        <v>192500</v>
      </c>
      <c r="N12" s="2">
        <f>M12+((C12-B12)/5)</f>
        <v>382500</v>
      </c>
      <c r="O12" s="2">
        <f>C12</f>
        <v>1000000</v>
      </c>
      <c r="P12" s="2" t="str">
        <f t="shared" si="9"/>
        <v>75000,146250,288750,573750,1500000</v>
      </c>
      <c r="Q12" s="2">
        <f t="shared" si="10"/>
        <v>75000</v>
      </c>
      <c r="R12" s="2">
        <f t="shared" si="11"/>
        <v>146250</v>
      </c>
      <c r="S12" s="2">
        <f t="shared" si="12"/>
        <v>288750</v>
      </c>
      <c r="T12" s="2">
        <f t="shared" si="13"/>
        <v>573750</v>
      </c>
      <c r="U12" s="2">
        <f t="shared" si="14"/>
        <v>1500000</v>
      </c>
      <c r="V12" s="2"/>
      <c r="W12" s="2" t="str">
        <f t="shared" si="15"/>
        <v>12500,24375,48125,95625,250000</v>
      </c>
      <c r="X12" s="2">
        <f>K12*0.25</f>
        <v>12500</v>
      </c>
      <c r="Y12" s="2">
        <f t="shared" ref="Y12:Y14" si="29">L12*0.25</f>
        <v>24375</v>
      </c>
      <c r="Z12" s="2">
        <f t="shared" ref="Z12:Z14" si="30">M12*0.25</f>
        <v>48125</v>
      </c>
      <c r="AA12" s="2">
        <f t="shared" ref="AA12:AA14" si="31">N12*0.25</f>
        <v>95625</v>
      </c>
      <c r="AB12" s="2">
        <f t="shared" ref="AB12:AB14" si="32">O12*0.25</f>
        <v>250000</v>
      </c>
    </row>
    <row r="13" spans="1:28" x14ac:dyDescent="0.25">
      <c r="A13" s="2">
        <v>12</v>
      </c>
      <c r="B13" s="1">
        <v>75000</v>
      </c>
      <c r="C13" s="1">
        <v>1500000</v>
      </c>
      <c r="D13" s="1" t="str">
        <f>CONCATENATE(E13,",",F13,",",G13,",",H13,",",I13)</f>
        <v>52500,102375,202125,401625,1050000</v>
      </c>
      <c r="E13" s="2">
        <f t="shared" si="3"/>
        <v>52500</v>
      </c>
      <c r="F13" s="2">
        <f t="shared" si="4"/>
        <v>102375</v>
      </c>
      <c r="G13" s="2">
        <f t="shared" si="5"/>
        <v>202125</v>
      </c>
      <c r="H13" s="2">
        <f t="shared" si="6"/>
        <v>401625</v>
      </c>
      <c r="I13" s="2">
        <f t="shared" si="7"/>
        <v>1050000</v>
      </c>
      <c r="J13" s="2" t="str">
        <f t="shared" si="8"/>
        <v>75000,146250,288750,573750,1500000</v>
      </c>
      <c r="K13" s="2">
        <f>B13</f>
        <v>75000</v>
      </c>
      <c r="L13" s="2">
        <f>B13+((C13-B13)/20)</f>
        <v>146250</v>
      </c>
      <c r="M13" s="2">
        <f>L13+((C13-B13)/10)</f>
        <v>288750</v>
      </c>
      <c r="N13" s="2">
        <f>M13+((C13-B13)/5)</f>
        <v>573750</v>
      </c>
      <c r="O13" s="2">
        <f>C13</f>
        <v>1500000</v>
      </c>
      <c r="P13" s="2" t="str">
        <f t="shared" si="9"/>
        <v>112500,219375,433125,860625,2250000</v>
      </c>
      <c r="Q13" s="2">
        <f t="shared" si="10"/>
        <v>112500</v>
      </c>
      <c r="R13" s="2">
        <f t="shared" si="11"/>
        <v>219375</v>
      </c>
      <c r="S13" s="2">
        <f t="shared" si="12"/>
        <v>433125</v>
      </c>
      <c r="T13" s="2">
        <f t="shared" si="13"/>
        <v>860625</v>
      </c>
      <c r="U13" s="2">
        <f t="shared" si="14"/>
        <v>2250000</v>
      </c>
      <c r="V13" s="2"/>
      <c r="W13" s="2" t="str">
        <f t="shared" si="15"/>
        <v>18750,36562.5,72187.5,143437.5,375000</v>
      </c>
      <c r="X13" s="2">
        <f t="shared" ref="X13:X14" si="33">K13*0.25</f>
        <v>18750</v>
      </c>
      <c r="Y13" s="2">
        <f t="shared" si="29"/>
        <v>36562.5</v>
      </c>
      <c r="Z13" s="2">
        <f t="shared" si="30"/>
        <v>72187.5</v>
      </c>
      <c r="AA13" s="2">
        <f t="shared" si="31"/>
        <v>143437.5</v>
      </c>
      <c r="AB13" s="2">
        <f t="shared" si="32"/>
        <v>375000</v>
      </c>
    </row>
    <row r="14" spans="1:28" x14ac:dyDescent="0.25">
      <c r="A14" s="2">
        <v>13</v>
      </c>
      <c r="B14" s="1">
        <v>150000</v>
      </c>
      <c r="C14" s="1">
        <v>3000000</v>
      </c>
      <c r="D14" s="1" t="str">
        <f>CONCATENATE(E14,",",F14,",",G14,",",H14,",",I14)</f>
        <v>105000,204750,404250,803250,2100000</v>
      </c>
      <c r="E14" s="2">
        <f t="shared" si="3"/>
        <v>105000</v>
      </c>
      <c r="F14" s="2">
        <f t="shared" si="4"/>
        <v>204750</v>
      </c>
      <c r="G14" s="2">
        <f t="shared" si="5"/>
        <v>404250</v>
      </c>
      <c r="H14" s="2">
        <f t="shared" si="6"/>
        <v>803250</v>
      </c>
      <c r="I14" s="2">
        <f t="shared" si="7"/>
        <v>2100000</v>
      </c>
      <c r="J14" s="2" t="str">
        <f t="shared" si="8"/>
        <v>150000,292500,577500,1147500,3000000</v>
      </c>
      <c r="K14" s="2">
        <f>B14</f>
        <v>150000</v>
      </c>
      <c r="L14" s="2">
        <f>B14+((C14-B14)/20)</f>
        <v>292500</v>
      </c>
      <c r="M14" s="2">
        <f>L14+((C14-B14)/10)</f>
        <v>577500</v>
      </c>
      <c r="N14" s="2">
        <f>M14+((C14-B14)/5)</f>
        <v>1147500</v>
      </c>
      <c r="O14" s="2">
        <f>C14</f>
        <v>3000000</v>
      </c>
      <c r="P14" s="2" t="str">
        <f t="shared" si="9"/>
        <v>225000,438750,866250,1721250,4500000</v>
      </c>
      <c r="Q14" s="2">
        <f t="shared" si="10"/>
        <v>225000</v>
      </c>
      <c r="R14" s="2">
        <f t="shared" si="11"/>
        <v>438750</v>
      </c>
      <c r="S14" s="2">
        <f t="shared" si="12"/>
        <v>866250</v>
      </c>
      <c r="T14" s="2">
        <f t="shared" si="13"/>
        <v>1721250</v>
      </c>
      <c r="U14" s="2">
        <f t="shared" si="14"/>
        <v>4500000</v>
      </c>
      <c r="V14" s="2"/>
      <c r="W14" s="2" t="str">
        <f t="shared" si="15"/>
        <v>37500,73125,144375,286875,750000</v>
      </c>
      <c r="X14" s="2">
        <f t="shared" si="33"/>
        <v>37500</v>
      </c>
      <c r="Y14" s="2">
        <f t="shared" si="29"/>
        <v>73125</v>
      </c>
      <c r="Z14" s="2">
        <f t="shared" si="30"/>
        <v>144375</v>
      </c>
      <c r="AA14" s="2">
        <f t="shared" si="31"/>
        <v>286875</v>
      </c>
      <c r="AB14" s="2">
        <f t="shared" si="32"/>
        <v>750000</v>
      </c>
    </row>
    <row r="15" spans="1:28" x14ac:dyDescent="0.25">
      <c r="A15" s="2">
        <v>14</v>
      </c>
      <c r="B15" s="1">
        <v>1500000</v>
      </c>
      <c r="C15" s="1">
        <v>513000000</v>
      </c>
      <c r="D15" s="1" t="str">
        <f>CONCATENATE(E15,",",F15,",",G15,",",H15,",",I15)</f>
        <v>302400,1209600,21772800,32659200,45722880</v>
      </c>
      <c r="E15" s="2">
        <f t="shared" si="3"/>
        <v>302400</v>
      </c>
      <c r="F15" s="2">
        <f t="shared" si="4"/>
        <v>1209600</v>
      </c>
      <c r="G15" s="2">
        <f t="shared" si="5"/>
        <v>21772800</v>
      </c>
      <c r="H15" s="2">
        <f t="shared" si="6"/>
        <v>32659199.999999996</v>
      </c>
      <c r="I15" s="2">
        <f t="shared" si="7"/>
        <v>45722879.999999993</v>
      </c>
      <c r="J15" s="2" t="str">
        <f t="shared" si="8"/>
        <v>432000,1728000,31104000,46656000,65318400</v>
      </c>
      <c r="K15" s="2">
        <f>L10*1.2</f>
        <v>432000</v>
      </c>
      <c r="L15" s="2">
        <f t="shared" ref="L15:N15" si="34">M10*1.2</f>
        <v>1728000</v>
      </c>
      <c r="M15" s="2">
        <f t="shared" si="34"/>
        <v>31104000</v>
      </c>
      <c r="N15" s="2">
        <f t="shared" si="34"/>
        <v>46656000</v>
      </c>
      <c r="O15" s="2">
        <f>N15*1.4</f>
        <v>65318399.999999993</v>
      </c>
      <c r="P15" s="2" t="str">
        <f t="shared" si="9"/>
        <v>648000,2592000,46656000,69984000,97977600</v>
      </c>
      <c r="Q15" s="2">
        <f t="shared" si="10"/>
        <v>648000</v>
      </c>
      <c r="R15" s="2">
        <f t="shared" si="11"/>
        <v>2592000</v>
      </c>
      <c r="S15" s="2">
        <f t="shared" si="12"/>
        <v>46656000</v>
      </c>
      <c r="T15" s="2">
        <f t="shared" si="13"/>
        <v>69984000</v>
      </c>
      <c r="U15" s="2">
        <f t="shared" si="14"/>
        <v>97977599.999999985</v>
      </c>
      <c r="V15" s="2"/>
      <c r="W15" s="2" t="str">
        <f t="shared" si="15"/>
        <v>345600,1382400,24883200,37324800,52254720</v>
      </c>
      <c r="X15" s="2">
        <f t="shared" ref="X15:AB15" si="35">K15*0.8</f>
        <v>345600</v>
      </c>
      <c r="Y15" s="2">
        <f t="shared" si="35"/>
        <v>1382400</v>
      </c>
      <c r="Z15" s="2">
        <f t="shared" si="35"/>
        <v>24883200</v>
      </c>
      <c r="AA15" s="2">
        <f t="shared" si="35"/>
        <v>37324800</v>
      </c>
      <c r="AB15" s="2">
        <f t="shared" si="35"/>
        <v>52254720</v>
      </c>
    </row>
    <row r="16" spans="1:28" x14ac:dyDescent="0.25">
      <c r="A16" s="2">
        <v>15</v>
      </c>
      <c r="B16" s="1">
        <v>3000000</v>
      </c>
      <c r="C16" s="1">
        <v>1800000000</v>
      </c>
      <c r="D16" s="1" t="str">
        <f>CONCATENATE(E16,",",F16,",",G16,",",H16,",",I16)</f>
        <v>907200,3628800,65318400,97977600,137168640</v>
      </c>
      <c r="E16" s="2">
        <f t="shared" si="3"/>
        <v>907200</v>
      </c>
      <c r="F16" s="2">
        <f t="shared" si="4"/>
        <v>3628800</v>
      </c>
      <c r="G16" s="2">
        <f t="shared" si="5"/>
        <v>65318399.999999993</v>
      </c>
      <c r="H16" s="2">
        <f t="shared" si="6"/>
        <v>97977600</v>
      </c>
      <c r="I16" s="2">
        <f t="shared" si="7"/>
        <v>137168639.99999997</v>
      </c>
      <c r="J16" s="2" t="str">
        <f t="shared" si="8"/>
        <v>1296000,5184000,93312000,139968000,195955200</v>
      </c>
      <c r="K16" s="2">
        <f>K15*3</f>
        <v>1296000</v>
      </c>
      <c r="L16" s="2">
        <f t="shared" ref="L16:O16" si="36">L15*3</f>
        <v>5184000</v>
      </c>
      <c r="M16" s="2">
        <f t="shared" si="36"/>
        <v>93312000</v>
      </c>
      <c r="N16" s="2">
        <f t="shared" si="36"/>
        <v>139968000</v>
      </c>
      <c r="O16" s="2">
        <f t="shared" si="36"/>
        <v>195955199.99999997</v>
      </c>
      <c r="P16" s="2" t="str">
        <f t="shared" si="9"/>
        <v>1944000,7776000,139968000,209952000,293932800</v>
      </c>
      <c r="Q16" s="2">
        <f t="shared" si="10"/>
        <v>1944000</v>
      </c>
      <c r="R16" s="2">
        <f t="shared" si="11"/>
        <v>7776000</v>
      </c>
      <c r="S16" s="2">
        <f t="shared" si="12"/>
        <v>139968000</v>
      </c>
      <c r="T16" s="2">
        <f t="shared" si="13"/>
        <v>209952000</v>
      </c>
      <c r="U16" s="2">
        <f t="shared" si="14"/>
        <v>293932799.99999994</v>
      </c>
      <c r="V16" s="2"/>
      <c r="W16" s="2" t="str">
        <f t="shared" si="15"/>
        <v>1101600,4406400,79315200,118972800,166561920</v>
      </c>
      <c r="X16" s="2">
        <f t="shared" ref="X16:AB16" si="37">K16*0.85</f>
        <v>1101600</v>
      </c>
      <c r="Y16" s="2">
        <f t="shared" si="37"/>
        <v>4406400</v>
      </c>
      <c r="Z16" s="2">
        <f t="shared" si="37"/>
        <v>79315200</v>
      </c>
      <c r="AA16" s="2">
        <f t="shared" si="37"/>
        <v>118972800</v>
      </c>
      <c r="AB16" s="2">
        <f t="shared" si="37"/>
        <v>166561919.99999997</v>
      </c>
    </row>
    <row r="17" spans="1:28" x14ac:dyDescent="0.25">
      <c r="A17" s="2">
        <v>16</v>
      </c>
      <c r="B17" s="1">
        <v>250000</v>
      </c>
      <c r="C17" s="1">
        <v>5000000</v>
      </c>
      <c r="D17" s="1" t="str">
        <f>CONCATENATE(E17,",",F17,",",G17,",",H17,",",I17)</f>
        <v>175000,341250,673750,1338750,3500000</v>
      </c>
      <c r="E17" s="2">
        <f t="shared" si="3"/>
        <v>175000</v>
      </c>
      <c r="F17" s="2">
        <f t="shared" si="4"/>
        <v>341250</v>
      </c>
      <c r="G17" s="2">
        <f t="shared" si="5"/>
        <v>673750</v>
      </c>
      <c r="H17" s="2">
        <f t="shared" si="6"/>
        <v>1338750</v>
      </c>
      <c r="I17" s="2">
        <f t="shared" si="7"/>
        <v>3500000</v>
      </c>
      <c r="J17" s="2" t="str">
        <f t="shared" si="8"/>
        <v>250000,487500,962500,1912500,5000000</v>
      </c>
      <c r="K17" s="2">
        <f>B17</f>
        <v>250000</v>
      </c>
      <c r="L17" s="2">
        <f>B17+((C17-B17)/20)</f>
        <v>487500</v>
      </c>
      <c r="M17" s="2">
        <f>L17+((C17-B17)/10)</f>
        <v>962500</v>
      </c>
      <c r="N17" s="2">
        <f>M17+((C17-B17)/5)</f>
        <v>1912500</v>
      </c>
      <c r="O17" s="2">
        <f>C17</f>
        <v>5000000</v>
      </c>
      <c r="P17" s="2" t="str">
        <f t="shared" si="9"/>
        <v>375000,731250,1443750,2868750,7500000</v>
      </c>
      <c r="Q17" s="2">
        <f t="shared" si="10"/>
        <v>375000</v>
      </c>
      <c r="R17" s="2">
        <f t="shared" si="11"/>
        <v>731250</v>
      </c>
      <c r="S17" s="2">
        <f t="shared" si="12"/>
        <v>1443750</v>
      </c>
      <c r="T17" s="2">
        <f t="shared" si="13"/>
        <v>2868750</v>
      </c>
      <c r="U17" s="2">
        <f t="shared" si="14"/>
        <v>7500000</v>
      </c>
      <c r="V17" s="2"/>
      <c r="W17" s="2" t="str">
        <f t="shared" si="15"/>
        <v>62500,121875,240625,478125,1250000</v>
      </c>
      <c r="X17" s="2">
        <f>K17*0.25</f>
        <v>62500</v>
      </c>
      <c r="Y17" s="2">
        <f t="shared" ref="Y17:Y19" si="38">L17*0.25</f>
        <v>121875</v>
      </c>
      <c r="Z17" s="2">
        <f t="shared" ref="Z17:Z19" si="39">M17*0.25</f>
        <v>240625</v>
      </c>
      <c r="AA17" s="2">
        <f t="shared" ref="AA17:AA19" si="40">N17*0.25</f>
        <v>478125</v>
      </c>
      <c r="AB17" s="2">
        <f t="shared" ref="AB17:AB19" si="41">O17*0.25</f>
        <v>1250000</v>
      </c>
    </row>
    <row r="18" spans="1:28" x14ac:dyDescent="0.25">
      <c r="A18" s="2">
        <v>17</v>
      </c>
      <c r="B18" s="1">
        <v>300000</v>
      </c>
      <c r="C18" s="1">
        <v>6000000</v>
      </c>
      <c r="D18" s="1" t="str">
        <f>CONCATENATE(E18,",",F18,",",G18,",",H18,",",I18)</f>
        <v>210000,409500,808500,1606500,4200000</v>
      </c>
      <c r="E18" s="2">
        <f t="shared" si="3"/>
        <v>210000</v>
      </c>
      <c r="F18" s="2">
        <f t="shared" si="4"/>
        <v>409500</v>
      </c>
      <c r="G18" s="2">
        <f t="shared" si="5"/>
        <v>808500</v>
      </c>
      <c r="H18" s="2">
        <f t="shared" si="6"/>
        <v>1606500</v>
      </c>
      <c r="I18" s="2">
        <f t="shared" si="7"/>
        <v>4200000</v>
      </c>
      <c r="J18" s="2" t="str">
        <f t="shared" si="8"/>
        <v>300000,585000,1155000,2295000,6000000</v>
      </c>
      <c r="K18" s="2">
        <f>B18</f>
        <v>300000</v>
      </c>
      <c r="L18" s="2">
        <f>B18+((C18-B18)/20)</f>
        <v>585000</v>
      </c>
      <c r="M18" s="2">
        <f>L18+((C18-B18)/10)</f>
        <v>1155000</v>
      </c>
      <c r="N18" s="2">
        <f>M18+((C18-B18)/5)</f>
        <v>2295000</v>
      </c>
      <c r="O18" s="2">
        <f>C18</f>
        <v>6000000</v>
      </c>
      <c r="P18" s="2" t="str">
        <f t="shared" si="9"/>
        <v>450000,877500,1732500,3442500,9000000</v>
      </c>
      <c r="Q18" s="2">
        <f t="shared" si="10"/>
        <v>450000</v>
      </c>
      <c r="R18" s="2">
        <f t="shared" si="11"/>
        <v>877500</v>
      </c>
      <c r="S18" s="2">
        <f t="shared" si="12"/>
        <v>1732500</v>
      </c>
      <c r="T18" s="2">
        <f t="shared" si="13"/>
        <v>3442500</v>
      </c>
      <c r="U18" s="2">
        <f t="shared" si="14"/>
        <v>9000000</v>
      </c>
      <c r="V18" s="2"/>
      <c r="W18" s="2" t="str">
        <f t="shared" si="15"/>
        <v>75000,146250,288750,573750,1500000</v>
      </c>
      <c r="X18" s="2">
        <f t="shared" ref="X18:X19" si="42">K18*0.25</f>
        <v>75000</v>
      </c>
      <c r="Y18" s="2">
        <f t="shared" si="38"/>
        <v>146250</v>
      </c>
      <c r="Z18" s="2">
        <f t="shared" si="39"/>
        <v>288750</v>
      </c>
      <c r="AA18" s="2">
        <f t="shared" si="40"/>
        <v>573750</v>
      </c>
      <c r="AB18" s="2">
        <f t="shared" si="41"/>
        <v>1500000</v>
      </c>
    </row>
    <row r="19" spans="1:28" x14ac:dyDescent="0.25">
      <c r="A19" s="2">
        <v>18</v>
      </c>
      <c r="B19" s="1">
        <v>600000</v>
      </c>
      <c r="C19" s="1">
        <v>12000000</v>
      </c>
      <c r="D19" s="1" t="str">
        <f>CONCATENATE(E19,",",F19,",",G19,",",H19,",",I19)</f>
        <v>420000,819000,1617000,3213000,8400000</v>
      </c>
      <c r="E19" s="2">
        <f t="shared" si="3"/>
        <v>420000</v>
      </c>
      <c r="F19" s="2">
        <f t="shared" si="4"/>
        <v>819000</v>
      </c>
      <c r="G19" s="2">
        <f t="shared" si="5"/>
        <v>1617000</v>
      </c>
      <c r="H19" s="2">
        <f t="shared" si="6"/>
        <v>3213000</v>
      </c>
      <c r="I19" s="2">
        <f t="shared" si="7"/>
        <v>8400000</v>
      </c>
      <c r="J19" s="2" t="str">
        <f t="shared" si="8"/>
        <v>600000,1170000,2310000,4590000,12000000</v>
      </c>
      <c r="K19" s="2">
        <f>B19</f>
        <v>600000</v>
      </c>
      <c r="L19" s="2">
        <f>B19+((C19-B19)/20)</f>
        <v>1170000</v>
      </c>
      <c r="M19" s="2">
        <f>L19+((C19-B19)/10)</f>
        <v>2310000</v>
      </c>
      <c r="N19" s="2">
        <f>M19+((C19-B19)/5)</f>
        <v>4590000</v>
      </c>
      <c r="O19" s="2">
        <f>C19</f>
        <v>12000000</v>
      </c>
      <c r="P19" s="2" t="str">
        <f t="shared" si="9"/>
        <v>900000,1755000,3465000,6885000,18000000</v>
      </c>
      <c r="Q19" s="2">
        <f t="shared" si="10"/>
        <v>900000</v>
      </c>
      <c r="R19" s="2">
        <f t="shared" si="11"/>
        <v>1755000</v>
      </c>
      <c r="S19" s="2">
        <f t="shared" si="12"/>
        <v>3465000</v>
      </c>
      <c r="T19" s="2">
        <f t="shared" si="13"/>
        <v>6885000</v>
      </c>
      <c r="U19" s="2">
        <f t="shared" si="14"/>
        <v>18000000</v>
      </c>
      <c r="V19" s="2"/>
      <c r="W19" s="2" t="str">
        <f t="shared" si="15"/>
        <v>150000,292500,577500,1147500,3000000</v>
      </c>
      <c r="X19" s="2">
        <f t="shared" si="42"/>
        <v>150000</v>
      </c>
      <c r="Y19" s="2">
        <f t="shared" si="38"/>
        <v>292500</v>
      </c>
      <c r="Z19" s="2">
        <f t="shared" si="39"/>
        <v>577500</v>
      </c>
      <c r="AA19" s="2">
        <f t="shared" si="40"/>
        <v>1147500</v>
      </c>
      <c r="AB19" s="2">
        <f t="shared" si="41"/>
        <v>3000000</v>
      </c>
    </row>
    <row r="20" spans="1:28" x14ac:dyDescent="0.25">
      <c r="A20" s="2">
        <v>19</v>
      </c>
      <c r="B20" s="1">
        <v>1710000</v>
      </c>
      <c r="C20" s="1">
        <v>684000000</v>
      </c>
      <c r="D20" s="1" t="str">
        <f>CONCATENATE(E20,",",F20,",",G20,",",H20,",",I20)</f>
        <v>1451520,26127360,39191040,54867456,65840947.2</v>
      </c>
      <c r="E20" s="2">
        <f t="shared" si="3"/>
        <v>1451520</v>
      </c>
      <c r="F20" s="2">
        <f t="shared" si="4"/>
        <v>26127360</v>
      </c>
      <c r="G20" s="2">
        <f t="shared" si="5"/>
        <v>39191040</v>
      </c>
      <c r="H20" s="2">
        <f t="shared" si="6"/>
        <v>54867455.999999985</v>
      </c>
      <c r="I20" s="2">
        <f t="shared" si="7"/>
        <v>65840947.199999988</v>
      </c>
      <c r="J20" s="2" t="str">
        <f t="shared" si="8"/>
        <v>2073600,37324800,55987200,78382080,94058496</v>
      </c>
      <c r="K20" s="2">
        <f>L15*1.2</f>
        <v>2073600</v>
      </c>
      <c r="L20" s="2">
        <f t="shared" ref="L20:N20" si="43">M15*1.2</f>
        <v>37324800</v>
      </c>
      <c r="M20" s="2">
        <f t="shared" si="43"/>
        <v>55987200</v>
      </c>
      <c r="N20" s="2">
        <f t="shared" si="43"/>
        <v>78382079.999999985</v>
      </c>
      <c r="O20" s="2">
        <f>N20*1.2</f>
        <v>94058495.999999985</v>
      </c>
      <c r="P20" s="2" t="str">
        <f t="shared" si="9"/>
        <v>3110400,55987200,83980800,117573120,141087744</v>
      </c>
      <c r="Q20" s="2">
        <f t="shared" si="10"/>
        <v>3110400</v>
      </c>
      <c r="R20" s="2">
        <f t="shared" si="11"/>
        <v>55987200</v>
      </c>
      <c r="S20" s="2">
        <f t="shared" si="12"/>
        <v>83980800</v>
      </c>
      <c r="T20" s="2">
        <f t="shared" si="13"/>
        <v>117573119.99999997</v>
      </c>
      <c r="U20" s="2">
        <f t="shared" si="14"/>
        <v>141087743.99999997</v>
      </c>
      <c r="V20" s="2"/>
      <c r="W20" s="2" t="str">
        <f t="shared" si="15"/>
        <v>1658880,29859840,44789760,62705664,75246796.8</v>
      </c>
      <c r="X20" s="2">
        <f t="shared" ref="X20:AB20" si="44">K20*0.8</f>
        <v>1658880</v>
      </c>
      <c r="Y20" s="2">
        <f t="shared" si="44"/>
        <v>29859840</v>
      </c>
      <c r="Z20" s="2">
        <f t="shared" si="44"/>
        <v>44789760</v>
      </c>
      <c r="AA20" s="2">
        <f t="shared" si="44"/>
        <v>62705663.999999993</v>
      </c>
      <c r="AB20" s="2">
        <f t="shared" si="44"/>
        <v>75246796.799999997</v>
      </c>
    </row>
    <row r="21" spans="1:28" x14ac:dyDescent="0.25">
      <c r="A21" s="2">
        <v>20</v>
      </c>
      <c r="B21" s="1">
        <v>9000000</v>
      </c>
      <c r="C21" s="1">
        <v>2400000000</v>
      </c>
      <c r="D21" s="1" t="str">
        <f>CONCATENATE(E21,",",F21,",",G21,",",H21,",",I21)</f>
        <v>4354560,78382080,117573120,164602368,197522841.6</v>
      </c>
      <c r="E21" s="2">
        <f t="shared" si="3"/>
        <v>4354560</v>
      </c>
      <c r="F21" s="2">
        <f t="shared" si="4"/>
        <v>78382080</v>
      </c>
      <c r="G21" s="2">
        <f t="shared" si="5"/>
        <v>117573119.99999999</v>
      </c>
      <c r="H21" s="2">
        <f t="shared" si="6"/>
        <v>164602367.99999994</v>
      </c>
      <c r="I21" s="2">
        <f t="shared" si="7"/>
        <v>197522841.59999993</v>
      </c>
      <c r="J21" s="2" t="str">
        <f t="shared" si="8"/>
        <v>6220800,111974400,167961600,235146240,282175488</v>
      </c>
      <c r="K21" s="2">
        <f>K20*3</f>
        <v>6220800</v>
      </c>
      <c r="L21" s="2">
        <f t="shared" ref="L21:O21" si="45">L20*3</f>
        <v>111974400</v>
      </c>
      <c r="M21" s="2">
        <f t="shared" si="45"/>
        <v>167961600</v>
      </c>
      <c r="N21" s="2">
        <f t="shared" si="45"/>
        <v>235146239.99999994</v>
      </c>
      <c r="O21" s="2">
        <f t="shared" si="45"/>
        <v>282175487.99999994</v>
      </c>
      <c r="P21" s="2" t="str">
        <f t="shared" si="9"/>
        <v>9331200,167961600,251942400,352719360,423263232</v>
      </c>
      <c r="Q21" s="2">
        <f t="shared" si="10"/>
        <v>9331200</v>
      </c>
      <c r="R21" s="2">
        <f t="shared" si="11"/>
        <v>167961600</v>
      </c>
      <c r="S21" s="2">
        <f t="shared" si="12"/>
        <v>251942400</v>
      </c>
      <c r="T21" s="2">
        <f t="shared" si="13"/>
        <v>352719359.99999988</v>
      </c>
      <c r="U21" s="2">
        <f t="shared" si="14"/>
        <v>423263231.99999988</v>
      </c>
      <c r="V21" s="2"/>
      <c r="W21" s="2" t="str">
        <f t="shared" si="15"/>
        <v>5287680,95178240,142767360,199874304,239849164.8</v>
      </c>
      <c r="X21" s="2">
        <f t="shared" ref="X21:AB21" si="46">K21*0.85</f>
        <v>5287680</v>
      </c>
      <c r="Y21" s="2">
        <f t="shared" si="46"/>
        <v>95178240</v>
      </c>
      <c r="Z21" s="2">
        <f t="shared" si="46"/>
        <v>142767360</v>
      </c>
      <c r="AA21" s="2">
        <f t="shared" si="46"/>
        <v>199874303.99999994</v>
      </c>
      <c r="AB21" s="2">
        <f t="shared" si="46"/>
        <v>239849164.79999995</v>
      </c>
    </row>
    <row r="22" spans="1:28" x14ac:dyDescent="0.25">
      <c r="A22" s="2">
        <v>21</v>
      </c>
      <c r="B22" s="1">
        <v>1000000</v>
      </c>
      <c r="C22" s="1">
        <v>20000000</v>
      </c>
      <c r="D22" s="1" t="str">
        <f>CONCATENATE(E22,",",F22,",",G22,",",H22,",",I22)</f>
        <v>700000,1365000,2695000,5355000,14000000</v>
      </c>
      <c r="E22" s="2">
        <f t="shared" si="3"/>
        <v>700000</v>
      </c>
      <c r="F22" s="2">
        <f t="shared" si="4"/>
        <v>1365000</v>
      </c>
      <c r="G22" s="2">
        <f t="shared" si="5"/>
        <v>2695000</v>
      </c>
      <c r="H22" s="2">
        <f t="shared" si="6"/>
        <v>5355000</v>
      </c>
      <c r="I22" s="2">
        <f t="shared" si="7"/>
        <v>14000000</v>
      </c>
      <c r="J22" s="2" t="str">
        <f t="shared" si="8"/>
        <v>1000000,1950000,3850000,7650000,20000000</v>
      </c>
      <c r="K22" s="2">
        <f>B22</f>
        <v>1000000</v>
      </c>
      <c r="L22" s="2">
        <f>B22+((C22-B22)/20)</f>
        <v>1950000</v>
      </c>
      <c r="M22" s="2">
        <f>L22+((C22-B22)/10)</f>
        <v>3850000</v>
      </c>
      <c r="N22" s="2">
        <f>M22+((C22-B22)/5)</f>
        <v>7650000</v>
      </c>
      <c r="O22" s="2">
        <f>C22</f>
        <v>20000000</v>
      </c>
      <c r="P22" s="2" t="str">
        <f t="shared" si="9"/>
        <v>1500000,2925000,5775000,11475000,30000000</v>
      </c>
      <c r="Q22" s="2">
        <f t="shared" si="10"/>
        <v>1500000</v>
      </c>
      <c r="R22" s="2">
        <f t="shared" si="11"/>
        <v>2925000</v>
      </c>
      <c r="S22" s="2">
        <f t="shared" si="12"/>
        <v>5775000</v>
      </c>
      <c r="T22" s="2">
        <f t="shared" si="13"/>
        <v>11475000</v>
      </c>
      <c r="U22" s="2">
        <f t="shared" si="14"/>
        <v>30000000</v>
      </c>
      <c r="V22" s="2"/>
      <c r="W22" s="2" t="str">
        <f t="shared" si="15"/>
        <v>250000,487500,962500,1912500,5000000</v>
      </c>
      <c r="X22" s="2">
        <f>K22*0.25</f>
        <v>250000</v>
      </c>
      <c r="Y22" s="2">
        <f t="shared" ref="Y22:Y24" si="47">L22*0.25</f>
        <v>487500</v>
      </c>
      <c r="Z22" s="2">
        <f t="shared" ref="Z22:Z24" si="48">M22*0.25</f>
        <v>962500</v>
      </c>
      <c r="AA22" s="2">
        <f t="shared" ref="AA22:AA24" si="49">N22*0.25</f>
        <v>1912500</v>
      </c>
      <c r="AB22" s="2">
        <f t="shared" ref="AB22:AB24" si="50">O22*0.25</f>
        <v>5000000</v>
      </c>
    </row>
    <row r="23" spans="1:28" x14ac:dyDescent="0.25">
      <c r="A23" s="2">
        <v>22</v>
      </c>
      <c r="B23" s="1">
        <v>7500000</v>
      </c>
      <c r="C23" s="1">
        <v>150000000</v>
      </c>
      <c r="D23" s="1" t="str">
        <f>CONCATENATE(E23,",",F23,",",G23,",",H23,",",I23)</f>
        <v>5250000,10237500,20212500,40162500,105000000</v>
      </c>
      <c r="E23" s="2">
        <f t="shared" si="3"/>
        <v>5250000</v>
      </c>
      <c r="F23" s="2">
        <f t="shared" si="4"/>
        <v>10237500</v>
      </c>
      <c r="G23" s="2">
        <f t="shared" si="5"/>
        <v>20212500</v>
      </c>
      <c r="H23" s="2">
        <f t="shared" si="6"/>
        <v>40162500</v>
      </c>
      <c r="I23" s="2">
        <f t="shared" si="7"/>
        <v>105000000</v>
      </c>
      <c r="J23" s="2" t="str">
        <f t="shared" si="8"/>
        <v>7500000,14625000,28875000,57375000,150000000</v>
      </c>
      <c r="K23" s="2">
        <f>B23</f>
        <v>7500000</v>
      </c>
      <c r="L23" s="2">
        <f>B23+((C23-B23)/20)</f>
        <v>14625000</v>
      </c>
      <c r="M23" s="2">
        <f>L23+((C23-B23)/10)</f>
        <v>28875000</v>
      </c>
      <c r="N23" s="2">
        <f>M23+((C23-B23)/5)</f>
        <v>57375000</v>
      </c>
      <c r="O23" s="2">
        <f>C23</f>
        <v>150000000</v>
      </c>
      <c r="P23" s="2" t="str">
        <f t="shared" si="9"/>
        <v>11250000,21937500,43312500,86062500,225000000</v>
      </c>
      <c r="Q23" s="2">
        <f t="shared" si="10"/>
        <v>11250000</v>
      </c>
      <c r="R23" s="2">
        <f t="shared" si="11"/>
        <v>21937500</v>
      </c>
      <c r="S23" s="2">
        <f t="shared" si="12"/>
        <v>43312500</v>
      </c>
      <c r="T23" s="2">
        <f t="shared" si="13"/>
        <v>86062500</v>
      </c>
      <c r="U23" s="2">
        <f t="shared" si="14"/>
        <v>225000000</v>
      </c>
      <c r="V23" s="2"/>
      <c r="W23" s="2" t="str">
        <f t="shared" si="15"/>
        <v>1875000,3656250,7218750,14343750,37500000</v>
      </c>
      <c r="X23" s="2">
        <f t="shared" ref="X23:X24" si="51">K23*0.25</f>
        <v>1875000</v>
      </c>
      <c r="Y23" s="2">
        <f t="shared" si="47"/>
        <v>3656250</v>
      </c>
      <c r="Z23" s="2">
        <f t="shared" si="48"/>
        <v>7218750</v>
      </c>
      <c r="AA23" s="2">
        <f t="shared" si="49"/>
        <v>14343750</v>
      </c>
      <c r="AB23" s="2">
        <f t="shared" si="50"/>
        <v>37500000</v>
      </c>
    </row>
    <row r="24" spans="1:28" x14ac:dyDescent="0.25">
      <c r="A24" s="2">
        <v>23</v>
      </c>
      <c r="B24" s="1">
        <v>15000000</v>
      </c>
      <c r="C24" s="1">
        <v>300000000</v>
      </c>
      <c r="D24" s="1" t="str">
        <f>CONCATENATE(E24,",",F24,",",G24,",",H24,",",I24)</f>
        <v>10500000,20475000,40425000,80325000,210000000</v>
      </c>
      <c r="E24" s="2">
        <f t="shared" si="3"/>
        <v>10500000</v>
      </c>
      <c r="F24" s="2">
        <f t="shared" si="4"/>
        <v>20475000</v>
      </c>
      <c r="G24" s="2">
        <f t="shared" si="5"/>
        <v>40425000</v>
      </c>
      <c r="H24" s="2">
        <f t="shared" si="6"/>
        <v>80325000</v>
      </c>
      <c r="I24" s="2">
        <f t="shared" si="7"/>
        <v>210000000</v>
      </c>
      <c r="J24" s="2" t="str">
        <f t="shared" si="8"/>
        <v>15000000,29250000,57750000,114750000,300000000</v>
      </c>
      <c r="K24" s="2">
        <f>B24</f>
        <v>15000000</v>
      </c>
      <c r="L24" s="2">
        <f>B24+((C24-B24)/20)</f>
        <v>29250000</v>
      </c>
      <c r="M24" s="2">
        <f>L24+((C24-B24)/10)</f>
        <v>57750000</v>
      </c>
      <c r="N24" s="2">
        <f>M24+((C24-B24)/5)</f>
        <v>114750000</v>
      </c>
      <c r="O24" s="2">
        <f>C24</f>
        <v>300000000</v>
      </c>
      <c r="P24" s="2" t="str">
        <f t="shared" si="9"/>
        <v>22500000,43875000,86625000,172125000,450000000</v>
      </c>
      <c r="Q24" s="2">
        <f t="shared" si="10"/>
        <v>22500000</v>
      </c>
      <c r="R24" s="2">
        <f t="shared" si="11"/>
        <v>43875000</v>
      </c>
      <c r="S24" s="2">
        <f t="shared" si="12"/>
        <v>86625000</v>
      </c>
      <c r="T24" s="2">
        <f t="shared" si="13"/>
        <v>172125000</v>
      </c>
      <c r="U24" s="2">
        <f t="shared" si="14"/>
        <v>450000000</v>
      </c>
      <c r="V24" s="2"/>
      <c r="W24" s="2" t="str">
        <f t="shared" si="15"/>
        <v>3750000,7312500,14437500,28687500,75000000</v>
      </c>
      <c r="X24" s="2">
        <f t="shared" si="51"/>
        <v>3750000</v>
      </c>
      <c r="Y24" s="2">
        <f t="shared" si="47"/>
        <v>7312500</v>
      </c>
      <c r="Z24" s="2">
        <f t="shared" si="48"/>
        <v>14437500</v>
      </c>
      <c r="AA24" s="2">
        <f t="shared" si="49"/>
        <v>28687500</v>
      </c>
      <c r="AB24" s="2">
        <f t="shared" si="50"/>
        <v>75000000</v>
      </c>
    </row>
    <row r="25" spans="1:28" x14ac:dyDescent="0.25">
      <c r="A25" s="2">
        <v>24</v>
      </c>
      <c r="B25" s="1">
        <v>42750000</v>
      </c>
      <c r="C25" s="1">
        <v>855000000</v>
      </c>
      <c r="D25" s="1" t="str">
        <f>CONCATENATE(E25,",",F25,",",G25,",",H25,",",I25)</f>
        <v>39191040,58786560,129330432,323326080,646652160</v>
      </c>
      <c r="E25" s="2">
        <f t="shared" si="3"/>
        <v>39191040</v>
      </c>
      <c r="F25" s="2">
        <f t="shared" si="4"/>
        <v>58786559.999999993</v>
      </c>
      <c r="G25" s="2">
        <f t="shared" si="5"/>
        <v>129330432.00000001</v>
      </c>
      <c r="H25" s="2">
        <f t="shared" si="6"/>
        <v>323326080</v>
      </c>
      <c r="I25" s="2">
        <f t="shared" si="7"/>
        <v>646652160</v>
      </c>
      <c r="J25" s="2" t="str">
        <f t="shared" si="8"/>
        <v>55987200,83980800,184757760,461894400,923788800</v>
      </c>
      <c r="K25" s="2">
        <f>L20*1.5</f>
        <v>55987200</v>
      </c>
      <c r="L25" s="2">
        <f>M20*1.5</f>
        <v>83980800</v>
      </c>
      <c r="M25" s="2">
        <f>L25*2.2</f>
        <v>184757760.00000003</v>
      </c>
      <c r="N25" s="2">
        <f>M25*2.5</f>
        <v>461894400.00000006</v>
      </c>
      <c r="O25" s="2">
        <f>N25*2</f>
        <v>923788800.00000012</v>
      </c>
      <c r="P25" s="2" t="str">
        <f t="shared" si="9"/>
        <v>83980800,125971200,277136640,692841600,1385683200</v>
      </c>
      <c r="Q25" s="2">
        <f t="shared" si="10"/>
        <v>83980800</v>
      </c>
      <c r="R25" s="2">
        <f t="shared" si="11"/>
        <v>125971200</v>
      </c>
      <c r="S25" s="2">
        <f t="shared" si="12"/>
        <v>277136640.00000006</v>
      </c>
      <c r="T25" s="2">
        <f t="shared" si="13"/>
        <v>692841600.00000012</v>
      </c>
      <c r="U25" s="2">
        <f t="shared" si="14"/>
        <v>1385683200.0000002</v>
      </c>
      <c r="V25" s="2"/>
      <c r="W25" s="2" t="str">
        <f t="shared" si="15"/>
        <v>44789760,67184640,147806208,369515520,739031040</v>
      </c>
      <c r="X25" s="2">
        <f t="shared" ref="X25:AB25" si="52">K25*0.8</f>
        <v>44789760</v>
      </c>
      <c r="Y25" s="2">
        <f t="shared" si="52"/>
        <v>67184640</v>
      </c>
      <c r="Z25" s="2">
        <f t="shared" si="52"/>
        <v>147806208.00000003</v>
      </c>
      <c r="AA25" s="2">
        <f t="shared" si="52"/>
        <v>369515520.00000006</v>
      </c>
      <c r="AB25" s="2">
        <f t="shared" si="52"/>
        <v>739031040.00000012</v>
      </c>
    </row>
    <row r="26" spans="1:28" x14ac:dyDescent="0.25">
      <c r="A26" s="2">
        <v>25</v>
      </c>
      <c r="B26" s="1">
        <v>150000000</v>
      </c>
      <c r="C26" s="1">
        <v>3000000000</v>
      </c>
      <c r="D26" s="1" t="str">
        <f>CONCATENATE(E26,",",F26,",",G26,",",H26,",",I26)</f>
        <v>117573120,176359680,387991296,969978240,1939956480</v>
      </c>
      <c r="E26" s="2">
        <f t="shared" si="3"/>
        <v>117573119.99999999</v>
      </c>
      <c r="F26" s="2">
        <f t="shared" si="4"/>
        <v>176359680</v>
      </c>
      <c r="G26" s="2">
        <f t="shared" si="5"/>
        <v>387991296.00000006</v>
      </c>
      <c r="H26" s="2">
        <f t="shared" si="6"/>
        <v>969978240.00000012</v>
      </c>
      <c r="I26" s="2">
        <f t="shared" si="7"/>
        <v>1939956480.0000002</v>
      </c>
      <c r="J26" s="2" t="str">
        <f t="shared" si="8"/>
        <v>167961600,251942400,554273280,1385683200,2771366400</v>
      </c>
      <c r="K26" s="2">
        <f>K25*3</f>
        <v>167961600</v>
      </c>
      <c r="L26" s="2">
        <f t="shared" ref="L26:O26" si="53">L25*3</f>
        <v>251942400</v>
      </c>
      <c r="M26" s="2">
        <f t="shared" si="53"/>
        <v>554273280.00000012</v>
      </c>
      <c r="N26" s="2">
        <f t="shared" si="53"/>
        <v>1385683200.0000002</v>
      </c>
      <c r="O26" s="2">
        <f t="shared" si="53"/>
        <v>2771366400.0000005</v>
      </c>
      <c r="P26" s="2" t="str">
        <f t="shared" si="9"/>
        <v>251942400,377913600,831409920,2078524800,4157049600</v>
      </c>
      <c r="Q26" s="2">
        <f t="shared" si="10"/>
        <v>251942400</v>
      </c>
      <c r="R26" s="2">
        <f t="shared" si="11"/>
        <v>377913600</v>
      </c>
      <c r="S26" s="2">
        <f t="shared" si="12"/>
        <v>831409920.00000024</v>
      </c>
      <c r="T26" s="2">
        <f t="shared" si="13"/>
        <v>2078524800.0000005</v>
      </c>
      <c r="U26" s="2">
        <f t="shared" si="14"/>
        <v>4157049600.000001</v>
      </c>
      <c r="V26" s="2"/>
      <c r="W26" s="2" t="str">
        <f t="shared" si="15"/>
        <v>142767360,214151040,471132288,1177830720,2355661440</v>
      </c>
      <c r="X26" s="2">
        <f t="shared" ref="X26:AB26" si="54">K26*0.85</f>
        <v>142767360</v>
      </c>
      <c r="Y26" s="2">
        <f t="shared" si="54"/>
        <v>214151040</v>
      </c>
      <c r="Z26" s="2">
        <f t="shared" si="54"/>
        <v>471132288.00000006</v>
      </c>
      <c r="AA26" s="2">
        <f t="shared" si="54"/>
        <v>1177830720.0000002</v>
      </c>
      <c r="AB26" s="2">
        <f t="shared" si="54"/>
        <v>2355661440.0000005</v>
      </c>
    </row>
  </sheetData>
  <mergeCells count="4">
    <mergeCell ref="W1:AB1"/>
    <mergeCell ref="D1:I1"/>
    <mergeCell ref="J1:O1"/>
    <mergeCell ref="P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Gravley</dc:creator>
  <cp:lastModifiedBy>Steve Gravley</cp:lastModifiedBy>
  <dcterms:created xsi:type="dcterms:W3CDTF">2015-09-18T22:36:37Z</dcterms:created>
  <dcterms:modified xsi:type="dcterms:W3CDTF">2015-09-22T23:33:23Z</dcterms:modified>
</cp:coreProperties>
</file>