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showInkAnnotation="0"/>
  <mc:AlternateContent xmlns:mc="http://schemas.openxmlformats.org/markup-compatibility/2006">
    <mc:Choice Requires="x15">
      <x15ac:absPath xmlns:x15ac="http://schemas.microsoft.com/office/spreadsheetml/2010/11/ac" url="C:\Users\shadey\Desktop\PRINCETON DTT\transformation templates\Banking Interest Income\"/>
    </mc:Choice>
  </mc:AlternateContent>
  <xr:revisionPtr revIDLastSave="0" documentId="10_ncr:100000_{36E469E7-12C9-42E2-8341-36F57C1F7C77}" xr6:coauthVersionLast="31" xr6:coauthVersionMax="31" xr10:uidLastSave="{00000000-0000-0000-0000-000000000000}"/>
  <bookViews>
    <workbookView xWindow="0" yWindow="1800" windowWidth="21950" windowHeight="6800" tabRatio="835" xr2:uid="{00000000-000D-0000-FFFF-FFFF00000000}"/>
  </bookViews>
  <sheets>
    <sheet name="0. Summary Tab" sheetId="48" r:id="rId1"/>
    <sheet name="1. SAP Considerations" sheetId="35" r:id="rId2"/>
    <sheet name="2. SAP - Disaggregated Part 1" sheetId="19" r:id="rId3"/>
    <sheet name="Parameters (Hide)" sheetId="29" state="hidden" r:id="rId4"/>
    <sheet name="3. SAP - Disaggregated Part 2" sheetId="45" r:id="rId5"/>
    <sheet name="4. SAP - Disaggregated Part 3" sheetId="47" r:id="rId6"/>
    <sheet name="5. IPE" sheetId="42" r:id="rId7"/>
    <sheet name="6. Appendix for Expectation" sheetId="49" r:id="rId8"/>
  </sheets>
  <externalReferences>
    <externalReference r:id="rId9"/>
    <externalReference r:id="rId10"/>
    <externalReference r:id="rId11"/>
    <externalReference r:id="rId12"/>
  </externalReferences>
  <definedNames>
    <definedName name="AS2DocOpenMode" hidden="1">"AS2DocumentEdit"</definedName>
    <definedName name="AS2HasNoAutoHeaderFooter" hidden="1">" "</definedName>
    <definedName name="AS2NamedRange" hidden="1">4</definedName>
    <definedName name="AS2ReportLS" hidden="1">1</definedName>
    <definedName name="AS2StaticLS" localSheetId="0" hidden="1">#REF!</definedName>
    <definedName name="AS2StaticLS" localSheetId="4" hidden="1">#REF!</definedName>
    <definedName name="AS2StaticLS" localSheetId="5" hidden="1">#REF!</definedName>
    <definedName name="AS2StaticLS" localSheetId="6" hidden="1">#REF!</definedName>
    <definedName name="AS2StaticLS" localSheetId="7" hidden="1">#REF!</definedName>
    <definedName name="AS2StaticLS" hidden="1">#REF!</definedName>
    <definedName name="AS2SyncStepLS" hidden="1">0</definedName>
    <definedName name="AS2TickmarkLS" localSheetId="0" hidden="1">#REF!</definedName>
    <definedName name="AS2TickmarkLS" localSheetId="4" hidden="1">#REF!</definedName>
    <definedName name="AS2TickmarkLS" localSheetId="5" hidden="1">#REF!</definedName>
    <definedName name="AS2TickmarkLS" localSheetId="6" hidden="1">#REF!</definedName>
    <definedName name="AS2TickmarkLS" localSheetId="7" hidden="1">#REF!</definedName>
    <definedName name="AS2TickmarkLS" hidden="1">#REF!</definedName>
    <definedName name="AS2VersionLS" hidden="1">300</definedName>
    <definedName name="DL3eafb9ff_b705_4e5f_8a61_27d35438f30e" localSheetId="0" hidden="1">#REF!</definedName>
    <definedName name="DL3eafb9ff_b705_4e5f_8a61_27d35438f30e" localSheetId="4" hidden="1">#REF!</definedName>
    <definedName name="DL3eafb9ff_b705_4e5f_8a61_27d35438f30e" localSheetId="5" hidden="1">#REF!</definedName>
    <definedName name="DL3eafb9ff_b705_4e5f_8a61_27d35438f30e" localSheetId="6" hidden="1">#REF!</definedName>
    <definedName name="DL3eafb9ff_b705_4e5f_8a61_27d35438f30e" localSheetId="7" hidden="1">#REF!</definedName>
    <definedName name="DL3eafb9ff_b705_4e5f_8a61_27d35438f30e" hidden="1">#REF!</definedName>
    <definedName name="DL717e9cad_8191_46cb_90d5_40d612757735" localSheetId="0" hidden="1">'[1]Advance template'!#REF!</definedName>
    <definedName name="DL717e9cad_8191_46cb_90d5_40d612757735" localSheetId="4" hidden="1">'[1]Advance template'!#REF!</definedName>
    <definedName name="DL717e9cad_8191_46cb_90d5_40d612757735" localSheetId="5" hidden="1">'[1]Advance template'!#REF!</definedName>
    <definedName name="DL717e9cad_8191_46cb_90d5_40d612757735" localSheetId="6" hidden="1">'[1]Advance template'!#REF!</definedName>
    <definedName name="DL717e9cad_8191_46cb_90d5_40d612757735" localSheetId="7" hidden="1">'[1]Advance template'!#REF!</definedName>
    <definedName name="DL717e9cad_8191_46cb_90d5_40d612757735" hidden="1">'[1]Advance template'!#REF!</definedName>
    <definedName name="DL942b10ad_8bca_407a_8306_97d4b77ca82e" localSheetId="0" hidden="1">'[2]0. Summary'!#REF!</definedName>
    <definedName name="DL942b10ad_8bca_407a_8306_97d4b77ca82e" localSheetId="7" hidden="1">'[2]0. Summary'!#REF!</definedName>
    <definedName name="DL942b10ad_8bca_407a_8306_97d4b77ca82e" hidden="1">'[2]0. Summary'!#REF!</definedName>
    <definedName name="DLaad15270_c3c7_4e94_8ceb_64fdd374dd18" localSheetId="0" hidden="1">#REF!</definedName>
    <definedName name="DLaad15270_c3c7_4e94_8ceb_64fdd374dd18" localSheetId="4" hidden="1">#REF!</definedName>
    <definedName name="DLaad15270_c3c7_4e94_8ceb_64fdd374dd18" localSheetId="5" hidden="1">#REF!</definedName>
    <definedName name="DLaad15270_c3c7_4e94_8ceb_64fdd374dd18" localSheetId="6" hidden="1">#REF!</definedName>
    <definedName name="DLaad15270_c3c7_4e94_8ceb_64fdd374dd18" localSheetId="7" hidden="1">#REF!</definedName>
    <definedName name="DLaad15270_c3c7_4e94_8ceb_64fdd374dd18" hidden="1">#REF!</definedName>
    <definedName name="TextRefCopyRangeCount" hidden="1">51</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XREF_COLUMN_1" localSheetId="0" hidden="1">#REF!</definedName>
    <definedName name="XREF_COLUMN_1" localSheetId="4" hidden="1">#REF!</definedName>
    <definedName name="XREF_COLUMN_1" localSheetId="5" hidden="1">#REF!</definedName>
    <definedName name="XREF_COLUMN_1" localSheetId="6" hidden="1">#REF!</definedName>
    <definedName name="XREF_COLUMN_1" localSheetId="7" hidden="1">#REF!</definedName>
    <definedName name="XREF_COLUMN_1" hidden="1">#REF!</definedName>
    <definedName name="XREF_COLUMN_10" localSheetId="0" hidden="1">#REF!</definedName>
    <definedName name="XREF_COLUMN_10" localSheetId="4" hidden="1">#REF!</definedName>
    <definedName name="XREF_COLUMN_10" localSheetId="5" hidden="1">#REF!</definedName>
    <definedName name="XREF_COLUMN_10" localSheetId="6" hidden="1">#REF!</definedName>
    <definedName name="XREF_COLUMN_10" localSheetId="7" hidden="1">#REF!</definedName>
    <definedName name="XREF_COLUMN_10" hidden="1">#REF!</definedName>
    <definedName name="XREF_COLUMN_11" localSheetId="0" hidden="1">#REF!</definedName>
    <definedName name="XREF_COLUMN_11" localSheetId="4" hidden="1">#REF!</definedName>
    <definedName name="XREF_COLUMN_11" localSheetId="5" hidden="1">#REF!</definedName>
    <definedName name="XREF_COLUMN_11" localSheetId="6" hidden="1">#REF!</definedName>
    <definedName name="XREF_COLUMN_11" localSheetId="7" hidden="1">#REF!</definedName>
    <definedName name="XREF_COLUMN_11" hidden="1">#REF!</definedName>
    <definedName name="XREF_COLUMN_2" localSheetId="0" hidden="1">#REF!</definedName>
    <definedName name="XREF_COLUMN_2" localSheetId="4" hidden="1">#REF!</definedName>
    <definedName name="XREF_COLUMN_2" localSheetId="5" hidden="1">#REF!</definedName>
    <definedName name="XREF_COLUMN_2" localSheetId="6" hidden="1">#REF!</definedName>
    <definedName name="XREF_COLUMN_2" localSheetId="7" hidden="1">#REF!</definedName>
    <definedName name="XREF_COLUMN_2" hidden="1">#REF!</definedName>
    <definedName name="XREF_COLUMN_3" localSheetId="0" hidden="1">#REF!</definedName>
    <definedName name="XREF_COLUMN_3" localSheetId="4" hidden="1">#REF!</definedName>
    <definedName name="XREF_COLUMN_3" localSheetId="5" hidden="1">#REF!</definedName>
    <definedName name="XREF_COLUMN_3" localSheetId="6" hidden="1">#REF!</definedName>
    <definedName name="XREF_COLUMN_3" localSheetId="7" hidden="1">#REF!</definedName>
    <definedName name="XREF_COLUMN_3" hidden="1">#REF!</definedName>
    <definedName name="XREF_COLUMN_4" localSheetId="0" hidden="1">[3]Tickmarks!#REF!</definedName>
    <definedName name="XREF_COLUMN_4" localSheetId="7" hidden="1">[3]Tickmarks!#REF!</definedName>
    <definedName name="XREF_COLUMN_4" hidden="1">[3]Tickmarks!#REF!</definedName>
    <definedName name="XREF_COLUMN_5" localSheetId="0" hidden="1">#REF!</definedName>
    <definedName name="XREF_COLUMN_5" localSheetId="4" hidden="1">#REF!</definedName>
    <definedName name="XREF_COLUMN_5" localSheetId="5" hidden="1">#REF!</definedName>
    <definedName name="XREF_COLUMN_5" localSheetId="6" hidden="1">#REF!</definedName>
    <definedName name="XREF_COLUMN_5" localSheetId="7" hidden="1">#REF!</definedName>
    <definedName name="XREF_COLUMN_5" hidden="1">#REF!</definedName>
    <definedName name="XREF_COLUMN_6" localSheetId="0" hidden="1">#REF!</definedName>
    <definedName name="XREF_COLUMN_6" localSheetId="4" hidden="1">#REF!</definedName>
    <definedName name="XREF_COLUMN_6" localSheetId="5" hidden="1">#REF!</definedName>
    <definedName name="XREF_COLUMN_6" localSheetId="6" hidden="1">#REF!</definedName>
    <definedName name="XREF_COLUMN_6" localSheetId="7" hidden="1">#REF!</definedName>
    <definedName name="XREF_COLUMN_6" hidden="1">#REF!</definedName>
    <definedName name="XREF_COLUMN_7" localSheetId="0" hidden="1">#REF!</definedName>
    <definedName name="XREF_COLUMN_7" localSheetId="4" hidden="1">#REF!</definedName>
    <definedName name="XREF_COLUMN_7" localSheetId="5" hidden="1">#REF!</definedName>
    <definedName name="XREF_COLUMN_7" localSheetId="6" hidden="1">#REF!</definedName>
    <definedName name="XREF_COLUMN_7" localSheetId="7" hidden="1">#REF!</definedName>
    <definedName name="XREF_COLUMN_7" hidden="1">#REF!</definedName>
    <definedName name="XREF_COLUMN_8" localSheetId="0" hidden="1">#REF!</definedName>
    <definedName name="XREF_COLUMN_8" localSheetId="4" hidden="1">#REF!</definedName>
    <definedName name="XREF_COLUMN_8" localSheetId="5" hidden="1">#REF!</definedName>
    <definedName name="XREF_COLUMN_8" localSheetId="6" hidden="1">#REF!</definedName>
    <definedName name="XREF_COLUMN_8" localSheetId="7" hidden="1">#REF!</definedName>
    <definedName name="XREF_COLUMN_8" hidden="1">#REF!</definedName>
    <definedName name="XREF_COLUMN_9" localSheetId="0" hidden="1">#REF!</definedName>
    <definedName name="XREF_COLUMN_9" localSheetId="4" hidden="1">#REF!</definedName>
    <definedName name="XREF_COLUMN_9" localSheetId="5" hidden="1">#REF!</definedName>
    <definedName name="XREF_COLUMN_9" localSheetId="6" hidden="1">#REF!</definedName>
    <definedName name="XREF_COLUMN_9" localSheetId="7" hidden="1">#REF!</definedName>
    <definedName name="XREF_COLUMN_9" hidden="1">#REF!</definedName>
    <definedName name="XRefActiveRow" localSheetId="0" hidden="1">#REF!</definedName>
    <definedName name="XRefActiveRow" localSheetId="4" hidden="1">#REF!</definedName>
    <definedName name="XRefActiveRow" localSheetId="5" hidden="1">#REF!</definedName>
    <definedName name="XRefActiveRow" localSheetId="6" hidden="1">#REF!</definedName>
    <definedName name="XRefActiveRow" localSheetId="7" hidden="1">#REF!</definedName>
    <definedName name="XRefActiveRow" hidden="1">#REF!</definedName>
    <definedName name="XRefColumnsCount" hidden="1">7</definedName>
    <definedName name="XRefCopy1" localSheetId="0" hidden="1">#REF!</definedName>
    <definedName name="XRefCopy1" localSheetId="4" hidden="1">#REF!</definedName>
    <definedName name="XRefCopy1" localSheetId="5" hidden="1">#REF!</definedName>
    <definedName name="XRefCopy1" localSheetId="6" hidden="1">#REF!</definedName>
    <definedName name="XRefCopy1" localSheetId="7" hidden="1">#REF!</definedName>
    <definedName name="XRefCopy1" hidden="1">#REF!</definedName>
    <definedName name="XRefCopy10" localSheetId="0" hidden="1">#REF!</definedName>
    <definedName name="XRefCopy10" localSheetId="4" hidden="1">#REF!</definedName>
    <definedName name="XRefCopy10" localSheetId="5" hidden="1">#REF!</definedName>
    <definedName name="XRefCopy10" localSheetId="6" hidden="1">#REF!</definedName>
    <definedName name="XRefCopy10" localSheetId="7" hidden="1">#REF!</definedName>
    <definedName name="XRefCopy10" hidden="1">#REF!</definedName>
    <definedName name="XRefCopy10Row" localSheetId="0" hidden="1">#REF!</definedName>
    <definedName name="XRefCopy10Row" localSheetId="4" hidden="1">#REF!</definedName>
    <definedName name="XRefCopy10Row" localSheetId="5" hidden="1">#REF!</definedName>
    <definedName name="XRefCopy10Row" localSheetId="6" hidden="1">#REF!</definedName>
    <definedName name="XRefCopy10Row" localSheetId="7" hidden="1">#REF!</definedName>
    <definedName name="XRefCopy10Row" hidden="1">#REF!</definedName>
    <definedName name="XRefCopy11" localSheetId="0" hidden="1">#REF!</definedName>
    <definedName name="XRefCopy11" localSheetId="4" hidden="1">#REF!</definedName>
    <definedName name="XRefCopy11" localSheetId="5" hidden="1">#REF!</definedName>
    <definedName name="XRefCopy11" localSheetId="6" hidden="1">#REF!</definedName>
    <definedName name="XRefCopy11" localSheetId="7" hidden="1">#REF!</definedName>
    <definedName name="XRefCopy11" hidden="1">#REF!</definedName>
    <definedName name="XRefCopy11Row" localSheetId="0" hidden="1">#REF!</definedName>
    <definedName name="XRefCopy11Row" localSheetId="4" hidden="1">#REF!</definedName>
    <definedName name="XRefCopy11Row" localSheetId="5" hidden="1">#REF!</definedName>
    <definedName name="XRefCopy11Row" localSheetId="6" hidden="1">#REF!</definedName>
    <definedName name="XRefCopy11Row" localSheetId="7" hidden="1">#REF!</definedName>
    <definedName name="XRefCopy11Row" hidden="1">#REF!</definedName>
    <definedName name="XRefCopy12" localSheetId="0" hidden="1">#REF!</definedName>
    <definedName name="XRefCopy12" localSheetId="4" hidden="1">#REF!</definedName>
    <definedName name="XRefCopy12" localSheetId="5" hidden="1">#REF!</definedName>
    <definedName name="XRefCopy12" localSheetId="6" hidden="1">#REF!</definedName>
    <definedName name="XRefCopy12" localSheetId="7" hidden="1">#REF!</definedName>
    <definedName name="XRefCopy12" hidden="1">#REF!</definedName>
    <definedName name="XRefCopy12Row" localSheetId="0" hidden="1">#REF!</definedName>
    <definedName name="XRefCopy12Row" localSheetId="4" hidden="1">#REF!</definedName>
    <definedName name="XRefCopy12Row" localSheetId="5" hidden="1">#REF!</definedName>
    <definedName name="XRefCopy12Row" localSheetId="6" hidden="1">#REF!</definedName>
    <definedName name="XRefCopy12Row" localSheetId="7" hidden="1">#REF!</definedName>
    <definedName name="XRefCopy12Row" hidden="1">#REF!</definedName>
    <definedName name="XRefCopy13" localSheetId="0" hidden="1">#REF!</definedName>
    <definedName name="XRefCopy13" localSheetId="4" hidden="1">#REF!</definedName>
    <definedName name="XRefCopy13" localSheetId="5" hidden="1">#REF!</definedName>
    <definedName name="XRefCopy13" localSheetId="6" hidden="1">#REF!</definedName>
    <definedName name="XRefCopy13" localSheetId="7" hidden="1">#REF!</definedName>
    <definedName name="XRefCopy13" hidden="1">#REF!</definedName>
    <definedName name="XRefCopy13Row" localSheetId="0" hidden="1">#REF!</definedName>
    <definedName name="XRefCopy13Row" localSheetId="4" hidden="1">#REF!</definedName>
    <definedName name="XRefCopy13Row" localSheetId="5" hidden="1">#REF!</definedName>
    <definedName name="XRefCopy13Row" localSheetId="6" hidden="1">#REF!</definedName>
    <definedName name="XRefCopy13Row" localSheetId="7" hidden="1">#REF!</definedName>
    <definedName name="XRefCopy13Row" hidden="1">#REF!</definedName>
    <definedName name="XRefCopy14" localSheetId="0" hidden="1">#REF!</definedName>
    <definedName name="XRefCopy14" localSheetId="4" hidden="1">#REF!</definedName>
    <definedName name="XRefCopy14" localSheetId="5" hidden="1">#REF!</definedName>
    <definedName name="XRefCopy14" localSheetId="6" hidden="1">#REF!</definedName>
    <definedName name="XRefCopy14" localSheetId="7" hidden="1">#REF!</definedName>
    <definedName name="XRefCopy14" hidden="1">#REF!</definedName>
    <definedName name="XRefCopy14Row" localSheetId="0" hidden="1">#REF!</definedName>
    <definedName name="XRefCopy14Row" localSheetId="4" hidden="1">#REF!</definedName>
    <definedName name="XRefCopy14Row" localSheetId="5" hidden="1">#REF!</definedName>
    <definedName name="XRefCopy14Row" localSheetId="6" hidden="1">#REF!</definedName>
    <definedName name="XRefCopy14Row" localSheetId="7" hidden="1">#REF!</definedName>
    <definedName name="XRefCopy14Row" hidden="1">#REF!</definedName>
    <definedName name="XRefCopy15" localSheetId="0" hidden="1">#REF!</definedName>
    <definedName name="XRefCopy15" localSheetId="4" hidden="1">#REF!</definedName>
    <definedName name="XRefCopy15" localSheetId="5" hidden="1">#REF!</definedName>
    <definedName name="XRefCopy15" localSheetId="6" hidden="1">#REF!</definedName>
    <definedName name="XRefCopy15" localSheetId="7" hidden="1">#REF!</definedName>
    <definedName name="XRefCopy15" hidden="1">#REF!</definedName>
    <definedName name="XRefCopy15Row" localSheetId="0" hidden="1">#REF!</definedName>
    <definedName name="XRefCopy15Row" localSheetId="4" hidden="1">#REF!</definedName>
    <definedName name="XRefCopy15Row" localSheetId="5" hidden="1">#REF!</definedName>
    <definedName name="XRefCopy15Row" localSheetId="6" hidden="1">#REF!</definedName>
    <definedName name="XRefCopy15Row" localSheetId="7" hidden="1">#REF!</definedName>
    <definedName name="XRefCopy15Row" hidden="1">#REF!</definedName>
    <definedName name="XRefCopy16" localSheetId="0" hidden="1">#REF!</definedName>
    <definedName name="XRefCopy16" localSheetId="7" hidden="1">#REF!</definedName>
    <definedName name="XRefCopy16" hidden="1">#REF!</definedName>
    <definedName name="XRefCopy17" localSheetId="0" hidden="1">#REF!</definedName>
    <definedName name="XRefCopy17" localSheetId="4" hidden="1">#REF!</definedName>
    <definedName name="XRefCopy17" localSheetId="5" hidden="1">#REF!</definedName>
    <definedName name="XRefCopy17" localSheetId="6" hidden="1">#REF!</definedName>
    <definedName name="XRefCopy17" localSheetId="7" hidden="1">#REF!</definedName>
    <definedName name="XRefCopy17" hidden="1">#REF!</definedName>
    <definedName name="XRefCopy17Row" localSheetId="0" hidden="1">#REF!</definedName>
    <definedName name="XRefCopy17Row" localSheetId="4" hidden="1">#REF!</definedName>
    <definedName name="XRefCopy17Row" localSheetId="5" hidden="1">#REF!</definedName>
    <definedName name="XRefCopy17Row" localSheetId="6" hidden="1">#REF!</definedName>
    <definedName name="XRefCopy17Row" localSheetId="7" hidden="1">#REF!</definedName>
    <definedName name="XRefCopy17Row" hidden="1">#REF!</definedName>
    <definedName name="XRefCopy18" localSheetId="0" hidden="1">#REF!</definedName>
    <definedName name="XRefCopy18" localSheetId="4" hidden="1">#REF!</definedName>
    <definedName name="XRefCopy18" localSheetId="5" hidden="1">#REF!</definedName>
    <definedName name="XRefCopy18" localSheetId="6" hidden="1">#REF!</definedName>
    <definedName name="XRefCopy18" localSheetId="7" hidden="1">#REF!</definedName>
    <definedName name="XRefCopy18" hidden="1">#REF!</definedName>
    <definedName name="XRefCopy18Row" localSheetId="0" hidden="1">#REF!</definedName>
    <definedName name="XRefCopy18Row" localSheetId="4" hidden="1">#REF!</definedName>
    <definedName name="XRefCopy18Row" localSheetId="5" hidden="1">#REF!</definedName>
    <definedName name="XRefCopy18Row" localSheetId="6" hidden="1">#REF!</definedName>
    <definedName name="XRefCopy18Row" localSheetId="7" hidden="1">#REF!</definedName>
    <definedName name="XRefCopy18Row" hidden="1">#REF!</definedName>
    <definedName name="XRefCopy19" localSheetId="0" hidden="1">#REF!</definedName>
    <definedName name="XRefCopy19" localSheetId="4" hidden="1">#REF!</definedName>
    <definedName name="XRefCopy19" localSheetId="5" hidden="1">#REF!</definedName>
    <definedName name="XRefCopy19" localSheetId="6" hidden="1">#REF!</definedName>
    <definedName name="XRefCopy19" localSheetId="7" hidden="1">#REF!</definedName>
    <definedName name="XRefCopy19" hidden="1">#REF!</definedName>
    <definedName name="XRefCopy19Row" localSheetId="0" hidden="1">#REF!</definedName>
    <definedName name="XRefCopy19Row" localSheetId="4" hidden="1">#REF!</definedName>
    <definedName name="XRefCopy19Row" localSheetId="5" hidden="1">#REF!</definedName>
    <definedName name="XRefCopy19Row" localSheetId="6" hidden="1">#REF!</definedName>
    <definedName name="XRefCopy19Row" localSheetId="7" hidden="1">#REF!</definedName>
    <definedName name="XRefCopy19Row" hidden="1">#REF!</definedName>
    <definedName name="XRefCopy1Row" localSheetId="0" hidden="1">#REF!</definedName>
    <definedName name="XRefCopy1Row" localSheetId="4" hidden="1">#REF!</definedName>
    <definedName name="XRefCopy1Row" localSheetId="5" hidden="1">#REF!</definedName>
    <definedName name="XRefCopy1Row" localSheetId="6" hidden="1">#REF!</definedName>
    <definedName name="XRefCopy1Row" localSheetId="7" hidden="1">#REF!</definedName>
    <definedName name="XRefCopy1Row" hidden="1">#REF!</definedName>
    <definedName name="XRefCopy2" localSheetId="0" hidden="1">#REF!</definedName>
    <definedName name="XRefCopy2" localSheetId="4" hidden="1">#REF!</definedName>
    <definedName name="XRefCopy2" localSheetId="5" hidden="1">#REF!</definedName>
    <definedName name="XRefCopy2" localSheetId="6" hidden="1">#REF!</definedName>
    <definedName name="XRefCopy2" localSheetId="7" hidden="1">#REF!</definedName>
    <definedName name="XRefCopy2" hidden="1">#REF!</definedName>
    <definedName name="XRefCopy20" localSheetId="0" hidden="1">#REF!</definedName>
    <definedName name="XRefCopy20" localSheetId="4" hidden="1">#REF!</definedName>
    <definedName name="XRefCopy20" localSheetId="5" hidden="1">#REF!</definedName>
    <definedName name="XRefCopy20" localSheetId="6" hidden="1">#REF!</definedName>
    <definedName name="XRefCopy20" localSheetId="7" hidden="1">#REF!</definedName>
    <definedName name="XRefCopy20" hidden="1">#REF!</definedName>
    <definedName name="XRefCopy20Row" localSheetId="0" hidden="1">#REF!</definedName>
    <definedName name="XRefCopy20Row" localSheetId="4" hidden="1">#REF!</definedName>
    <definedName name="XRefCopy20Row" localSheetId="5" hidden="1">#REF!</definedName>
    <definedName name="XRefCopy20Row" localSheetId="6" hidden="1">#REF!</definedName>
    <definedName name="XRefCopy20Row" localSheetId="7" hidden="1">#REF!</definedName>
    <definedName name="XRefCopy20Row" hidden="1">#REF!</definedName>
    <definedName name="XRefCopy21" localSheetId="0" hidden="1">#REF!</definedName>
    <definedName name="XRefCopy21" localSheetId="4" hidden="1">#REF!</definedName>
    <definedName name="XRefCopy21" localSheetId="5" hidden="1">#REF!</definedName>
    <definedName name="XRefCopy21" localSheetId="6" hidden="1">#REF!</definedName>
    <definedName name="XRefCopy21" localSheetId="7" hidden="1">#REF!</definedName>
    <definedName name="XRefCopy21" hidden="1">#REF!</definedName>
    <definedName name="XRefCopy21Row" localSheetId="0" hidden="1">#REF!</definedName>
    <definedName name="XRefCopy21Row" localSheetId="4" hidden="1">#REF!</definedName>
    <definedName name="XRefCopy21Row" localSheetId="5" hidden="1">#REF!</definedName>
    <definedName name="XRefCopy21Row" localSheetId="6" hidden="1">#REF!</definedName>
    <definedName name="XRefCopy21Row" localSheetId="7" hidden="1">#REF!</definedName>
    <definedName name="XRefCopy21Row" hidden="1">#REF!</definedName>
    <definedName name="XRefCopy22" localSheetId="0" hidden="1">#REF!</definedName>
    <definedName name="XRefCopy22" localSheetId="4" hidden="1">#REF!</definedName>
    <definedName name="XRefCopy22" localSheetId="5" hidden="1">#REF!</definedName>
    <definedName name="XRefCopy22" localSheetId="6" hidden="1">#REF!</definedName>
    <definedName name="XRefCopy22" localSheetId="7" hidden="1">#REF!</definedName>
    <definedName name="XRefCopy22" hidden="1">#REF!</definedName>
    <definedName name="XRefCopy22Row" localSheetId="0" hidden="1">#REF!</definedName>
    <definedName name="XRefCopy22Row" localSheetId="4" hidden="1">#REF!</definedName>
    <definedName name="XRefCopy22Row" localSheetId="5" hidden="1">#REF!</definedName>
    <definedName name="XRefCopy22Row" localSheetId="6" hidden="1">#REF!</definedName>
    <definedName name="XRefCopy22Row" localSheetId="7" hidden="1">#REF!</definedName>
    <definedName name="XRefCopy22Row" hidden="1">#REF!</definedName>
    <definedName name="XRefCopy23" localSheetId="0" hidden="1">#REF!</definedName>
    <definedName name="XRefCopy23" localSheetId="7" hidden="1">#REF!</definedName>
    <definedName name="XRefCopy23" hidden="1">#REF!</definedName>
    <definedName name="XRefCopy24" localSheetId="0" hidden="1">#REF!</definedName>
    <definedName name="XRefCopy24" localSheetId="4" hidden="1">#REF!</definedName>
    <definedName name="XRefCopy24" localSheetId="5" hidden="1">#REF!</definedName>
    <definedName name="XRefCopy24" localSheetId="6" hidden="1">#REF!</definedName>
    <definedName name="XRefCopy24" localSheetId="7" hidden="1">#REF!</definedName>
    <definedName name="XRefCopy24" hidden="1">#REF!</definedName>
    <definedName name="XRefCopy24Row" localSheetId="0" hidden="1">#REF!</definedName>
    <definedName name="XRefCopy24Row" localSheetId="4" hidden="1">#REF!</definedName>
    <definedName name="XRefCopy24Row" localSheetId="5" hidden="1">#REF!</definedName>
    <definedName name="XRefCopy24Row" localSheetId="6" hidden="1">#REF!</definedName>
    <definedName name="XRefCopy24Row" localSheetId="7" hidden="1">#REF!</definedName>
    <definedName name="XRefCopy24Row" hidden="1">#REF!</definedName>
    <definedName name="XRefCopy25" localSheetId="0" hidden="1">#REF!</definedName>
    <definedName name="XRefCopy25" localSheetId="4" hidden="1">#REF!</definedName>
    <definedName name="XRefCopy25" localSheetId="5" hidden="1">#REF!</definedName>
    <definedName name="XRefCopy25" localSheetId="6" hidden="1">#REF!</definedName>
    <definedName name="XRefCopy25" localSheetId="7" hidden="1">#REF!</definedName>
    <definedName name="XRefCopy25" hidden="1">#REF!</definedName>
    <definedName name="XRefCopy25Row" localSheetId="0" hidden="1">#REF!</definedName>
    <definedName name="XRefCopy25Row" localSheetId="4" hidden="1">#REF!</definedName>
    <definedName name="XRefCopy25Row" localSheetId="5" hidden="1">#REF!</definedName>
    <definedName name="XRefCopy25Row" localSheetId="6" hidden="1">#REF!</definedName>
    <definedName name="XRefCopy25Row" localSheetId="7" hidden="1">#REF!</definedName>
    <definedName name="XRefCopy25Row" hidden="1">#REF!</definedName>
    <definedName name="XRefCopy26" localSheetId="0" hidden="1">#REF!</definedName>
    <definedName name="XRefCopy26" localSheetId="7" hidden="1">#REF!</definedName>
    <definedName name="XRefCopy26" hidden="1">#REF!</definedName>
    <definedName name="XRefCopy27" localSheetId="0" hidden="1">#REF!</definedName>
    <definedName name="XRefCopy27" localSheetId="7" hidden="1">#REF!</definedName>
    <definedName name="XRefCopy27" hidden="1">#REF!</definedName>
    <definedName name="XRefCopy2Row" localSheetId="0" hidden="1">#REF!</definedName>
    <definedName name="XRefCopy2Row" localSheetId="4" hidden="1">#REF!</definedName>
    <definedName name="XRefCopy2Row" localSheetId="5" hidden="1">#REF!</definedName>
    <definedName name="XRefCopy2Row" localSheetId="6" hidden="1">#REF!</definedName>
    <definedName name="XRefCopy2Row" localSheetId="7" hidden="1">#REF!</definedName>
    <definedName name="XRefCopy2Row" hidden="1">#REF!</definedName>
    <definedName name="XRefCopy3" localSheetId="0" hidden="1">#REF!</definedName>
    <definedName name="XRefCopy3" localSheetId="4" hidden="1">#REF!</definedName>
    <definedName name="XRefCopy3" localSheetId="5" hidden="1">#REF!</definedName>
    <definedName name="XRefCopy3" localSheetId="6" hidden="1">#REF!</definedName>
    <definedName name="XRefCopy3" localSheetId="7" hidden="1">#REF!</definedName>
    <definedName name="XRefCopy3" hidden="1">#REF!</definedName>
    <definedName name="XRefCopy31" localSheetId="0" hidden="1">#REF!</definedName>
    <definedName name="XRefCopy31" localSheetId="4" hidden="1">#REF!</definedName>
    <definedName name="XRefCopy31" localSheetId="5" hidden="1">#REF!</definedName>
    <definedName name="XRefCopy31" localSheetId="6" hidden="1">#REF!</definedName>
    <definedName name="XRefCopy31" localSheetId="7" hidden="1">#REF!</definedName>
    <definedName name="XRefCopy31" hidden="1">#REF!</definedName>
    <definedName name="XRefCopy31Row" localSheetId="0" hidden="1">#REF!</definedName>
    <definedName name="XRefCopy31Row" localSheetId="4" hidden="1">#REF!</definedName>
    <definedName name="XRefCopy31Row" localSheetId="5" hidden="1">#REF!</definedName>
    <definedName name="XRefCopy31Row" localSheetId="6" hidden="1">#REF!</definedName>
    <definedName name="XRefCopy31Row" localSheetId="7" hidden="1">#REF!</definedName>
    <definedName name="XRefCopy31Row" hidden="1">#REF!</definedName>
    <definedName name="XRefCopy32" localSheetId="0" hidden="1">#REF!</definedName>
    <definedName name="XRefCopy32" localSheetId="4" hidden="1">#REF!</definedName>
    <definedName name="XRefCopy32" localSheetId="5" hidden="1">#REF!</definedName>
    <definedName name="XRefCopy32" localSheetId="6" hidden="1">#REF!</definedName>
    <definedName name="XRefCopy32" localSheetId="7" hidden="1">#REF!</definedName>
    <definedName name="XRefCopy32" hidden="1">#REF!</definedName>
    <definedName name="XRefCopy32Row" localSheetId="0" hidden="1">#REF!</definedName>
    <definedName name="XRefCopy32Row" localSheetId="4" hidden="1">#REF!</definedName>
    <definedName name="XRefCopy32Row" localSheetId="5" hidden="1">#REF!</definedName>
    <definedName name="XRefCopy32Row" localSheetId="6" hidden="1">#REF!</definedName>
    <definedName name="XRefCopy32Row" localSheetId="7" hidden="1">#REF!</definedName>
    <definedName name="XRefCopy32Row" hidden="1">#REF!</definedName>
    <definedName name="XRefCopy33" localSheetId="0" hidden="1">#REF!</definedName>
    <definedName name="XRefCopy33" localSheetId="4" hidden="1">#REF!</definedName>
    <definedName name="XRefCopy33" localSheetId="5" hidden="1">#REF!</definedName>
    <definedName name="XRefCopy33" localSheetId="6" hidden="1">#REF!</definedName>
    <definedName name="XRefCopy33" localSheetId="7" hidden="1">#REF!</definedName>
    <definedName name="XRefCopy33" hidden="1">#REF!</definedName>
    <definedName name="XRefCopy33Row" localSheetId="0" hidden="1">#REF!</definedName>
    <definedName name="XRefCopy33Row" localSheetId="4" hidden="1">#REF!</definedName>
    <definedName name="XRefCopy33Row" localSheetId="5" hidden="1">#REF!</definedName>
    <definedName name="XRefCopy33Row" localSheetId="6" hidden="1">#REF!</definedName>
    <definedName name="XRefCopy33Row" localSheetId="7" hidden="1">#REF!</definedName>
    <definedName name="XRefCopy33Row" hidden="1">#REF!</definedName>
    <definedName name="XRefCopy34" localSheetId="0" hidden="1">#REF!</definedName>
    <definedName name="XRefCopy34" localSheetId="4" hidden="1">#REF!</definedName>
    <definedName name="XRefCopy34" localSheetId="5" hidden="1">#REF!</definedName>
    <definedName name="XRefCopy34" localSheetId="6" hidden="1">#REF!</definedName>
    <definedName name="XRefCopy34" localSheetId="7" hidden="1">#REF!</definedName>
    <definedName name="XRefCopy34" hidden="1">#REF!</definedName>
    <definedName name="XRefCopy34Row" localSheetId="0" hidden="1">#REF!</definedName>
    <definedName name="XRefCopy34Row" localSheetId="4" hidden="1">#REF!</definedName>
    <definedName name="XRefCopy34Row" localSheetId="5" hidden="1">#REF!</definedName>
    <definedName name="XRefCopy34Row" localSheetId="6" hidden="1">#REF!</definedName>
    <definedName name="XRefCopy34Row" localSheetId="7" hidden="1">#REF!</definedName>
    <definedName name="XRefCopy34Row" hidden="1">#REF!</definedName>
    <definedName name="XRefCopy35" localSheetId="0" hidden="1">#REF!</definedName>
    <definedName name="XRefCopy35" localSheetId="4" hidden="1">#REF!</definedName>
    <definedName name="XRefCopy35" localSheetId="5" hidden="1">#REF!</definedName>
    <definedName name="XRefCopy35" localSheetId="6" hidden="1">#REF!</definedName>
    <definedName name="XRefCopy35" localSheetId="7" hidden="1">#REF!</definedName>
    <definedName name="XRefCopy35" hidden="1">#REF!</definedName>
    <definedName name="XRefCopy35Row" localSheetId="0" hidden="1">#REF!</definedName>
    <definedName name="XRefCopy35Row" localSheetId="4" hidden="1">#REF!</definedName>
    <definedName name="XRefCopy35Row" localSheetId="5" hidden="1">#REF!</definedName>
    <definedName name="XRefCopy35Row" localSheetId="6" hidden="1">#REF!</definedName>
    <definedName name="XRefCopy35Row" localSheetId="7" hidden="1">#REF!</definedName>
    <definedName name="XRefCopy35Row" hidden="1">#REF!</definedName>
    <definedName name="XRefCopy36" localSheetId="0" hidden="1">#REF!</definedName>
    <definedName name="XRefCopy36" localSheetId="4" hidden="1">#REF!</definedName>
    <definedName name="XRefCopy36" localSheetId="5" hidden="1">#REF!</definedName>
    <definedName name="XRefCopy36" localSheetId="6" hidden="1">#REF!</definedName>
    <definedName name="XRefCopy36" localSheetId="7" hidden="1">#REF!</definedName>
    <definedName name="XRefCopy36" hidden="1">#REF!</definedName>
    <definedName name="XRefCopy36Row" localSheetId="0" hidden="1">#REF!</definedName>
    <definedName name="XRefCopy36Row" localSheetId="4" hidden="1">#REF!</definedName>
    <definedName name="XRefCopy36Row" localSheetId="5" hidden="1">#REF!</definedName>
    <definedName name="XRefCopy36Row" localSheetId="6" hidden="1">#REF!</definedName>
    <definedName name="XRefCopy36Row" localSheetId="7" hidden="1">#REF!</definedName>
    <definedName name="XRefCopy36Row" hidden="1">#REF!</definedName>
    <definedName name="XRefCopy37" localSheetId="0" hidden="1">#REF!</definedName>
    <definedName name="XRefCopy37" localSheetId="4" hidden="1">#REF!</definedName>
    <definedName name="XRefCopy37" localSheetId="5" hidden="1">#REF!</definedName>
    <definedName name="XRefCopy37" localSheetId="6" hidden="1">#REF!</definedName>
    <definedName name="XRefCopy37" localSheetId="7" hidden="1">#REF!</definedName>
    <definedName name="XRefCopy37" hidden="1">#REF!</definedName>
    <definedName name="XRefCopy37Row" localSheetId="0" hidden="1">#REF!</definedName>
    <definedName name="XRefCopy37Row" localSheetId="4" hidden="1">#REF!</definedName>
    <definedName name="XRefCopy37Row" localSheetId="5" hidden="1">#REF!</definedName>
    <definedName name="XRefCopy37Row" localSheetId="6" hidden="1">#REF!</definedName>
    <definedName name="XRefCopy37Row" localSheetId="7" hidden="1">#REF!</definedName>
    <definedName name="XRefCopy37Row" hidden="1">#REF!</definedName>
    <definedName name="XRefCopy38" localSheetId="0" hidden="1">#REF!</definedName>
    <definedName name="XRefCopy38" localSheetId="4" hidden="1">#REF!</definedName>
    <definedName name="XRefCopy38" localSheetId="5" hidden="1">#REF!</definedName>
    <definedName name="XRefCopy38" localSheetId="6" hidden="1">#REF!</definedName>
    <definedName name="XRefCopy38" localSheetId="7" hidden="1">#REF!</definedName>
    <definedName name="XRefCopy38" hidden="1">#REF!</definedName>
    <definedName name="XRefCopy38Row" localSheetId="0" hidden="1">#REF!</definedName>
    <definedName name="XRefCopy38Row" localSheetId="4" hidden="1">#REF!</definedName>
    <definedName name="XRefCopy38Row" localSheetId="5" hidden="1">#REF!</definedName>
    <definedName name="XRefCopy38Row" localSheetId="6" hidden="1">#REF!</definedName>
    <definedName name="XRefCopy38Row" localSheetId="7" hidden="1">#REF!</definedName>
    <definedName name="XRefCopy38Row" hidden="1">#REF!</definedName>
    <definedName name="XRefCopy3Row" localSheetId="0" hidden="1">#REF!</definedName>
    <definedName name="XRefCopy3Row" localSheetId="4" hidden="1">#REF!</definedName>
    <definedName name="XRefCopy3Row" localSheetId="5" hidden="1">#REF!</definedName>
    <definedName name="XRefCopy3Row" localSheetId="6" hidden="1">#REF!</definedName>
    <definedName name="XRefCopy3Row" localSheetId="7" hidden="1">#REF!</definedName>
    <definedName name="XRefCopy3Row" hidden="1">#REF!</definedName>
    <definedName name="XRefCopy4" localSheetId="0" hidden="1">#REF!</definedName>
    <definedName name="XRefCopy4" localSheetId="4" hidden="1">#REF!</definedName>
    <definedName name="XRefCopy4" localSheetId="5" hidden="1">#REF!</definedName>
    <definedName name="XRefCopy4" localSheetId="6" hidden="1">#REF!</definedName>
    <definedName name="XRefCopy4" localSheetId="7" hidden="1">#REF!</definedName>
    <definedName name="XRefCopy4" hidden="1">#REF!</definedName>
    <definedName name="XRefCopy4Row" localSheetId="0" hidden="1">#REF!</definedName>
    <definedName name="XRefCopy4Row" localSheetId="4" hidden="1">#REF!</definedName>
    <definedName name="XRefCopy4Row" localSheetId="5" hidden="1">#REF!</definedName>
    <definedName name="XRefCopy4Row" localSheetId="6" hidden="1">#REF!</definedName>
    <definedName name="XRefCopy4Row" localSheetId="7" hidden="1">#REF!</definedName>
    <definedName name="XRefCopy4Row" hidden="1">#REF!</definedName>
    <definedName name="XRefCopy5" localSheetId="0" hidden="1">#REF!</definedName>
    <definedName name="XRefCopy5" localSheetId="4" hidden="1">#REF!</definedName>
    <definedName name="XRefCopy5" localSheetId="5" hidden="1">#REF!</definedName>
    <definedName name="XRefCopy5" localSheetId="6" hidden="1">#REF!</definedName>
    <definedName name="XRefCopy5" localSheetId="7" hidden="1">#REF!</definedName>
    <definedName name="XRefCopy5" hidden="1">#REF!</definedName>
    <definedName name="XRefCopy5Row" localSheetId="0" hidden="1">#REF!</definedName>
    <definedName name="XRefCopy5Row" localSheetId="4" hidden="1">#REF!</definedName>
    <definedName name="XRefCopy5Row" localSheetId="5" hidden="1">#REF!</definedName>
    <definedName name="XRefCopy5Row" localSheetId="6" hidden="1">#REF!</definedName>
    <definedName name="XRefCopy5Row" localSheetId="7" hidden="1">#REF!</definedName>
    <definedName name="XRefCopy5Row" hidden="1">#REF!</definedName>
    <definedName name="XRefCopy6" localSheetId="0" hidden="1">#REF!</definedName>
    <definedName name="XRefCopy6" localSheetId="4" hidden="1">#REF!</definedName>
    <definedName name="XRefCopy6" localSheetId="5" hidden="1">#REF!</definedName>
    <definedName name="XRefCopy6" localSheetId="6" hidden="1">#REF!</definedName>
    <definedName name="XRefCopy6" localSheetId="7" hidden="1">#REF!</definedName>
    <definedName name="XRefCopy6" hidden="1">#REF!</definedName>
    <definedName name="XRefCopy6Row" localSheetId="0" hidden="1">#REF!</definedName>
    <definedName name="XRefCopy6Row" localSheetId="4" hidden="1">#REF!</definedName>
    <definedName name="XRefCopy6Row" localSheetId="5" hidden="1">#REF!</definedName>
    <definedName name="XRefCopy6Row" localSheetId="6" hidden="1">#REF!</definedName>
    <definedName name="XRefCopy6Row" localSheetId="7" hidden="1">#REF!</definedName>
    <definedName name="XRefCopy6Row" hidden="1">#REF!</definedName>
    <definedName name="XRefCopy7" localSheetId="0" hidden="1">#REF!</definedName>
    <definedName name="XRefCopy7" localSheetId="4" hidden="1">#REF!</definedName>
    <definedName name="XRefCopy7" localSheetId="5" hidden="1">#REF!</definedName>
    <definedName name="XRefCopy7" localSheetId="6" hidden="1">#REF!</definedName>
    <definedName name="XRefCopy7" localSheetId="7" hidden="1">#REF!</definedName>
    <definedName name="XRefCopy7" hidden="1">#REF!</definedName>
    <definedName name="XRefCopy7Row" localSheetId="0" hidden="1">#REF!</definedName>
    <definedName name="XRefCopy7Row" localSheetId="4" hidden="1">#REF!</definedName>
    <definedName name="XRefCopy7Row" localSheetId="5" hidden="1">#REF!</definedName>
    <definedName name="XRefCopy7Row" localSheetId="6" hidden="1">#REF!</definedName>
    <definedName name="XRefCopy7Row" localSheetId="7" hidden="1">#REF!</definedName>
    <definedName name="XRefCopy7Row" hidden="1">#REF!</definedName>
    <definedName name="XRefCopy8" localSheetId="0" hidden="1">#REF!</definedName>
    <definedName name="XRefCopy8" localSheetId="7" hidden="1">#REF!</definedName>
    <definedName name="XRefCopy8" hidden="1">#REF!</definedName>
    <definedName name="XRefCopy9" localSheetId="0" hidden="1">#REF!</definedName>
    <definedName name="XRefCopy9" localSheetId="4" hidden="1">#REF!</definedName>
    <definedName name="XRefCopy9" localSheetId="5" hidden="1">#REF!</definedName>
    <definedName name="XRefCopy9" localSheetId="6" hidden="1">#REF!</definedName>
    <definedName name="XRefCopy9" localSheetId="7" hidden="1">#REF!</definedName>
    <definedName name="XRefCopy9" hidden="1">#REF!</definedName>
    <definedName name="XRefCopy9Row" localSheetId="0" hidden="1">#REF!</definedName>
    <definedName name="XRefCopy9Row" localSheetId="4" hidden="1">#REF!</definedName>
    <definedName name="XRefCopy9Row" localSheetId="5" hidden="1">#REF!</definedName>
    <definedName name="XRefCopy9Row" localSheetId="6" hidden="1">#REF!</definedName>
    <definedName name="XRefCopy9Row" localSheetId="7" hidden="1">#REF!</definedName>
    <definedName name="XRefCopy9Row" hidden="1">#REF!</definedName>
    <definedName name="XRefCopyRangeCount" hidden="1">15</definedName>
    <definedName name="XRefPaste1" localSheetId="0" hidden="1">#REF!</definedName>
    <definedName name="XRefPaste1" localSheetId="4" hidden="1">#REF!</definedName>
    <definedName name="XRefPaste1" localSheetId="5" hidden="1">#REF!</definedName>
    <definedName name="XRefPaste1" localSheetId="6" hidden="1">#REF!</definedName>
    <definedName name="XRefPaste1" localSheetId="7" hidden="1">#REF!</definedName>
    <definedName name="XRefPaste1" hidden="1">#REF!</definedName>
    <definedName name="XRefPaste10" localSheetId="0" hidden="1">#REF!</definedName>
    <definedName name="XRefPaste10" localSheetId="4" hidden="1">#REF!</definedName>
    <definedName name="XRefPaste10" localSheetId="5" hidden="1">#REF!</definedName>
    <definedName name="XRefPaste10" localSheetId="6" hidden="1">#REF!</definedName>
    <definedName name="XRefPaste10" localSheetId="7" hidden="1">#REF!</definedName>
    <definedName name="XRefPaste10" hidden="1">#REF!</definedName>
    <definedName name="XRefPaste10Row" localSheetId="0" hidden="1">#REF!</definedName>
    <definedName name="XRefPaste10Row" localSheetId="4" hidden="1">#REF!</definedName>
    <definedName name="XRefPaste10Row" localSheetId="5" hidden="1">#REF!</definedName>
    <definedName name="XRefPaste10Row" localSheetId="6" hidden="1">#REF!</definedName>
    <definedName name="XRefPaste10Row" localSheetId="7" hidden="1">#REF!</definedName>
    <definedName name="XRefPaste10Row" hidden="1">#REF!</definedName>
    <definedName name="XRefPaste11" localSheetId="0" hidden="1">#REF!</definedName>
    <definedName name="XRefPaste11" localSheetId="4" hidden="1">#REF!</definedName>
    <definedName name="XRefPaste11" localSheetId="5" hidden="1">#REF!</definedName>
    <definedName name="XRefPaste11" localSheetId="6" hidden="1">#REF!</definedName>
    <definedName name="XRefPaste11" localSheetId="7" hidden="1">#REF!</definedName>
    <definedName name="XRefPaste11" hidden="1">#REF!</definedName>
    <definedName name="XRefPaste11Row" localSheetId="0" hidden="1">#REF!</definedName>
    <definedName name="XRefPaste11Row" localSheetId="4" hidden="1">#REF!</definedName>
    <definedName name="XRefPaste11Row" localSheetId="5" hidden="1">#REF!</definedName>
    <definedName name="XRefPaste11Row" localSheetId="6" hidden="1">#REF!</definedName>
    <definedName name="XRefPaste11Row" localSheetId="7" hidden="1">#REF!</definedName>
    <definedName name="XRefPaste11Row" hidden="1">#REF!</definedName>
    <definedName name="XRefPaste12" localSheetId="0" hidden="1">#REF!</definedName>
    <definedName name="XRefPaste12" localSheetId="4" hidden="1">#REF!</definedName>
    <definedName name="XRefPaste12" localSheetId="5" hidden="1">#REF!</definedName>
    <definedName name="XRefPaste12" localSheetId="6" hidden="1">#REF!</definedName>
    <definedName name="XRefPaste12" localSheetId="7" hidden="1">#REF!</definedName>
    <definedName name="XRefPaste12" hidden="1">#REF!</definedName>
    <definedName name="XRefPaste12Row" localSheetId="0" hidden="1">#REF!</definedName>
    <definedName name="XRefPaste12Row" localSheetId="4" hidden="1">#REF!</definedName>
    <definedName name="XRefPaste12Row" localSheetId="5" hidden="1">#REF!</definedName>
    <definedName name="XRefPaste12Row" localSheetId="6" hidden="1">#REF!</definedName>
    <definedName name="XRefPaste12Row" localSheetId="7" hidden="1">#REF!</definedName>
    <definedName name="XRefPaste12Row" hidden="1">#REF!</definedName>
    <definedName name="XRefPaste13" localSheetId="0" hidden="1">#REF!</definedName>
    <definedName name="XRefPaste13" localSheetId="4" hidden="1">#REF!</definedName>
    <definedName name="XRefPaste13" localSheetId="5" hidden="1">#REF!</definedName>
    <definedName name="XRefPaste13" localSheetId="6" hidden="1">#REF!</definedName>
    <definedName name="XRefPaste13" localSheetId="7" hidden="1">#REF!</definedName>
    <definedName name="XRefPaste13" hidden="1">#REF!</definedName>
    <definedName name="XRefPaste13Row" localSheetId="0" hidden="1">#REF!</definedName>
    <definedName name="XRefPaste13Row" localSheetId="4" hidden="1">#REF!</definedName>
    <definedName name="XRefPaste13Row" localSheetId="5" hidden="1">#REF!</definedName>
    <definedName name="XRefPaste13Row" localSheetId="6" hidden="1">#REF!</definedName>
    <definedName name="XRefPaste13Row" localSheetId="7" hidden="1">#REF!</definedName>
    <definedName name="XRefPaste13Row" hidden="1">#REF!</definedName>
    <definedName name="XRefPaste15" localSheetId="0" hidden="1">#REF!</definedName>
    <definedName name="XRefPaste15" localSheetId="4" hidden="1">#REF!</definedName>
    <definedName name="XRefPaste15" localSheetId="5" hidden="1">#REF!</definedName>
    <definedName name="XRefPaste15" localSheetId="6" hidden="1">#REF!</definedName>
    <definedName name="XRefPaste15" localSheetId="7" hidden="1">#REF!</definedName>
    <definedName name="XRefPaste15" hidden="1">#REF!</definedName>
    <definedName name="XRefPaste15Row" localSheetId="0" hidden="1">#REF!</definedName>
    <definedName name="XRefPaste15Row" localSheetId="4" hidden="1">#REF!</definedName>
    <definedName name="XRefPaste15Row" localSheetId="5" hidden="1">#REF!</definedName>
    <definedName name="XRefPaste15Row" localSheetId="6" hidden="1">#REF!</definedName>
    <definedName name="XRefPaste15Row" localSheetId="7" hidden="1">#REF!</definedName>
    <definedName name="XRefPaste15Row" hidden="1">#REF!</definedName>
    <definedName name="XRefPaste16" localSheetId="0" hidden="1">#REF!</definedName>
    <definedName name="XRefPaste16" localSheetId="4" hidden="1">#REF!</definedName>
    <definedName name="XRefPaste16" localSheetId="5" hidden="1">#REF!</definedName>
    <definedName name="XRefPaste16" localSheetId="6" hidden="1">#REF!</definedName>
    <definedName name="XRefPaste16" localSheetId="7" hidden="1">#REF!</definedName>
    <definedName name="XRefPaste16" hidden="1">#REF!</definedName>
    <definedName name="XRefPaste16Row" localSheetId="0" hidden="1">#REF!</definedName>
    <definedName name="XRefPaste16Row" localSheetId="4" hidden="1">#REF!</definedName>
    <definedName name="XRefPaste16Row" localSheetId="5" hidden="1">#REF!</definedName>
    <definedName name="XRefPaste16Row" localSheetId="6" hidden="1">#REF!</definedName>
    <definedName name="XRefPaste16Row" localSheetId="7" hidden="1">#REF!</definedName>
    <definedName name="XRefPaste16Row" hidden="1">#REF!</definedName>
    <definedName name="XRefPaste17" localSheetId="0" hidden="1">#REF!</definedName>
    <definedName name="XRefPaste17" localSheetId="4" hidden="1">#REF!</definedName>
    <definedName name="XRefPaste17" localSheetId="5" hidden="1">#REF!</definedName>
    <definedName name="XRefPaste17" localSheetId="6" hidden="1">#REF!</definedName>
    <definedName name="XRefPaste17" localSheetId="7" hidden="1">#REF!</definedName>
    <definedName name="XRefPaste17" hidden="1">#REF!</definedName>
    <definedName name="XRefPaste17Row" localSheetId="0" hidden="1">#REF!</definedName>
    <definedName name="XRefPaste17Row" localSheetId="4" hidden="1">#REF!</definedName>
    <definedName name="XRefPaste17Row" localSheetId="5" hidden="1">#REF!</definedName>
    <definedName name="XRefPaste17Row" localSheetId="6" hidden="1">#REF!</definedName>
    <definedName name="XRefPaste17Row" localSheetId="7" hidden="1">#REF!</definedName>
    <definedName name="XRefPaste17Row" hidden="1">#REF!</definedName>
    <definedName name="XRefPaste18" localSheetId="0" hidden="1">#REF!</definedName>
    <definedName name="XRefPaste18" localSheetId="4" hidden="1">#REF!</definedName>
    <definedName name="XRefPaste18" localSheetId="5" hidden="1">#REF!</definedName>
    <definedName name="XRefPaste18" localSheetId="6" hidden="1">#REF!</definedName>
    <definedName name="XRefPaste18" localSheetId="7" hidden="1">#REF!</definedName>
    <definedName name="XRefPaste18" hidden="1">#REF!</definedName>
    <definedName name="XRefPaste18Row" localSheetId="0" hidden="1">#REF!</definedName>
    <definedName name="XRefPaste18Row" localSheetId="4" hidden="1">#REF!</definedName>
    <definedName name="XRefPaste18Row" localSheetId="5" hidden="1">#REF!</definedName>
    <definedName name="XRefPaste18Row" localSheetId="6" hidden="1">#REF!</definedName>
    <definedName name="XRefPaste18Row" localSheetId="7" hidden="1">#REF!</definedName>
    <definedName name="XRefPaste18Row" hidden="1">#REF!</definedName>
    <definedName name="XRefPaste19" localSheetId="0" hidden="1">#REF!</definedName>
    <definedName name="XRefPaste19" localSheetId="4" hidden="1">#REF!</definedName>
    <definedName name="XRefPaste19" localSheetId="5" hidden="1">#REF!</definedName>
    <definedName name="XRefPaste19" localSheetId="6" hidden="1">#REF!</definedName>
    <definedName name="XRefPaste19" localSheetId="7" hidden="1">#REF!</definedName>
    <definedName name="XRefPaste19" hidden="1">#REF!</definedName>
    <definedName name="XRefPaste19Row" localSheetId="0" hidden="1">#REF!</definedName>
    <definedName name="XRefPaste19Row" localSheetId="4" hidden="1">#REF!</definedName>
    <definedName name="XRefPaste19Row" localSheetId="5" hidden="1">#REF!</definedName>
    <definedName name="XRefPaste19Row" localSheetId="6" hidden="1">#REF!</definedName>
    <definedName name="XRefPaste19Row" localSheetId="7" hidden="1">#REF!</definedName>
    <definedName name="XRefPaste19Row" hidden="1">#REF!</definedName>
    <definedName name="XRefPaste1Row" localSheetId="0" hidden="1">#REF!</definedName>
    <definedName name="XRefPaste1Row" localSheetId="4" hidden="1">#REF!</definedName>
    <definedName name="XRefPaste1Row" localSheetId="5" hidden="1">#REF!</definedName>
    <definedName name="XRefPaste1Row" localSheetId="6" hidden="1">#REF!</definedName>
    <definedName name="XRefPaste1Row" localSheetId="7" hidden="1">#REF!</definedName>
    <definedName name="XRefPaste1Row" hidden="1">#REF!</definedName>
    <definedName name="XRefPaste2" localSheetId="0" hidden="1">#REF!</definedName>
    <definedName name="XRefPaste2" localSheetId="7" hidden="1">#REF!</definedName>
    <definedName name="XRefPaste2" hidden="1">#REF!</definedName>
    <definedName name="XRefPaste20" localSheetId="0" hidden="1">#REF!</definedName>
    <definedName name="XRefPaste20" localSheetId="4" hidden="1">#REF!</definedName>
    <definedName name="XRefPaste20" localSheetId="5" hidden="1">#REF!</definedName>
    <definedName name="XRefPaste20" localSheetId="6" hidden="1">#REF!</definedName>
    <definedName name="XRefPaste20" localSheetId="7" hidden="1">#REF!</definedName>
    <definedName name="XRefPaste20" hidden="1">#REF!</definedName>
    <definedName name="XRefPaste20Row" localSheetId="0" hidden="1">#REF!</definedName>
    <definedName name="XRefPaste20Row" localSheetId="4" hidden="1">#REF!</definedName>
    <definedName name="XRefPaste20Row" localSheetId="5" hidden="1">#REF!</definedName>
    <definedName name="XRefPaste20Row" localSheetId="6" hidden="1">#REF!</definedName>
    <definedName name="XRefPaste20Row" localSheetId="7" hidden="1">#REF!</definedName>
    <definedName name="XRefPaste20Row" hidden="1">#REF!</definedName>
    <definedName name="XRefPaste21" localSheetId="0" hidden="1">#REF!</definedName>
    <definedName name="XRefPaste21" localSheetId="4" hidden="1">#REF!</definedName>
    <definedName name="XRefPaste21" localSheetId="5" hidden="1">#REF!</definedName>
    <definedName name="XRefPaste21" localSheetId="6" hidden="1">#REF!</definedName>
    <definedName name="XRefPaste21" localSheetId="7" hidden="1">#REF!</definedName>
    <definedName name="XRefPaste21" hidden="1">#REF!</definedName>
    <definedName name="XRefPaste21Row" localSheetId="0" hidden="1">#REF!</definedName>
    <definedName name="XRefPaste21Row" localSheetId="4" hidden="1">#REF!</definedName>
    <definedName name="XRefPaste21Row" localSheetId="5" hidden="1">#REF!</definedName>
    <definedName name="XRefPaste21Row" localSheetId="6" hidden="1">#REF!</definedName>
    <definedName name="XRefPaste21Row" localSheetId="7" hidden="1">#REF!</definedName>
    <definedName name="XRefPaste21Row" hidden="1">#REF!</definedName>
    <definedName name="XRefPaste22" localSheetId="0" hidden="1">#REF!</definedName>
    <definedName name="XRefPaste22" localSheetId="4" hidden="1">#REF!</definedName>
    <definedName name="XRefPaste22" localSheetId="5" hidden="1">#REF!</definedName>
    <definedName name="XRefPaste22" localSheetId="6" hidden="1">#REF!</definedName>
    <definedName name="XRefPaste22" localSheetId="7" hidden="1">#REF!</definedName>
    <definedName name="XRefPaste22" hidden="1">#REF!</definedName>
    <definedName name="XRefPaste22Row" localSheetId="0" hidden="1">#REF!</definedName>
    <definedName name="XRefPaste22Row" localSheetId="4" hidden="1">#REF!</definedName>
    <definedName name="XRefPaste22Row" localSheetId="5" hidden="1">#REF!</definedName>
    <definedName name="XRefPaste22Row" localSheetId="6" hidden="1">#REF!</definedName>
    <definedName name="XRefPaste22Row" localSheetId="7" hidden="1">#REF!</definedName>
    <definedName name="XRefPaste22Row" hidden="1">#REF!</definedName>
    <definedName name="XRefPaste23" localSheetId="0" hidden="1">#REF!</definedName>
    <definedName name="XRefPaste23" localSheetId="4" hidden="1">#REF!</definedName>
    <definedName name="XRefPaste23" localSheetId="5" hidden="1">#REF!</definedName>
    <definedName name="XRefPaste23" localSheetId="6" hidden="1">#REF!</definedName>
    <definedName name="XRefPaste23" localSheetId="7" hidden="1">#REF!</definedName>
    <definedName name="XRefPaste23" hidden="1">#REF!</definedName>
    <definedName name="XRefPaste23Row" localSheetId="0" hidden="1">#REF!</definedName>
    <definedName name="XRefPaste23Row" localSheetId="4" hidden="1">#REF!</definedName>
    <definedName name="XRefPaste23Row" localSheetId="5" hidden="1">#REF!</definedName>
    <definedName name="XRefPaste23Row" localSheetId="6" hidden="1">#REF!</definedName>
    <definedName name="XRefPaste23Row" localSheetId="7" hidden="1">#REF!</definedName>
    <definedName name="XRefPaste23Row" hidden="1">#REF!</definedName>
    <definedName name="XRefPaste24" localSheetId="0" hidden="1">#REF!</definedName>
    <definedName name="XRefPaste24" localSheetId="4" hidden="1">#REF!</definedName>
    <definedName name="XRefPaste24" localSheetId="5" hidden="1">#REF!</definedName>
    <definedName name="XRefPaste24" localSheetId="6" hidden="1">#REF!</definedName>
    <definedName name="XRefPaste24" localSheetId="7" hidden="1">#REF!</definedName>
    <definedName name="XRefPaste24" hidden="1">#REF!</definedName>
    <definedName name="XRefPaste24Row" localSheetId="0" hidden="1">#REF!</definedName>
    <definedName name="XRefPaste24Row" localSheetId="4" hidden="1">#REF!</definedName>
    <definedName name="XRefPaste24Row" localSheetId="5" hidden="1">#REF!</definedName>
    <definedName name="XRefPaste24Row" localSheetId="6" hidden="1">#REF!</definedName>
    <definedName name="XRefPaste24Row" localSheetId="7" hidden="1">#REF!</definedName>
    <definedName name="XRefPaste24Row" hidden="1">#REF!</definedName>
    <definedName name="XRefPaste25" localSheetId="0" hidden="1">#REF!</definedName>
    <definedName name="XRefPaste25" localSheetId="4" hidden="1">#REF!</definedName>
    <definedName name="XRefPaste25" localSheetId="5" hidden="1">#REF!</definedName>
    <definedName name="XRefPaste25" localSheetId="6" hidden="1">#REF!</definedName>
    <definedName name="XRefPaste25" localSheetId="7" hidden="1">#REF!</definedName>
    <definedName name="XRefPaste25" hidden="1">#REF!</definedName>
    <definedName name="XRefPaste25Row" localSheetId="0" hidden="1">#REF!</definedName>
    <definedName name="XRefPaste25Row" localSheetId="4" hidden="1">#REF!</definedName>
    <definedName name="XRefPaste25Row" localSheetId="5" hidden="1">#REF!</definedName>
    <definedName name="XRefPaste25Row" localSheetId="6" hidden="1">#REF!</definedName>
    <definedName name="XRefPaste25Row" localSheetId="7" hidden="1">#REF!</definedName>
    <definedName name="XRefPaste25Row" hidden="1">#REF!</definedName>
    <definedName name="XRefPaste2Row" localSheetId="0" hidden="1">[4]XREF!#REF!</definedName>
    <definedName name="XRefPaste2Row" localSheetId="4" hidden="1">[4]XREF!#REF!</definedName>
    <definedName name="XRefPaste2Row" localSheetId="5" hidden="1">[4]XREF!#REF!</definedName>
    <definedName name="XRefPaste2Row" localSheetId="6" hidden="1">[4]XREF!#REF!</definedName>
    <definedName name="XRefPaste2Row" localSheetId="7" hidden="1">[4]XREF!#REF!</definedName>
    <definedName name="XRefPaste2Row" hidden="1">[4]XREF!#REF!</definedName>
    <definedName name="XRefPaste3" localSheetId="0" hidden="1">#REF!</definedName>
    <definedName name="XRefPaste3" localSheetId="4" hidden="1">#REF!</definedName>
    <definedName name="XRefPaste3" localSheetId="5" hidden="1">#REF!</definedName>
    <definedName name="XRefPaste3" localSheetId="6" hidden="1">#REF!</definedName>
    <definedName name="XRefPaste3" localSheetId="7" hidden="1">#REF!</definedName>
    <definedName name="XRefPaste3" hidden="1">#REF!</definedName>
    <definedName name="XRefPaste3Row" localSheetId="0" hidden="1">#REF!</definedName>
    <definedName name="XRefPaste3Row" localSheetId="4" hidden="1">#REF!</definedName>
    <definedName name="XRefPaste3Row" localSheetId="5" hidden="1">#REF!</definedName>
    <definedName name="XRefPaste3Row" localSheetId="6" hidden="1">#REF!</definedName>
    <definedName name="XRefPaste3Row" localSheetId="7" hidden="1">#REF!</definedName>
    <definedName name="XRefPaste3Row" hidden="1">#REF!</definedName>
    <definedName name="XRefPaste4" localSheetId="0" hidden="1">#REF!</definedName>
    <definedName name="XRefPaste4" localSheetId="7" hidden="1">#REF!</definedName>
    <definedName name="XRefPaste4" hidden="1">#REF!</definedName>
    <definedName name="XRefPaste5" localSheetId="0" hidden="1">#REF!</definedName>
    <definedName name="XRefPaste5" localSheetId="4" hidden="1">#REF!</definedName>
    <definedName name="XRefPaste5" localSheetId="5" hidden="1">#REF!</definedName>
    <definedName name="XRefPaste5" localSheetId="6" hidden="1">#REF!</definedName>
    <definedName name="XRefPaste5" localSheetId="7" hidden="1">#REF!</definedName>
    <definedName name="XRefPaste5" hidden="1">#REF!</definedName>
    <definedName name="XRefPaste5Row" localSheetId="0" hidden="1">#REF!</definedName>
    <definedName name="XRefPaste5Row" localSheetId="4" hidden="1">#REF!</definedName>
    <definedName name="XRefPaste5Row" localSheetId="5" hidden="1">#REF!</definedName>
    <definedName name="XRefPaste5Row" localSheetId="6" hidden="1">#REF!</definedName>
    <definedName name="XRefPaste5Row" localSheetId="7" hidden="1">#REF!</definedName>
    <definedName name="XRefPaste5Row" hidden="1">#REF!</definedName>
    <definedName name="XRefPaste6" localSheetId="0" hidden="1">#REF!</definedName>
    <definedName name="XRefPaste6" localSheetId="4" hidden="1">#REF!</definedName>
    <definedName name="XRefPaste6" localSheetId="5" hidden="1">#REF!</definedName>
    <definedName name="XRefPaste6" localSheetId="6" hidden="1">#REF!</definedName>
    <definedName name="XRefPaste6" localSheetId="7" hidden="1">#REF!</definedName>
    <definedName name="XRefPaste6" hidden="1">#REF!</definedName>
    <definedName name="XRefPaste6Row" localSheetId="0" hidden="1">#REF!</definedName>
    <definedName name="XRefPaste6Row" localSheetId="4" hidden="1">#REF!</definedName>
    <definedName name="XRefPaste6Row" localSheetId="5" hidden="1">#REF!</definedName>
    <definedName name="XRefPaste6Row" localSheetId="6" hidden="1">#REF!</definedName>
    <definedName name="XRefPaste6Row" localSheetId="7" hidden="1">#REF!</definedName>
    <definedName name="XRefPaste6Row" hidden="1">#REF!</definedName>
    <definedName name="XRefPaste7" localSheetId="0" hidden="1">#REF!</definedName>
    <definedName name="XRefPaste7" localSheetId="4" hidden="1">#REF!</definedName>
    <definedName name="XRefPaste7" localSheetId="5" hidden="1">#REF!</definedName>
    <definedName name="XRefPaste7" localSheetId="6" hidden="1">#REF!</definedName>
    <definedName name="XRefPaste7" localSheetId="7" hidden="1">#REF!</definedName>
    <definedName name="XRefPaste7" hidden="1">#REF!</definedName>
    <definedName name="XRefPaste7Row" localSheetId="0" hidden="1">#REF!</definedName>
    <definedName name="XRefPaste7Row" localSheetId="4" hidden="1">#REF!</definedName>
    <definedName name="XRefPaste7Row" localSheetId="5" hidden="1">#REF!</definedName>
    <definedName name="XRefPaste7Row" localSheetId="6" hidden="1">#REF!</definedName>
    <definedName name="XRefPaste7Row" localSheetId="7" hidden="1">#REF!</definedName>
    <definedName name="XRefPaste7Row" hidden="1">#REF!</definedName>
    <definedName name="XRefPaste8" localSheetId="0" hidden="1">#REF!</definedName>
    <definedName name="XRefPaste8" localSheetId="4" hidden="1">#REF!</definedName>
    <definedName name="XRefPaste8" localSheetId="5" hidden="1">#REF!</definedName>
    <definedName name="XRefPaste8" localSheetId="6" hidden="1">#REF!</definedName>
    <definedName name="XRefPaste8" localSheetId="7" hidden="1">#REF!</definedName>
    <definedName name="XRefPaste8" hidden="1">#REF!</definedName>
    <definedName name="XRefPaste8Row" localSheetId="0" hidden="1">#REF!</definedName>
    <definedName name="XRefPaste8Row" localSheetId="4" hidden="1">#REF!</definedName>
    <definedName name="XRefPaste8Row" localSheetId="5" hidden="1">#REF!</definedName>
    <definedName name="XRefPaste8Row" localSheetId="6" hidden="1">#REF!</definedName>
    <definedName name="XRefPaste8Row" localSheetId="7" hidden="1">#REF!</definedName>
    <definedName name="XRefPaste8Row" hidden="1">#REF!</definedName>
    <definedName name="XRefPaste9" localSheetId="0" hidden="1">#REF!</definedName>
    <definedName name="XRefPaste9" localSheetId="4" hidden="1">#REF!</definedName>
    <definedName name="XRefPaste9" localSheetId="5" hidden="1">#REF!</definedName>
    <definedName name="XRefPaste9" localSheetId="6" hidden="1">#REF!</definedName>
    <definedName name="XRefPaste9" localSheetId="7" hidden="1">#REF!</definedName>
    <definedName name="XRefPaste9" hidden="1">#REF!</definedName>
    <definedName name="XRefPaste9Row" localSheetId="0" hidden="1">#REF!</definedName>
    <definedName name="XRefPaste9Row" localSheetId="4" hidden="1">#REF!</definedName>
    <definedName name="XRefPaste9Row" localSheetId="5" hidden="1">#REF!</definedName>
    <definedName name="XRefPaste9Row" localSheetId="6" hidden="1">#REF!</definedName>
    <definedName name="XRefPaste9Row" localSheetId="7" hidden="1">#REF!</definedName>
    <definedName name="XRefPaste9Row" hidden="1">#REF!</definedName>
    <definedName name="XRefPasteRangeCount" hidden="1">24</definedName>
  </definedNames>
  <calcPr calcId="179017" calcOnSave="0"/>
</workbook>
</file>

<file path=xl/calcChain.xml><?xml version="1.0" encoding="utf-8"?>
<calcChain xmlns="http://schemas.openxmlformats.org/spreadsheetml/2006/main">
  <c r="D18" i="49" l="1"/>
  <c r="F9" i="49" l="1"/>
  <c r="F10" i="49"/>
  <c r="F8" i="49"/>
  <c r="D19" i="49" s="1"/>
  <c r="D20" i="49" s="1"/>
  <c r="E21" i="19" l="1"/>
  <c r="E48" i="47" l="1"/>
  <c r="E48" i="45"/>
  <c r="E48" i="19"/>
  <c r="C48" i="19"/>
  <c r="E24" i="47" l="1"/>
  <c r="E21" i="47"/>
  <c r="E28" i="47" s="1"/>
  <c r="E24" i="45"/>
  <c r="E21" i="45"/>
  <c r="E28" i="45" s="1"/>
  <c r="E24" i="19"/>
  <c r="E28" i="19" s="1"/>
  <c r="E83" i="19" l="1"/>
  <c r="E54" i="19"/>
  <c r="E34" i="35"/>
  <c r="O30" i="35" l="1"/>
  <c r="O29" i="35"/>
  <c r="O28" i="35"/>
  <c r="N30" i="35"/>
  <c r="N29" i="35"/>
  <c r="N28" i="35"/>
  <c r="M30" i="35"/>
  <c r="M29" i="35"/>
  <c r="M28" i="35"/>
  <c r="C4" i="47" l="1"/>
  <c r="C4" i="45"/>
  <c r="C4" i="19"/>
  <c r="G89" i="47" l="1"/>
  <c r="G68" i="47"/>
  <c r="G68" i="45"/>
  <c r="G89" i="45"/>
  <c r="G68" i="19"/>
  <c r="G89" i="19"/>
  <c r="E14" i="47" l="1"/>
  <c r="C14" i="47"/>
  <c r="E14" i="45"/>
  <c r="C14" i="45"/>
  <c r="B4" i="47" l="1"/>
  <c r="C3" i="47"/>
  <c r="B3" i="47"/>
  <c r="B4" i="45"/>
  <c r="C3" i="45"/>
  <c r="B3" i="45"/>
  <c r="K4" i="47"/>
  <c r="J4" i="47"/>
  <c r="I4" i="47"/>
  <c r="K4" i="45"/>
  <c r="J4" i="45"/>
  <c r="I4" i="45"/>
  <c r="K4" i="19"/>
  <c r="J4" i="19"/>
  <c r="I4" i="19"/>
  <c r="B4" i="19"/>
  <c r="C3" i="19"/>
  <c r="B3" i="19"/>
  <c r="H4" i="35"/>
  <c r="G4" i="35"/>
  <c r="F4" i="35"/>
  <c r="C4" i="35"/>
  <c r="C3" i="35"/>
  <c r="B4" i="35" l="1"/>
  <c r="B3" i="35"/>
  <c r="E33" i="35" l="1"/>
  <c r="E35" i="35" s="1"/>
  <c r="E88" i="47" l="1"/>
  <c r="E74" i="47"/>
  <c r="E80" i="47" s="1"/>
  <c r="J30" i="35" s="1"/>
  <c r="E67" i="47"/>
  <c r="E54" i="47"/>
  <c r="H30" i="35"/>
  <c r="C48" i="47"/>
  <c r="F30" i="35"/>
  <c r="E81" i="47"/>
  <c r="E88" i="45"/>
  <c r="E74" i="45"/>
  <c r="E80" i="45" s="1"/>
  <c r="J29" i="35" s="1"/>
  <c r="E67" i="45"/>
  <c r="H29" i="35"/>
  <c r="C48" i="45"/>
  <c r="E88" i="19"/>
  <c r="E67" i="19"/>
  <c r="E82" i="47" l="1"/>
  <c r="E82" i="45"/>
  <c r="E54" i="45"/>
  <c r="F29" i="35"/>
  <c r="E55" i="47"/>
  <c r="E56" i="47" s="1"/>
  <c r="E55" i="45"/>
  <c r="E81" i="45"/>
  <c r="E56" i="45" l="1"/>
  <c r="G29" i="35" s="1"/>
  <c r="E89" i="47"/>
  <c r="E90" i="47" s="1"/>
  <c r="K30" i="35"/>
  <c r="E83" i="47"/>
  <c r="L30" i="35" s="1"/>
  <c r="E89" i="45"/>
  <c r="E90" i="45" s="1"/>
  <c r="K29" i="35"/>
  <c r="E83" i="45"/>
  <c r="L29" i="35" s="1"/>
  <c r="E57" i="47"/>
  <c r="I30" i="35" s="1"/>
  <c r="G30" i="35"/>
  <c r="E68" i="47"/>
  <c r="E69" i="47" s="1"/>
  <c r="E68" i="45" l="1"/>
  <c r="E69" i="45" s="1"/>
  <c r="E57" i="45"/>
  <c r="I29" i="35" s="1"/>
  <c r="E74" i="19"/>
  <c r="E80" i="19" s="1"/>
  <c r="J28" i="35" l="1"/>
  <c r="F28" i="35"/>
  <c r="H28" i="35" l="1"/>
  <c r="C14" i="19"/>
  <c r="E14" i="19"/>
  <c r="E55" i="19" s="1"/>
  <c r="E56" i="19" l="1"/>
  <c r="E81" i="19"/>
  <c r="E82" i="19" l="1"/>
  <c r="E89" i="19" s="1"/>
  <c r="E90" i="19" s="1"/>
  <c r="E68" i="19"/>
  <c r="E69" i="19" s="1"/>
  <c r="E57" i="19"/>
  <c r="G28" i="35"/>
  <c r="K28" i="35" l="1"/>
  <c r="L28" i="35"/>
  <c r="I28"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6" authorId="0" shapeId="0" xr:uid="{00000000-0006-0000-0200-000005000000}">
      <text>
        <r>
          <rPr>
            <b/>
            <sz val="9"/>
            <color indexed="81"/>
            <rFont val="Tahoma"/>
            <family val="2"/>
          </rPr>
          <t xml:space="preserve">Threshold Calculator_x000D_
xx/xx/xxxx
</t>
        </r>
        <r>
          <rPr>
            <sz val="9"/>
            <color indexed="81"/>
            <rFont val="Tahoma"/>
            <family val="2"/>
          </rPr>
          <t>Performance materiality:  value: xxxxxx_x000D_
Population:  value: xxxxxx_x000D_
Risk classification: Significant / Higher / Lower_x000D_
Risk level: xxxxxx
Substantive Analytical Procedure Threshold: xxxxxx</t>
        </r>
      </text>
    </comment>
  </commentList>
</comments>
</file>

<file path=xl/sharedStrings.xml><?xml version="1.0" encoding="utf-8"?>
<sst xmlns="http://schemas.openxmlformats.org/spreadsheetml/2006/main" count="408" uniqueCount="177">
  <si>
    <t>[Insert Dynamic EMS Links]</t>
  </si>
  <si>
    <t>Company</t>
  </si>
  <si>
    <t>ABC Inc.</t>
  </si>
  <si>
    <t>Materiality</t>
  </si>
  <si>
    <t>Performance Materiality</t>
  </si>
  <si>
    <t>CTT</t>
  </si>
  <si>
    <t>Year-End</t>
  </si>
  <si>
    <t>12/31/20XX</t>
  </si>
  <si>
    <t>ABCOTD</t>
  </si>
  <si>
    <t>[Select one]</t>
  </si>
  <si>
    <t>Insert TB link or link to Lead</t>
  </si>
  <si>
    <t>TESTING AS OF AN INTERIM DATE?</t>
  </si>
  <si>
    <t>REFERENCE TO ROLLFORWARD PROCEDURES</t>
  </si>
  <si>
    <t>RoMM</t>
  </si>
  <si>
    <t>Risk Classification</t>
  </si>
  <si>
    <t>Assertions</t>
  </si>
  <si>
    <t>Procedure</t>
  </si>
  <si>
    <t>[Insert Dynamic EMS Link]</t>
  </si>
  <si>
    <t>Click here to return to Summary tab</t>
  </si>
  <si>
    <t>[Document considerations for determining the suitability of performing Substantive Analytical Procedures.]</t>
  </si>
  <si>
    <t>Conclusion</t>
  </si>
  <si>
    <t>Matters for attention</t>
  </si>
  <si>
    <t>Control deficiencies identified</t>
  </si>
  <si>
    <t>Purpose</t>
  </si>
  <si>
    <t>Variance</t>
  </si>
  <si>
    <t>&lt;1&gt;</t>
  </si>
  <si>
    <t xml:space="preserve">Threshold Calculation </t>
  </si>
  <si>
    <t>xx/xx/xxxx</t>
  </si>
  <si>
    <t>Performance materiality:  value: xxxxxx</t>
  </si>
  <si>
    <t>Population:  value: xxxxxx</t>
  </si>
  <si>
    <t>Risk classification: Significant/Higher/Lower</t>
  </si>
  <si>
    <t>Risk level: xxxxxx</t>
  </si>
  <si>
    <t>No differences requiring further investigation</t>
  </si>
  <si>
    <t>Yes</t>
  </si>
  <si>
    <t>Lower Risk</t>
  </si>
  <si>
    <t>None</t>
  </si>
  <si>
    <t>Differences identified outside of the established threshold</t>
  </si>
  <si>
    <t>No</t>
  </si>
  <si>
    <t>Higher Risk</t>
  </si>
  <si>
    <t>Misstatement involving management estimate/judgment &gt; CTT</t>
  </si>
  <si>
    <t>Significant Risk</t>
  </si>
  <si>
    <t>Factual misstatement &gt; CTT</t>
  </si>
  <si>
    <t>Substantive analytical procedures misstatement &gt; CTT</t>
  </si>
  <si>
    <t>Reclassification &gt; CTT</t>
  </si>
  <si>
    <t>Prior-year misstatement identified in the current year &gt; CTT</t>
  </si>
  <si>
    <t>Multiple misstatements &gt; CTT</t>
  </si>
  <si>
    <t>Misstatement indicative of fraud</t>
  </si>
  <si>
    <t>STEP 1</t>
  </si>
  <si>
    <t>Amount</t>
  </si>
  <si>
    <t>A</t>
  </si>
  <si>
    <t>STEP 4</t>
  </si>
  <si>
    <t>Determine the appropriate threshold</t>
  </si>
  <si>
    <t>Population</t>
  </si>
  <si>
    <t>STEP 5</t>
  </si>
  <si>
    <t>Description</t>
  </si>
  <si>
    <t>=A</t>
  </si>
  <si>
    <t>=B</t>
  </si>
  <si>
    <t xml:space="preserve">Within threshold? </t>
  </si>
  <si>
    <t>STEP 6</t>
  </si>
  <si>
    <t>Total differences identified</t>
  </si>
  <si>
    <t>Total variance</t>
  </si>
  <si>
    <t>Not investigated</t>
  </si>
  <si>
    <t>Adjust expectation?</t>
  </si>
  <si>
    <t>Explanation</t>
  </si>
  <si>
    <t>Factors to adjust:</t>
  </si>
  <si>
    <t>Expectation</t>
  </si>
  <si>
    <t>Difference</t>
  </si>
  <si>
    <t>B</t>
  </si>
  <si>
    <t>Higher risk and relying on controls</t>
  </si>
  <si>
    <t>STEP 2</t>
  </si>
  <si>
    <t>Testing Tab</t>
  </si>
  <si>
    <t>Category</t>
  </si>
  <si>
    <t>Lower risk and relying on controls</t>
  </si>
  <si>
    <t>Lower risk and not relying on controls</t>
  </si>
  <si>
    <t>Higher risk and not relying on controls</t>
  </si>
  <si>
    <t>STEP 3</t>
  </si>
  <si>
    <t>Determine the suitability of particular Substantive Analytical Procedures (including plausibility of relationship)</t>
  </si>
  <si>
    <t>[Insert ABCOTD Name or Disaggregated Part]</t>
  </si>
  <si>
    <t>REFERENCE TO GRA/SUBPHASE</t>
  </si>
  <si>
    <t>[XXXX]</t>
  </si>
  <si>
    <t>BALANCE TESTED</t>
  </si>
  <si>
    <t>Control Reliance</t>
  </si>
  <si>
    <t>Total of Balance Per General Ledger</t>
  </si>
  <si>
    <t>0. Summary Tab</t>
  </si>
  <si>
    <t>Inputs into Expectation</t>
  </si>
  <si>
    <t>N/A</t>
  </si>
  <si>
    <t>Value</t>
  </si>
  <si>
    <t xml:space="preserve">No </t>
  </si>
  <si>
    <t>Control Reliance/No Control Reliance</t>
  </si>
  <si>
    <t>Significant risk and relying on controls</t>
  </si>
  <si>
    <t>Significant risk and not relying on controls</t>
  </si>
  <si>
    <t>Direct testing approach</t>
  </si>
  <si>
    <t>Controls reliance approach</t>
  </si>
  <si>
    <t>Combined controls and direct approach</t>
  </si>
  <si>
    <t>Disaggregated Parts for Testing</t>
  </si>
  <si>
    <t>Calculated threshold per threshold calculator</t>
  </si>
  <si>
    <t>Determine the appropriate level of disaggregated parts (if applicable)</t>
  </si>
  <si>
    <t xml:space="preserve">SAP CONSIDERATIONS - PLANNING </t>
  </si>
  <si>
    <t xml:space="preserve">SAP CONSIDERATIONS - CONCLUDING </t>
  </si>
  <si>
    <t>Threshold</t>
  </si>
  <si>
    <t>Matters for Attention</t>
  </si>
  <si>
    <t>Control Deficiencies Identified</t>
  </si>
  <si>
    <t>Test of Completeness 
(or specific attributes)</t>
  </si>
  <si>
    <t>Total of Disaggregated Parts</t>
  </si>
  <si>
    <t>Identified Differences</t>
  </si>
  <si>
    <t>See IPE tab for documentation of the work performed to confirm the completeness and accuracy of IPE.</t>
  </si>
  <si>
    <t>[Insert description for Disaggregated Part 1]</t>
  </si>
  <si>
    <t>[Insert description for Disaggregated Part 2]</t>
  </si>
  <si>
    <t>[Insert description for Disaggregated Part 3]</t>
  </si>
  <si>
    <t>2. SAP - Disaggregated Part 1</t>
  </si>
  <si>
    <t>To test relevant assertions related to the amount of [Insert the ABCOTD or disaggregated part of ABCOTD Tested] recorded.</t>
  </si>
  <si>
    <t>Test of Details of a Report (as applicable)</t>
  </si>
  <si>
    <t> IPE Used as Audit Evidence </t>
  </si>
  <si>
    <t> Test of Accuracy (or specific attributes) </t>
  </si>
  <si>
    <t> Describe Nature of Procedures and, if Applicable, Extent </t>
  </si>
  <si>
    <t> Report Parameters </t>
  </si>
  <si>
    <t> Report Logic </t>
  </si>
  <si>
    <t> Source Data </t>
  </si>
  <si>
    <t xml:space="preserve">Report Logic </t>
  </si>
  <si>
    <t>=B-A</t>
  </si>
  <si>
    <t>Occurrence</t>
  </si>
  <si>
    <t>Completeness</t>
  </si>
  <si>
    <t>Accuracy</t>
  </si>
  <si>
    <t>Classification</t>
  </si>
  <si>
    <t>PY loan balance</t>
  </si>
  <si>
    <t>Average loan balance</t>
  </si>
  <si>
    <t xml:space="preserve">Interest income on loans is computed on a loan that does not exist or does not accrue interest. </t>
  </si>
  <si>
    <t>Interest income on loans is recorded at the incorrect amount.</t>
  </si>
  <si>
    <t>Interest income on loans is recorded in the incorrect period.</t>
  </si>
  <si>
    <t>Interest income on loans is classified incorrectly.</t>
  </si>
  <si>
    <t>3. SAP - Disaggregated Part 2</t>
  </si>
  <si>
    <t>4. SAP - Disaggregated Part 3</t>
  </si>
  <si>
    <t>CY loan balance</t>
  </si>
  <si>
    <t>Loan ID</t>
  </si>
  <si>
    <t>WAIR</t>
  </si>
  <si>
    <t>Total outstanding balance</t>
  </si>
  <si>
    <t>Total loan level interest calculated</t>
  </si>
  <si>
    <t>Cutoff</t>
  </si>
  <si>
    <t>Interest income is incomplete.</t>
  </si>
  <si>
    <r>
      <rPr>
        <b/>
        <sz val="8"/>
        <rFont val="Verdana"/>
        <family val="2"/>
        <scheme val="major"/>
      </rPr>
      <t xml:space="preserve">Review the results of the procedures performed, investigate differences, and evaluate results </t>
    </r>
    <r>
      <rPr>
        <sz val="8"/>
        <rFont val="Verdana"/>
        <family val="2"/>
        <scheme val="major"/>
      </rPr>
      <t xml:space="preserve">
</t>
    </r>
  </si>
  <si>
    <t>Adjusted Expectation</t>
  </si>
  <si>
    <t>Within Threshold?</t>
  </si>
  <si>
    <t>Data/IPE Used</t>
  </si>
  <si>
    <t xml:space="preserve">Explanation for Input Used </t>
  </si>
  <si>
    <t>Combination of substantive procedures</t>
  </si>
  <si>
    <t>Develop an expectation and evaluate whether the expectation is sufficiently precise.</t>
  </si>
  <si>
    <t>Evaluate the reliability of the data/IPE used.</t>
  </si>
  <si>
    <t>Determine the appropriate threshold.</t>
  </si>
  <si>
    <t>Compare the expectation with the recorded amount.</t>
  </si>
  <si>
    <t>Identify and investigate differences requiring further investigation (if required).</t>
  </si>
  <si>
    <t xml:space="preserve">Identified Differences </t>
  </si>
  <si>
    <t>Supportive Evidence</t>
  </si>
  <si>
    <t>Misstatement Identified?</t>
  </si>
  <si>
    <t>To summarize testing performed on IPE used within this working paper.</t>
  </si>
  <si>
    <t>XXXX List/Report as of 12/31/20XX</t>
  </si>
  <si>
    <t xml:space="preserve">Directly test the appropriateness of user-entered parameters or thresholds used to generate report (e.g., by observing entity personnel input the user-entered parameters, by reviewing the user-entered parameters depicted on the report, or by comparing the IPE to relevant information in the system). </t>
  </si>
  <si>
    <t xml:space="preserve">Test the mathematical accuracy of the IPE and verify report logic on a sample basis (including formulas for extracting the relevant source data, creating the report, and executing computations within the report). </t>
  </si>
  <si>
    <r>
      <rPr>
        <b/>
        <i/>
        <sz val="8"/>
        <rFont val="Verdana"/>
        <family val="2"/>
      </rPr>
      <t>ACCURACY</t>
    </r>
    <r>
      <rPr>
        <i/>
        <sz val="8"/>
        <rFont val="Verdana"/>
        <family val="2"/>
        <scheme val="major"/>
      </rPr>
      <t xml:space="preserve">: Directly test accuracy of the source data by selecting a sample of items from the report and agree back to appropriate source documentation (or relevant information in the system if audited).  
</t>
    </r>
    <r>
      <rPr>
        <b/>
        <i/>
        <sz val="8"/>
        <rFont val="Verdana"/>
        <family val="2"/>
        <scheme val="major"/>
      </rPr>
      <t>COMPLETENESS:</t>
    </r>
    <r>
      <rPr>
        <i/>
        <sz val="8"/>
        <rFont val="Verdana"/>
        <family val="2"/>
        <scheme val="major"/>
      </rPr>
      <t xml:space="preserve"> Directly test completeness of the source data by selecting a sample from the source documentation (or from a system if audited) and agree back to the relevant information on the report. Reconcile report total to source data totals as applicable.
 </t>
    </r>
  </si>
  <si>
    <t>Consider the below expectation summary table and consider the need for further documentation around specific items such as:  
- Have all unexplained differences arising from the substantive analytical procedures requiring investigation been investigated? 
- Have the substantive analytical procedures performed achieved our planned extent of testing? 
- Have all factual, judgmental and projected misstatements identified during these procedures been entered in the findings module/misstatement form?
- Have all identified control deficiencies been recorded in the findings module/control deficiency form?</t>
  </si>
  <si>
    <r>
      <t>To perform calculations to generate inputs which will be built into the expectations</t>
    </r>
    <r>
      <rPr>
        <i/>
        <sz val="8"/>
        <rFont val="Verdana"/>
        <family val="2"/>
        <scheme val="major"/>
      </rPr>
      <t xml:space="preserve"> </t>
    </r>
    <r>
      <rPr>
        <sz val="8"/>
        <rFont val="Verdana"/>
        <family val="2"/>
        <scheme val="major"/>
      </rPr>
      <t>used within this working paper.</t>
    </r>
  </si>
  <si>
    <t>Outstanding Balance</t>
  </si>
  <si>
    <t>Interest Rate</t>
  </si>
  <si>
    <t>Outstanding Balance * Interest Rate</t>
  </si>
  <si>
    <t>Adjustments to threshold resulting from application of professional judgment (if any — describe)</t>
  </si>
  <si>
    <t>Deloitte expectation</t>
  </si>
  <si>
    <t xml:space="preserve">Deloitte expectation </t>
  </si>
  <si>
    <t xml:space="preserve">Original Deloitte expectation </t>
  </si>
  <si>
    <t>Adjusted Deloitte expectation</t>
  </si>
  <si>
    <t>[Document considerations for determining the level of disaggregated parts.]</t>
  </si>
  <si>
    <t>Substantive analytical procedure threshold: xxxxxx</t>
  </si>
  <si>
    <r>
      <t xml:space="preserve">Perform SAP on interest income on loans:
● If a disaggregation approach was used as part of the GRA then the engagement teams should use the same disaggregation for the purpose of performing the SAPs. Note that separate thresholds should be calculated for each portfolio in accordance with the member firm's audit approach manual. 
● Determine the suitability of particular substantive analytical procedures for given assertions, considering whether they appropriately address the RoMMs.
● Evaluate the reliability of data from which our expectation of recorded amounts is developed, taking account of source, comparability, nature and relevance of information available, and controls over preparation.
● Develop an expectation of recorded amounts </t>
    </r>
    <r>
      <rPr>
        <i/>
        <sz val="8"/>
        <rFont val="Verdana"/>
        <family val="2"/>
      </rPr>
      <t>(e.g., average loan book multiplied by weighted average interest rate)</t>
    </r>
    <r>
      <rPr>
        <i/>
        <sz val="8"/>
        <rFont val="Verdana"/>
        <family val="2"/>
        <scheme val="minor"/>
      </rPr>
      <t>, and evaluate whether the expectation is sufficiently precise.
● Determine the appropriate threshold. Note: if balance is disaggregated a threshold needs to be calculated for each individual population.
● Identify differences requiring further investigation, comparing the expectation with the recorded amount (e.g., fluctuation or relationship identified is inconsistent with other relevant expectations, difference exceeds threshold).
● Investigate differences and evaluate results (e.g., refine the expectation).
● Perform procedure to verify that the classification as interest income is correct in accordance with the appropriate accounting standards.</t>
    </r>
  </si>
  <si>
    <t>(4-19)</t>
  </si>
  <si>
    <t>Higher/Lower</t>
  </si>
  <si>
    <t>PY weighted average interest rate</t>
  </si>
  <si>
    <t>CY weighted average interest rate</t>
  </si>
  <si>
    <t>Average weighted average interest rate</t>
  </si>
  <si>
    <t>BANKING AND CAPITAL MARKETS — INTEREST INCOME ON LOANS — SUBSTANTIVE ANALYTICAL PROCEDURES TESTING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</si>
</sst>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00_-;\-* #,##0.00_-;_-* &quot;-&quot;??_-;_-@_-"/>
    <numFmt numFmtId="165" formatCode="_(* #,##0_);_(* \(#,##0\);_(* &quot;-&quot;??_);_(@_)"/>
    <numFmt numFmtId="166" formatCode="_ * #,##0.00_ ;_ * \-#,##0.00_ ;_ * &quot;-&quot;??_ ;_ @_ "/>
    <numFmt numFmtId="167" formatCode="0%_);\(0%\)"/>
    <numFmt numFmtId="168" formatCode="0.00%_);\(0.00%\)"/>
  </numFmts>
  <fonts count="65" x14ac:knownFonts="1">
    <font>
      <sz val="11"/>
      <color theme="1"/>
      <name val="Verdana"/>
      <family val="2"/>
      <scheme val="minor"/>
    </font>
    <font>
      <sz val="11"/>
      <color theme="1"/>
      <name val="Verdana"/>
      <family val="2"/>
      <scheme val="minor"/>
    </font>
    <font>
      <sz val="10"/>
      <name val="Arial"/>
      <family val="2"/>
    </font>
    <font>
      <sz val="10"/>
      <name val="Times New Roman"/>
      <family val="1"/>
    </font>
    <font>
      <b/>
      <sz val="10"/>
      <name val="Arial"/>
      <family val="2"/>
    </font>
    <font>
      <b/>
      <sz val="10"/>
      <color indexed="10"/>
      <name val="Arial"/>
      <family val="2"/>
    </font>
    <font>
      <sz val="8"/>
      <name val="Verdana"/>
      <family val="2"/>
      <scheme val="minor"/>
    </font>
    <font>
      <i/>
      <sz val="8"/>
      <name val="Verdana"/>
      <family val="2"/>
      <scheme val="minor"/>
    </font>
    <font>
      <b/>
      <sz val="8"/>
      <name val="Verdana"/>
      <family val="2"/>
      <scheme val="major"/>
    </font>
    <font>
      <sz val="10"/>
      <color theme="1"/>
      <name val="Arial"/>
      <family val="2"/>
    </font>
    <font>
      <b/>
      <sz val="10"/>
      <color rgb="FFFA7D00"/>
      <name val="Verdana"/>
      <family val="2"/>
    </font>
    <font>
      <sz val="10"/>
      <color theme="1"/>
      <name val="Verdana"/>
      <family val="2"/>
    </font>
    <font>
      <u/>
      <sz val="11"/>
      <color theme="10"/>
      <name val="Verdana"/>
      <family val="2"/>
      <scheme val="minor"/>
    </font>
    <font>
      <b/>
      <sz val="8"/>
      <color theme="1"/>
      <name val="Verdana"/>
      <family val="2"/>
      <scheme val="minor"/>
    </font>
    <font>
      <sz val="8"/>
      <color theme="1"/>
      <name val="Verdana"/>
      <family val="2"/>
      <scheme val="minor"/>
    </font>
    <font>
      <i/>
      <sz val="8"/>
      <color rgb="FFFF0000"/>
      <name val="Verdana"/>
      <family val="2"/>
      <scheme val="minor"/>
    </font>
    <font>
      <sz val="8"/>
      <color theme="0"/>
      <name val="Verdana"/>
      <family val="2"/>
      <scheme val="minor"/>
    </font>
    <font>
      <b/>
      <sz val="8"/>
      <color theme="0"/>
      <name val="Verdana"/>
      <family val="2"/>
      <scheme val="minor"/>
    </font>
    <font>
      <u/>
      <sz val="8"/>
      <color theme="10"/>
      <name val="Verdana"/>
      <family val="2"/>
      <scheme val="minor"/>
    </font>
    <font>
      <b/>
      <sz val="8"/>
      <color theme="1"/>
      <name val="Verdana"/>
      <family val="2"/>
      <scheme val="major"/>
    </font>
    <font>
      <sz val="8"/>
      <name val="Verdana"/>
      <family val="2"/>
      <scheme val="major"/>
    </font>
    <font>
      <sz val="8"/>
      <color theme="1"/>
      <name val="Verdana"/>
      <family val="2"/>
      <scheme val="major"/>
    </font>
    <font>
      <sz val="8"/>
      <color theme="0"/>
      <name val="Verdana"/>
      <family val="2"/>
      <scheme val="major"/>
    </font>
    <font>
      <b/>
      <sz val="8"/>
      <color rgb="FFFF0000"/>
      <name val="Verdana"/>
      <family val="2"/>
      <scheme val="major"/>
    </font>
    <font>
      <i/>
      <sz val="8"/>
      <color indexed="17"/>
      <name val="Verdana"/>
      <family val="2"/>
      <scheme val="major"/>
    </font>
    <font>
      <i/>
      <sz val="8"/>
      <name val="Verdana"/>
      <family val="2"/>
      <scheme val="major"/>
    </font>
    <font>
      <strike/>
      <sz val="8"/>
      <name val="Verdana"/>
      <family val="2"/>
      <scheme val="major"/>
    </font>
    <font>
      <i/>
      <sz val="8"/>
      <color theme="1"/>
      <name val="Verdana"/>
      <family val="2"/>
      <scheme val="minor"/>
    </font>
    <font>
      <b/>
      <sz val="8"/>
      <color rgb="FFFF0000"/>
      <name val="Verdana"/>
      <family val="2"/>
      <scheme val="minor"/>
    </font>
    <font>
      <b/>
      <sz val="8"/>
      <color theme="0"/>
      <name val="Verdana"/>
      <family val="2"/>
      <scheme val="major"/>
    </font>
    <font>
      <b/>
      <sz val="8"/>
      <color rgb="FF0000FF"/>
      <name val="Verdana"/>
      <family val="2"/>
      <scheme val="major"/>
    </font>
    <font>
      <strike/>
      <sz val="8"/>
      <color theme="1"/>
      <name val="Verdana"/>
      <family val="2"/>
      <scheme val="major"/>
    </font>
    <font>
      <b/>
      <sz val="10"/>
      <color theme="1"/>
      <name val="Verdana"/>
      <family val="2"/>
      <scheme val="minor"/>
    </font>
    <font>
      <sz val="9"/>
      <color indexed="81"/>
      <name val="Tahoma"/>
      <family val="2"/>
    </font>
    <font>
      <b/>
      <sz val="9"/>
      <color indexed="81"/>
      <name val="Tahoma"/>
      <family val="2"/>
    </font>
    <font>
      <sz val="10"/>
      <name val="Arial"/>
      <family val="2"/>
    </font>
    <font>
      <sz val="8"/>
      <color theme="3"/>
      <name val="Verdana"/>
      <family val="2"/>
      <scheme val="major"/>
    </font>
    <font>
      <b/>
      <sz val="8"/>
      <color theme="3"/>
      <name val="Verdana"/>
      <family val="2"/>
      <scheme val="major"/>
    </font>
    <font>
      <u/>
      <sz val="8"/>
      <color theme="10"/>
      <name val="Verdana"/>
      <family val="2"/>
      <scheme val="major"/>
    </font>
    <font>
      <b/>
      <u/>
      <sz val="8"/>
      <color theme="1"/>
      <name val="Verdana"/>
      <family val="2"/>
      <scheme val="major"/>
    </font>
    <font>
      <sz val="10"/>
      <name val="Arial"/>
      <family val="2"/>
    </font>
    <font>
      <u/>
      <sz val="8"/>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rgb="FFFF0000"/>
      <name val="Verdana"/>
      <family val="2"/>
      <scheme val="major"/>
    </font>
    <font>
      <i/>
      <sz val="8"/>
      <color theme="1"/>
      <name val="Verdana"/>
      <family val="2"/>
      <scheme val="major"/>
    </font>
    <font>
      <b/>
      <i/>
      <sz val="8"/>
      <name val="Verdana"/>
      <family val="2"/>
    </font>
    <font>
      <b/>
      <i/>
      <sz val="8"/>
      <name val="Verdana"/>
      <family val="2"/>
      <scheme val="major"/>
    </font>
    <font>
      <b/>
      <i/>
      <sz val="8"/>
      <color rgb="FFFF0000"/>
      <name val="Verdana"/>
      <family val="2"/>
      <scheme val="minor"/>
    </font>
    <font>
      <i/>
      <sz val="8"/>
      <name val="Verdana"/>
      <family val="2"/>
    </font>
  </fonts>
  <fills count="37">
    <fill>
      <patternFill patternType="none"/>
    </fill>
    <fill>
      <patternFill patternType="gray125"/>
    </fill>
    <fill>
      <patternFill patternType="solid">
        <fgColor theme="0"/>
        <bgColor indexed="64"/>
      </patternFill>
    </fill>
    <fill>
      <patternFill patternType="solid">
        <fgColor indexed="27"/>
        <bgColor indexed="64"/>
      </patternFill>
    </fill>
    <fill>
      <patternFill patternType="solid">
        <fgColor theme="1"/>
        <bgColor indexed="64"/>
      </patternFill>
    </fill>
    <fill>
      <patternFill patternType="solid">
        <fgColor theme="0" tint="-0.14999847407452621"/>
        <bgColor indexed="64"/>
      </patternFill>
    </fill>
    <fill>
      <patternFill patternType="solid">
        <fgColor rgb="FF00CCFF"/>
        <bgColor indexed="64"/>
      </patternFill>
    </fill>
    <fill>
      <patternFill patternType="solid">
        <fgColor rgb="FFF2F2F2"/>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6795556505021"/>
        <bgColor indexed="64"/>
      </patternFill>
    </fill>
    <fill>
      <patternFill patternType="solid">
        <fgColor theme="3"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64"/>
      </bottom>
      <diagonal/>
    </border>
    <border>
      <left/>
      <right/>
      <top style="thin">
        <color indexed="64"/>
      </top>
      <bottom style="double">
        <color indexed="64"/>
      </bottom>
      <diagonal/>
    </border>
  </borders>
  <cellStyleXfs count="94">
    <xf numFmtId="0" fontId="0" fillId="0" borderId="0"/>
    <xf numFmtId="0" fontId="2" fillId="0" borderId="0"/>
    <xf numFmtId="0" fontId="2" fillId="0" borderId="0"/>
    <xf numFmtId="37" fontId="2" fillId="0" borderId="0"/>
    <xf numFmtId="37" fontId="2" fillId="0" borderId="0" applyFont="0" applyFill="0" applyBorder="0" applyAlignment="0" applyProtection="0"/>
    <xf numFmtId="0" fontId="2" fillId="0" borderId="0"/>
    <xf numFmtId="43" fontId="2" fillId="0" borderId="0" applyFont="0" applyFill="0" applyBorder="0" applyAlignment="0" applyProtection="0"/>
    <xf numFmtId="166" fontId="3"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14" fontId="4" fillId="3" borderId="12">
      <alignment horizontal="center" vertical="center" wrapText="1"/>
    </xf>
    <xf numFmtId="14" fontId="4" fillId="3" borderId="12">
      <alignment horizontal="center" vertical="center" wrapText="1"/>
    </xf>
    <xf numFmtId="14" fontId="4" fillId="3" borderId="12">
      <alignment horizontal="center" vertical="center" wrapText="1"/>
    </xf>
    <xf numFmtId="0" fontId="2" fillId="0" borderId="0"/>
    <xf numFmtId="37" fontId="2" fillId="0" borderId="0"/>
    <xf numFmtId="0" fontId="2" fillId="0" borderId="0"/>
    <xf numFmtId="37" fontId="2" fillId="0" borderId="0"/>
    <xf numFmtId="0" fontId="2" fillId="0" borderId="0"/>
    <xf numFmtId="167" fontId="2" fillId="0" borderId="0" applyFont="0" applyFill="0" applyBorder="0" applyAlignment="0" applyProtection="0"/>
    <xf numFmtId="9" fontId="2" fillId="0" borderId="0" applyFont="0" applyFill="0" applyBorder="0" applyAlignment="0" applyProtection="0"/>
    <xf numFmtId="168" fontId="2" fillId="0" borderId="0" applyFont="0" applyFill="0" applyBorder="0" applyAlignment="0" applyProtection="0"/>
    <xf numFmtId="0" fontId="5" fillId="0" borderId="0" applyFill="0" applyBorder="0" applyProtection="0">
      <alignment horizontal="left" vertical="top"/>
    </xf>
    <xf numFmtId="0" fontId="2" fillId="0" borderId="0"/>
    <xf numFmtId="44" fontId="1" fillId="0" borderId="0" applyFont="0" applyFill="0" applyBorder="0" applyAlignment="0" applyProtection="0"/>
    <xf numFmtId="0" fontId="2" fillId="0" borderId="0"/>
    <xf numFmtId="164" fontId="1" fillId="0" borderId="0" applyFont="0" applyFill="0" applyBorder="0" applyAlignment="0" applyProtection="0"/>
    <xf numFmtId="0" fontId="1" fillId="0" borderId="0"/>
    <xf numFmtId="0" fontId="9" fillId="0" borderId="0"/>
    <xf numFmtId="0" fontId="2" fillId="0" borderId="0"/>
    <xf numFmtId="0" fontId="10" fillId="7" borderId="15" applyNumberFormat="0" applyAlignment="0" applyProtection="0"/>
    <xf numFmtId="164" fontId="2" fillId="0" borderId="0" applyFont="0" applyFill="0" applyBorder="0" applyAlignment="0" applyProtection="0"/>
    <xf numFmtId="0" fontId="11" fillId="0" borderId="0"/>
    <xf numFmtId="0" fontId="12" fillId="0" borderId="0" applyNumberFormat="0" applyFill="0" applyBorder="0" applyAlignment="0" applyProtection="0"/>
    <xf numFmtId="43" fontId="1" fillId="0" borderId="0" applyFont="0" applyFill="0" applyBorder="0" applyAlignment="0" applyProtection="0"/>
    <xf numFmtId="0" fontId="2" fillId="0" borderId="0"/>
    <xf numFmtId="0" fontId="2" fillId="0" borderId="0"/>
    <xf numFmtId="0" fontId="2" fillId="0" borderId="0"/>
    <xf numFmtId="0" fontId="9" fillId="0" borderId="0"/>
    <xf numFmtId="0" fontId="3" fillId="0" borderId="0"/>
    <xf numFmtId="43" fontId="2" fillId="0" borderId="0" applyFont="0" applyFill="0" applyBorder="0" applyAlignment="0" applyProtection="0"/>
    <xf numFmtId="9" fontId="1" fillId="0" borderId="0" applyFont="0" applyFill="0" applyBorder="0" applyAlignment="0" applyProtection="0"/>
    <xf numFmtId="0" fontId="2" fillId="0" borderId="0"/>
    <xf numFmtId="0" fontId="2" fillId="0" borderId="0">
      <alignment horizontal="left" wrapText="1"/>
    </xf>
    <xf numFmtId="0" fontId="2" fillId="0" borderId="0"/>
    <xf numFmtId="0" fontId="1" fillId="0" borderId="0"/>
    <xf numFmtId="0" fontId="2" fillId="0" borderId="0"/>
    <xf numFmtId="0" fontId="35" fillId="0" borderId="0"/>
    <xf numFmtId="0" fontId="40" fillId="0" borderId="0"/>
    <xf numFmtId="0" fontId="42" fillId="13" borderId="0" applyNumberFormat="0" applyBorder="0" applyAlignment="0" applyProtection="0"/>
    <xf numFmtId="0" fontId="42" fillId="14" borderId="0" applyNumberFormat="0" applyBorder="0" applyAlignment="0" applyProtection="0"/>
    <xf numFmtId="0" fontId="42" fillId="15" borderId="0" applyNumberFormat="0" applyBorder="0" applyAlignment="0" applyProtection="0"/>
    <xf numFmtId="0" fontId="42" fillId="16" borderId="0" applyNumberFormat="0" applyBorder="0" applyAlignment="0" applyProtection="0"/>
    <xf numFmtId="0" fontId="42" fillId="17" borderId="0" applyNumberFormat="0" applyBorder="0" applyAlignment="0" applyProtection="0"/>
    <xf numFmtId="0" fontId="42" fillId="18" borderId="0" applyNumberFormat="0" applyBorder="0" applyAlignment="0" applyProtection="0"/>
    <xf numFmtId="0" fontId="42" fillId="19"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42" fillId="16" borderId="0" applyNumberFormat="0" applyBorder="0" applyAlignment="0" applyProtection="0"/>
    <xf numFmtId="0" fontId="42" fillId="19" borderId="0" applyNumberFormat="0" applyBorder="0" applyAlignment="0" applyProtection="0"/>
    <xf numFmtId="0" fontId="42" fillId="22" borderId="0" applyNumberFormat="0" applyBorder="0" applyAlignment="0" applyProtection="0"/>
    <xf numFmtId="0" fontId="43" fillId="23"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43" fillId="26" borderId="0" applyNumberFormat="0" applyBorder="0" applyAlignment="0" applyProtection="0"/>
    <xf numFmtId="0" fontId="43" fillId="27"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43" fillId="30" borderId="0" applyNumberFormat="0" applyBorder="0" applyAlignment="0" applyProtection="0"/>
    <xf numFmtId="0" fontId="44" fillId="14" borderId="0" applyNumberFormat="0" applyBorder="0" applyAlignment="0" applyProtection="0"/>
    <xf numFmtId="0" fontId="45" fillId="31" borderId="19" applyNumberFormat="0" applyAlignment="0" applyProtection="0"/>
    <xf numFmtId="0" fontId="46" fillId="32" borderId="20" applyNumberFormat="0" applyAlignment="0" applyProtection="0"/>
    <xf numFmtId="0" fontId="47" fillId="0" borderId="0" applyNumberFormat="0" applyFill="0" applyBorder="0" applyAlignment="0" applyProtection="0"/>
    <xf numFmtId="0" fontId="48" fillId="15" borderId="0" applyNumberFormat="0" applyBorder="0" applyAlignment="0" applyProtection="0"/>
    <xf numFmtId="0" fontId="49" fillId="0" borderId="21" applyNumberFormat="0" applyFill="0" applyAlignment="0" applyProtection="0"/>
    <xf numFmtId="0" fontId="50" fillId="0" borderId="22" applyNumberFormat="0" applyFill="0" applyAlignment="0" applyProtection="0"/>
    <xf numFmtId="0" fontId="51" fillId="0" borderId="23" applyNumberFormat="0" applyFill="0" applyAlignment="0" applyProtection="0"/>
    <xf numFmtId="0" fontId="51" fillId="0" borderId="0" applyNumberFormat="0" applyFill="0" applyBorder="0" applyAlignment="0" applyProtection="0"/>
    <xf numFmtId="0" fontId="41" fillId="35" borderId="1" applyNumberFormat="0" applyProtection="0">
      <alignment horizontal="center" vertical="top"/>
      <protection locked="0"/>
    </xf>
    <xf numFmtId="0" fontId="52" fillId="18" borderId="19" applyNumberFormat="0" applyAlignment="0" applyProtection="0"/>
    <xf numFmtId="0" fontId="53" fillId="0" borderId="24" applyNumberFormat="0" applyFill="0" applyAlignment="0" applyProtection="0"/>
    <xf numFmtId="0" fontId="54" fillId="33" borderId="0" applyNumberFormat="0" applyBorder="0" applyAlignment="0" applyProtection="0"/>
    <xf numFmtId="0" fontId="2" fillId="34" borderId="25" applyNumberFormat="0" applyFont="0" applyAlignment="0" applyProtection="0"/>
    <xf numFmtId="0" fontId="55" fillId="31" borderId="26" applyNumberFormat="0" applyAlignment="0" applyProtection="0"/>
    <xf numFmtId="0" fontId="56" fillId="0" borderId="0" applyNumberFormat="0" applyFill="0" applyBorder="0" applyAlignment="0" applyProtection="0"/>
    <xf numFmtId="0" fontId="57" fillId="0" borderId="27" applyNumberFormat="0" applyFill="0" applyAlignment="0" applyProtection="0"/>
    <xf numFmtId="0" fontId="58" fillId="0" borderId="0" applyNumberFormat="0" applyFill="0" applyBorder="0" applyAlignment="0" applyProtection="0"/>
    <xf numFmtId="0" fontId="12" fillId="0" borderId="0" applyNumberFormat="0" applyFill="0" applyBorder="0" applyAlignment="0" applyProtection="0"/>
    <xf numFmtId="9" fontId="2" fillId="0" borderId="0" applyFont="0" applyFill="0" applyBorder="0" applyAlignment="0" applyProtection="0"/>
    <xf numFmtId="9" fontId="1" fillId="0" borderId="0" applyFont="0" applyFill="0" applyBorder="0" applyAlignment="0" applyProtection="0"/>
  </cellStyleXfs>
  <cellXfs count="323">
    <xf numFmtId="0" fontId="0" fillId="0" borderId="0" xfId="0"/>
    <xf numFmtId="0" fontId="14" fillId="5" borderId="0" xfId="0" applyFont="1" applyFill="1" applyAlignment="1">
      <alignment vertical="top"/>
    </xf>
    <xf numFmtId="0" fontId="16" fillId="4" borderId="14" xfId="0" applyFont="1" applyFill="1" applyBorder="1" applyAlignment="1">
      <alignment horizontal="center" vertical="center"/>
    </xf>
    <xf numFmtId="37" fontId="17" fillId="4" borderId="1" xfId="17" applyNumberFormat="1" applyFont="1" applyFill="1" applyBorder="1" applyAlignment="1">
      <alignment horizontal="right" vertical="center" wrapText="1"/>
    </xf>
    <xf numFmtId="0" fontId="14" fillId="0" borderId="0" xfId="0" applyFont="1" applyFill="1" applyAlignment="1">
      <alignment vertical="top"/>
    </xf>
    <xf numFmtId="0" fontId="16" fillId="4" borderId="1" xfId="0" applyFont="1" applyFill="1" applyBorder="1" applyAlignment="1">
      <alignment horizontal="center" vertical="top"/>
    </xf>
    <xf numFmtId="0" fontId="6" fillId="0" borderId="0" xfId="14" applyFont="1" applyFill="1" applyBorder="1" applyAlignment="1">
      <alignment wrapText="1"/>
    </xf>
    <xf numFmtId="0" fontId="6" fillId="0" borderId="0" xfId="14" applyFont="1" applyFill="1" applyBorder="1"/>
    <xf numFmtId="0" fontId="20" fillId="0" borderId="0" xfId="14" applyFont="1" applyFill="1"/>
    <xf numFmtId="0" fontId="20" fillId="5" borderId="0" xfId="14" applyFont="1" applyFill="1"/>
    <xf numFmtId="0" fontId="22" fillId="4" borderId="2" xfId="0" applyFont="1" applyFill="1" applyBorder="1" applyAlignment="1">
      <alignment horizontal="center"/>
    </xf>
    <xf numFmtId="0" fontId="22" fillId="4" borderId="1" xfId="0" applyFont="1" applyFill="1" applyBorder="1" applyAlignment="1">
      <alignment horizontal="center"/>
    </xf>
    <xf numFmtId="0" fontId="20" fillId="0" borderId="0" xfId="14" applyFont="1" applyFill="1" applyBorder="1"/>
    <xf numFmtId="0" fontId="19" fillId="5" borderId="0" xfId="0" applyFont="1" applyFill="1" applyBorder="1" applyAlignment="1">
      <alignment vertical="top"/>
    </xf>
    <xf numFmtId="0" fontId="20" fillId="5" borderId="0" xfId="14" applyFont="1" applyFill="1" applyBorder="1"/>
    <xf numFmtId="0" fontId="2" fillId="2" borderId="0" xfId="25" applyFill="1"/>
    <xf numFmtId="0" fontId="2" fillId="2" borderId="0" xfId="25" applyFill="1" applyAlignment="1">
      <alignment horizontal="left"/>
    </xf>
    <xf numFmtId="0" fontId="21" fillId="0" borderId="1" xfId="33" applyFont="1" applyFill="1" applyBorder="1" applyAlignment="1">
      <alignment horizontal="center" vertical="center" wrapText="1"/>
    </xf>
    <xf numFmtId="0" fontId="22" fillId="4" borderId="1" xfId="0" applyFont="1" applyFill="1" applyBorder="1"/>
    <xf numFmtId="0" fontId="22" fillId="5" borderId="0" xfId="0" applyFont="1" applyFill="1" applyBorder="1" applyAlignment="1">
      <alignment horizontal="right" vertical="top"/>
    </xf>
    <xf numFmtId="43" fontId="20" fillId="5" borderId="0" xfId="34" applyFont="1" applyFill="1" applyBorder="1" applyAlignment="1">
      <alignment horizontal="right"/>
    </xf>
    <xf numFmtId="0" fontId="23" fillId="5" borderId="0" xfId="0" applyFont="1" applyFill="1" applyBorder="1" applyAlignment="1">
      <alignment vertical="top"/>
    </xf>
    <xf numFmtId="0" fontId="24" fillId="5" borderId="0" xfId="0" applyFont="1" applyFill="1" applyBorder="1" applyAlignment="1">
      <alignment horizontal="left" vertical="top"/>
    </xf>
    <xf numFmtId="0" fontId="20" fillId="0" borderId="0" xfId="14" applyFont="1" applyFill="1" applyBorder="1" applyAlignment="1">
      <alignment horizontal="right"/>
    </xf>
    <xf numFmtId="0" fontId="20" fillId="2" borderId="0" xfId="14" applyFont="1" applyFill="1"/>
    <xf numFmtId="0" fontId="21" fillId="0" borderId="0" xfId="28" applyFont="1" applyFill="1" applyBorder="1" applyAlignment="1">
      <alignment horizontal="left" wrapText="1"/>
    </xf>
    <xf numFmtId="43" fontId="21" fillId="5" borderId="2" xfId="34" applyFont="1" applyFill="1" applyBorder="1"/>
    <xf numFmtId="43" fontId="21" fillId="5" borderId="3" xfId="34" applyFont="1" applyFill="1" applyBorder="1"/>
    <xf numFmtId="43" fontId="21" fillId="5" borderId="4" xfId="34" applyFont="1" applyFill="1" applyBorder="1"/>
    <xf numFmtId="43" fontId="21" fillId="9" borderId="2" xfId="34" applyFont="1" applyFill="1" applyBorder="1"/>
    <xf numFmtId="43" fontId="21" fillId="9" borderId="3" xfId="34" applyFont="1" applyFill="1" applyBorder="1"/>
    <xf numFmtId="43" fontId="21" fillId="9" borderId="4" xfId="34" applyFont="1" applyFill="1" applyBorder="1"/>
    <xf numFmtId="43" fontId="6" fillId="6" borderId="1" xfId="34" applyFont="1" applyFill="1" applyBorder="1"/>
    <xf numFmtId="0" fontId="32" fillId="5" borderId="0" xfId="0" applyFont="1" applyFill="1" applyAlignment="1">
      <alignment vertical="top"/>
    </xf>
    <xf numFmtId="49" fontId="6" fillId="0" borderId="1" xfId="0" applyNumberFormat="1" applyFont="1" applyFill="1" applyBorder="1" applyAlignment="1">
      <alignment horizontal="right" vertical="top"/>
    </xf>
    <xf numFmtId="43" fontId="20" fillId="0" borderId="0" xfId="24" applyNumberFormat="1" applyFont="1" applyFill="1" applyBorder="1" applyAlignment="1">
      <alignment horizontal="left" vertical="top"/>
    </xf>
    <xf numFmtId="43" fontId="20" fillId="5" borderId="0" xfId="24" applyNumberFormat="1" applyFont="1" applyFill="1" applyBorder="1" applyAlignment="1">
      <alignment horizontal="left" vertical="top"/>
    </xf>
    <xf numFmtId="43" fontId="20" fillId="0" borderId="0" xfId="14" applyNumberFormat="1" applyFont="1" applyFill="1" applyBorder="1"/>
    <xf numFmtId="0" fontId="26" fillId="0" borderId="0" xfId="14" applyFont="1" applyFill="1"/>
    <xf numFmtId="22" fontId="20" fillId="0" borderId="10" xfId="0" applyNumberFormat="1" applyFont="1" applyFill="1" applyBorder="1" applyAlignment="1">
      <alignment horizontal="left"/>
    </xf>
    <xf numFmtId="0" fontId="20" fillId="0" borderId="5" xfId="14" applyFont="1" applyFill="1" applyBorder="1" applyAlignment="1"/>
    <xf numFmtId="0" fontId="20" fillId="0" borderId="7" xfId="14" applyFont="1" applyFill="1" applyBorder="1" applyAlignment="1"/>
    <xf numFmtId="0" fontId="20" fillId="0" borderId="1" xfId="0" applyFont="1" applyFill="1" applyBorder="1" applyAlignment="1">
      <alignment horizontal="center" vertical="center" wrapText="1"/>
    </xf>
    <xf numFmtId="0" fontId="22" fillId="4" borderId="2" xfId="0" applyFont="1" applyFill="1" applyBorder="1" applyAlignment="1">
      <alignment horizontal="center" vertical="center"/>
    </xf>
    <xf numFmtId="165" fontId="20" fillId="12" borderId="1" xfId="6" applyNumberFormat="1" applyFont="1" applyFill="1" applyBorder="1" applyAlignment="1">
      <alignment vertical="center"/>
    </xf>
    <xf numFmtId="165" fontId="8" fillId="5" borderId="17" xfId="6" applyNumberFormat="1" applyFont="1" applyFill="1" applyBorder="1"/>
    <xf numFmtId="165" fontId="8" fillId="5" borderId="1" xfId="31" applyNumberFormat="1" applyFont="1" applyFill="1" applyBorder="1" applyAlignment="1">
      <alignment vertical="center"/>
    </xf>
    <xf numFmtId="165" fontId="20" fillId="0" borderId="1" xfId="31" applyNumberFormat="1" applyFont="1" applyFill="1" applyBorder="1" applyAlignment="1">
      <alignment vertical="center"/>
    </xf>
    <xf numFmtId="165" fontId="21" fillId="5" borderId="1" xfId="6" applyNumberFormat="1" applyFont="1" applyFill="1" applyBorder="1" applyAlignment="1">
      <alignment horizontal="center" vertical="center"/>
    </xf>
    <xf numFmtId="165" fontId="21" fillId="5" borderId="1" xfId="6" applyNumberFormat="1" applyFont="1" applyFill="1" applyBorder="1" applyAlignment="1">
      <alignment vertical="center"/>
    </xf>
    <xf numFmtId="0" fontId="19" fillId="5" borderId="1" xfId="28" applyFont="1" applyFill="1" applyBorder="1" applyAlignment="1">
      <alignment horizontal="center" vertical="center"/>
    </xf>
    <xf numFmtId="165" fontId="20" fillId="5" borderId="1" xfId="6" applyNumberFormat="1" applyFont="1" applyFill="1" applyBorder="1" applyAlignment="1">
      <alignment vertical="center"/>
    </xf>
    <xf numFmtId="165" fontId="20" fillId="5" borderId="1" xfId="1" applyNumberFormat="1" applyFont="1" applyFill="1" applyBorder="1" applyAlignment="1">
      <alignment vertical="center"/>
    </xf>
    <xf numFmtId="165" fontId="21" fillId="5" borderId="1" xfId="6" applyNumberFormat="1" applyFont="1" applyFill="1" applyBorder="1" applyAlignment="1">
      <alignment horizontal="center"/>
    </xf>
    <xf numFmtId="165" fontId="21" fillId="12" borderId="1" xfId="6" applyNumberFormat="1" applyFont="1" applyFill="1" applyBorder="1" applyAlignment="1">
      <alignment horizontal="center"/>
    </xf>
    <xf numFmtId="165" fontId="21" fillId="0" borderId="1" xfId="6" applyNumberFormat="1" applyFont="1" applyFill="1" applyBorder="1" applyAlignment="1">
      <alignment horizontal="center" vertical="top"/>
    </xf>
    <xf numFmtId="0" fontId="20" fillId="0" borderId="0" xfId="1" applyFont="1" applyFill="1" applyBorder="1" applyAlignment="1">
      <alignment vertical="center"/>
    </xf>
    <xf numFmtId="0" fontId="21" fillId="0" borderId="0" xfId="0" applyFont="1" applyFill="1" applyProtection="1">
      <protection hidden="1"/>
    </xf>
    <xf numFmtId="165" fontId="21" fillId="0" borderId="0" xfId="0" applyNumberFormat="1" applyFont="1" applyFill="1" applyProtection="1">
      <protection hidden="1"/>
    </xf>
    <xf numFmtId="14" fontId="6" fillId="0" borderId="13" xfId="0" applyNumberFormat="1" applyFont="1" applyFill="1" applyBorder="1" applyAlignment="1">
      <alignment horizontal="right" vertical="top"/>
    </xf>
    <xf numFmtId="43" fontId="7" fillId="6" borderId="1" xfId="34" applyFont="1" applyFill="1" applyBorder="1"/>
    <xf numFmtId="37" fontId="17" fillId="4" borderId="1" xfId="17" applyNumberFormat="1" applyFont="1" applyFill="1" applyBorder="1" applyAlignment="1" applyProtection="1">
      <alignment horizontal="right" vertical="center" wrapText="1"/>
      <protection locked="0"/>
    </xf>
    <xf numFmtId="0" fontId="28" fillId="0" borderId="1" xfId="14" applyFont="1" applyFill="1" applyBorder="1" applyAlignment="1">
      <alignment horizontal="center"/>
    </xf>
    <xf numFmtId="0" fontId="23" fillId="0" borderId="0" xfId="14" applyFont="1" applyFill="1" applyAlignment="1">
      <alignment horizontal="left"/>
    </xf>
    <xf numFmtId="0" fontId="19" fillId="10" borderId="2" xfId="1" applyFont="1" applyFill="1" applyBorder="1" applyAlignment="1">
      <alignment vertical="center"/>
    </xf>
    <xf numFmtId="0" fontId="19" fillId="0" borderId="0" xfId="1" applyFont="1" applyFill="1" applyBorder="1" applyAlignment="1">
      <alignment vertical="center"/>
    </xf>
    <xf numFmtId="0" fontId="8" fillId="0" borderId="0" xfId="1" applyFont="1" applyFill="1" applyBorder="1" applyAlignment="1">
      <alignment horizontal="left" vertical="center" indent="1"/>
    </xf>
    <xf numFmtId="0" fontId="8" fillId="0" borderId="3" xfId="1" applyFont="1" applyFill="1" applyBorder="1" applyAlignment="1">
      <alignment horizontal="left" vertical="center" indent="1"/>
    </xf>
    <xf numFmtId="0" fontId="37" fillId="12" borderId="1" xfId="1" quotePrefix="1" applyFont="1" applyFill="1" applyBorder="1" applyAlignment="1">
      <alignment vertical="center"/>
    </xf>
    <xf numFmtId="165" fontId="29" fillId="11" borderId="1" xfId="0" applyNumberFormat="1" applyFont="1" applyFill="1" applyBorder="1" applyAlignment="1" applyProtection="1">
      <alignment horizontal="center" vertical="center" wrapText="1"/>
      <protection hidden="1"/>
    </xf>
    <xf numFmtId="0" fontId="29" fillId="11" borderId="1" xfId="0" applyFont="1" applyFill="1" applyBorder="1" applyAlignment="1" applyProtection="1">
      <alignment horizontal="center" vertical="center" wrapText="1"/>
      <protection hidden="1"/>
    </xf>
    <xf numFmtId="0" fontId="31" fillId="0" borderId="0" xfId="0" applyFont="1" applyFill="1" applyBorder="1" applyAlignment="1">
      <alignment horizontal="center" vertical="center" wrapText="1"/>
    </xf>
    <xf numFmtId="43" fontId="31" fillId="0" borderId="0" xfId="9" applyNumberFormat="1" applyFont="1" applyFill="1" applyBorder="1" applyAlignment="1">
      <alignment horizontal="center" vertical="center" wrapText="1"/>
    </xf>
    <xf numFmtId="14" fontId="31" fillId="0" borderId="0" xfId="0" applyNumberFormat="1" applyFont="1" applyFill="1" applyBorder="1" applyAlignment="1">
      <alignment horizontal="center" vertical="center" wrapText="1"/>
    </xf>
    <xf numFmtId="3" fontId="20" fillId="0" borderId="1" xfId="0" applyNumberFormat="1" applyFont="1" applyFill="1" applyBorder="1" applyAlignment="1" applyProtection="1">
      <alignment horizontal="center" vertical="center" wrapText="1"/>
      <protection locked="0"/>
    </xf>
    <xf numFmtId="3" fontId="20" fillId="0" borderId="1" xfId="0" applyNumberFormat="1" applyFont="1" applyFill="1" applyBorder="1" applyAlignment="1" applyProtection="1">
      <alignment horizontal="center" vertical="center" wrapText="1"/>
      <protection hidden="1"/>
    </xf>
    <xf numFmtId="0" fontId="20" fillId="0" borderId="1" xfId="0" applyFont="1" applyFill="1" applyBorder="1" applyAlignment="1" applyProtection="1">
      <alignment horizontal="center" vertical="center" wrapText="1"/>
      <protection hidden="1"/>
    </xf>
    <xf numFmtId="0" fontId="8" fillId="0" borderId="16" xfId="1" applyFont="1" applyFill="1" applyBorder="1" applyAlignment="1">
      <alignment horizontal="left" vertical="center" indent="1"/>
    </xf>
    <xf numFmtId="0" fontId="25" fillId="0" borderId="0" xfId="0" applyFont="1" applyFill="1" applyBorder="1" applyAlignment="1">
      <alignment horizontal="left" vertical="top" wrapText="1"/>
    </xf>
    <xf numFmtId="0" fontId="25" fillId="0" borderId="0" xfId="0" applyFont="1" applyFill="1" applyBorder="1" applyAlignment="1">
      <alignment horizontal="center" vertical="top" wrapText="1"/>
    </xf>
    <xf numFmtId="0" fontId="29" fillId="0" borderId="0" xfId="0" applyFont="1" applyFill="1" applyBorder="1" applyAlignment="1">
      <alignment horizontal="center" vertical="center" wrapText="1"/>
    </xf>
    <xf numFmtId="43" fontId="29" fillId="0" borderId="0" xfId="0" applyNumberFormat="1" applyFont="1" applyFill="1" applyBorder="1" applyAlignment="1">
      <alignment horizontal="center" vertical="center" wrapText="1"/>
    </xf>
    <xf numFmtId="43" fontId="29" fillId="0" borderId="0" xfId="0" applyNumberFormat="1" applyFont="1" applyFill="1" applyBorder="1" applyAlignment="1">
      <alignment horizontal="center" vertical="top" wrapText="1"/>
    </xf>
    <xf numFmtId="0" fontId="59" fillId="0" borderId="0" xfId="14" applyFont="1" applyFill="1"/>
    <xf numFmtId="0" fontId="20" fillId="0" borderId="1" xfId="1" applyFont="1" applyFill="1" applyBorder="1" applyAlignment="1">
      <alignment horizontal="center" vertical="center"/>
    </xf>
    <xf numFmtId="0" fontId="20" fillId="0" borderId="1" xfId="1" applyFont="1" applyFill="1" applyBorder="1" applyAlignment="1">
      <alignment vertical="top"/>
    </xf>
    <xf numFmtId="0" fontId="20" fillId="0" borderId="0" xfId="14" applyFont="1" applyFill="1" applyBorder="1" applyAlignment="1"/>
    <xf numFmtId="43" fontId="30" fillId="0" borderId="0" xfId="9" applyNumberFormat="1" applyFont="1" applyFill="1" applyBorder="1" applyAlignment="1">
      <alignment horizontal="center" vertical="center"/>
    </xf>
    <xf numFmtId="165" fontId="8" fillId="0" borderId="1" xfId="31" applyNumberFormat="1" applyFont="1" applyFill="1" applyBorder="1" applyAlignment="1">
      <alignment vertical="center"/>
    </xf>
    <xf numFmtId="0" fontId="8" fillId="0" borderId="0" xfId="14" applyFont="1" applyFill="1" applyAlignment="1">
      <alignment horizontal="right"/>
    </xf>
    <xf numFmtId="0" fontId="29" fillId="11" borderId="1" xfId="28" applyFont="1" applyFill="1" applyBorder="1" applyAlignment="1">
      <alignment horizontal="center" vertical="center"/>
    </xf>
    <xf numFmtId="0" fontId="29" fillId="11" borderId="0" xfId="1" applyFont="1" applyFill="1" applyAlignment="1">
      <alignment horizontal="center" vertical="center"/>
    </xf>
    <xf numFmtId="0" fontId="29" fillId="11" borderId="1" xfId="1" applyFont="1" applyFill="1" applyBorder="1" applyAlignment="1">
      <alignment horizontal="center" vertical="center"/>
    </xf>
    <xf numFmtId="0" fontId="29" fillId="11" borderId="10" xfId="28" applyFont="1" applyFill="1" applyBorder="1" applyAlignment="1">
      <alignment horizontal="center" vertical="center"/>
    </xf>
    <xf numFmtId="0" fontId="29" fillId="11" borderId="1" xfId="1" applyFont="1" applyFill="1" applyBorder="1" applyAlignment="1">
      <alignment horizontal="center" vertical="center" wrapText="1"/>
    </xf>
    <xf numFmtId="0" fontId="19" fillId="8" borderId="2" xfId="1" applyFont="1" applyFill="1" applyBorder="1" applyAlignment="1">
      <alignment horizontal="left" vertical="center" indent="1"/>
    </xf>
    <xf numFmtId="0" fontId="19" fillId="8" borderId="3" xfId="1" applyFont="1" applyFill="1" applyBorder="1" applyAlignment="1">
      <alignment horizontal="left" vertical="center" indent="1"/>
    </xf>
    <xf numFmtId="0" fontId="19" fillId="8" borderId="4" xfId="1" applyFont="1" applyFill="1" applyBorder="1" applyAlignment="1">
      <alignment horizontal="left" vertical="center" indent="1"/>
    </xf>
    <xf numFmtId="0" fontId="7" fillId="0" borderId="0" xfId="0" applyFont="1" applyFill="1" applyBorder="1" applyAlignment="1">
      <alignment horizontal="left" vertical="top" wrapText="1"/>
    </xf>
    <xf numFmtId="0" fontId="14" fillId="0" borderId="0" xfId="0" applyFont="1" applyFill="1" applyAlignment="1">
      <alignment vertical="center"/>
    </xf>
    <xf numFmtId="0" fontId="14" fillId="5" borderId="0" xfId="0" applyFont="1" applyFill="1" applyAlignment="1">
      <alignment vertical="center"/>
    </xf>
    <xf numFmtId="0" fontId="6" fillId="0" borderId="0" xfId="0" applyFont="1" applyFill="1" applyAlignment="1">
      <alignment vertical="top"/>
    </xf>
    <xf numFmtId="0" fontId="13" fillId="0" borderId="0" xfId="0" applyFont="1" applyFill="1" applyAlignment="1">
      <alignment vertical="top"/>
    </xf>
    <xf numFmtId="14" fontId="13" fillId="0" borderId="0" xfId="0" applyNumberFormat="1" applyFont="1" applyFill="1" applyAlignment="1">
      <alignment vertical="top"/>
    </xf>
    <xf numFmtId="0" fontId="13" fillId="0" borderId="0" xfId="0" applyFont="1" applyFill="1" applyAlignment="1">
      <alignment horizontal="left" vertical="top"/>
    </xf>
    <xf numFmtId="0" fontId="6" fillId="0" borderId="0" xfId="45" applyFont="1" applyFill="1" applyBorder="1" applyAlignment="1">
      <alignment vertical="top"/>
    </xf>
    <xf numFmtId="0" fontId="14" fillId="0" borderId="0" xfId="0" applyFont="1" applyFill="1" applyAlignment="1">
      <alignment vertical="top" wrapText="1"/>
    </xf>
    <xf numFmtId="0" fontId="28" fillId="0" borderId="0" xfId="0" quotePrefix="1" applyFont="1" applyFill="1" applyBorder="1" applyAlignment="1">
      <alignment horizontal="left" vertical="top"/>
    </xf>
    <xf numFmtId="0" fontId="14" fillId="0" borderId="0" xfId="0" applyFont="1" applyFill="1" applyBorder="1" applyAlignment="1">
      <alignment vertical="top"/>
    </xf>
    <xf numFmtId="0" fontId="28" fillId="0" borderId="0" xfId="0" applyFont="1" applyFill="1" applyAlignment="1">
      <alignment vertical="top"/>
    </xf>
    <xf numFmtId="0" fontId="19" fillId="0" borderId="0" xfId="0" applyFont="1" applyFill="1" applyAlignment="1">
      <alignment vertical="top"/>
    </xf>
    <xf numFmtId="49" fontId="20" fillId="0" borderId="1" xfId="14" applyNumberFormat="1" applyFont="1" applyFill="1" applyBorder="1" applyAlignment="1">
      <alignment horizontal="right"/>
    </xf>
    <xf numFmtId="14" fontId="19" fillId="0" borderId="0" xfId="0" applyNumberFormat="1" applyFont="1" applyFill="1" applyAlignment="1">
      <alignment vertical="top"/>
    </xf>
    <xf numFmtId="14" fontId="20" fillId="0" borderId="1" xfId="14" applyNumberFormat="1" applyFont="1" applyFill="1" applyBorder="1" applyAlignment="1">
      <alignment horizontal="right"/>
    </xf>
    <xf numFmtId="14" fontId="20" fillId="0" borderId="0" xfId="14" applyNumberFormat="1" applyFont="1" applyFill="1" applyBorder="1" applyAlignment="1">
      <alignment horizontal="right"/>
    </xf>
    <xf numFmtId="0" fontId="18" fillId="0" borderId="0" xfId="33" applyFont="1" applyFill="1"/>
    <xf numFmtId="0" fontId="19" fillId="0" borderId="0" xfId="0" applyFont="1" applyFill="1" applyBorder="1" applyAlignment="1">
      <alignment vertical="top"/>
    </xf>
    <xf numFmtId="0" fontId="23" fillId="0" borderId="0" xfId="0" applyFont="1" applyFill="1" applyBorder="1" applyAlignment="1">
      <alignment vertical="top"/>
    </xf>
    <xf numFmtId="0" fontId="24" fillId="0" borderId="0" xfId="0" applyFont="1" applyFill="1" applyBorder="1" applyAlignment="1">
      <alignment horizontal="left" vertical="top"/>
    </xf>
    <xf numFmtId="0" fontId="20" fillId="0" borderId="1" xfId="14" applyFont="1" applyFill="1" applyBorder="1" applyAlignment="1">
      <alignment horizontal="right"/>
    </xf>
    <xf numFmtId="0" fontId="38" fillId="0" borderId="0" xfId="33" applyFont="1" applyFill="1"/>
    <xf numFmtId="0" fontId="20" fillId="0" borderId="0" xfId="1" applyFont="1" applyFill="1"/>
    <xf numFmtId="0" fontId="37" fillId="0" borderId="0" xfId="1" applyFont="1" applyFill="1" applyAlignment="1">
      <alignment vertical="center"/>
    </xf>
    <xf numFmtId="165" fontId="20" fillId="0" borderId="13" xfId="6" applyNumberFormat="1" applyFont="1" applyFill="1" applyBorder="1" applyAlignment="1">
      <alignment vertical="top"/>
    </xf>
    <xf numFmtId="0" fontId="20" fillId="0" borderId="1" xfId="1" applyFont="1" applyFill="1" applyBorder="1" applyAlignment="1">
      <alignment horizontal="left" vertical="top" wrapText="1"/>
    </xf>
    <xf numFmtId="165" fontId="20" fillId="0" borderId="1" xfId="6" applyNumberFormat="1" applyFont="1" applyFill="1" applyBorder="1" applyAlignment="1">
      <alignment vertical="top"/>
    </xf>
    <xf numFmtId="0" fontId="30" fillId="0" borderId="5" xfId="1" applyFont="1" applyFill="1" applyBorder="1" applyAlignment="1">
      <alignment horizontal="left" vertical="center" wrapText="1"/>
    </xf>
    <xf numFmtId="0" fontId="37" fillId="0" borderId="0" xfId="1" quotePrefix="1" applyFont="1" applyFill="1" applyAlignment="1">
      <alignment vertical="center"/>
    </xf>
    <xf numFmtId="165" fontId="20" fillId="0" borderId="1" xfId="6" applyNumberFormat="1" applyFont="1" applyFill="1" applyBorder="1"/>
    <xf numFmtId="0" fontId="20" fillId="0" borderId="1" xfId="1" applyFont="1" applyFill="1" applyBorder="1" applyAlignment="1">
      <alignment wrapText="1"/>
    </xf>
    <xf numFmtId="0" fontId="20" fillId="0" borderId="1" xfId="1" applyFont="1" applyFill="1" applyBorder="1"/>
    <xf numFmtId="0" fontId="23" fillId="0" borderId="0" xfId="1" applyFont="1" applyFill="1" applyAlignment="1">
      <alignment horizontal="left"/>
    </xf>
    <xf numFmtId="0" fontId="36" fillId="0" borderId="1" xfId="1" quotePrefix="1" applyFont="1" applyFill="1" applyBorder="1" applyAlignment="1">
      <alignment horizontal="left" vertical="top" wrapText="1"/>
    </xf>
    <xf numFmtId="0" fontId="23" fillId="0" borderId="0" xfId="1" applyFont="1" applyFill="1"/>
    <xf numFmtId="0" fontId="30" fillId="0" borderId="0" xfId="1" applyFont="1" applyFill="1" applyBorder="1" applyAlignment="1">
      <alignment horizontal="left" vertical="center" wrapText="1"/>
    </xf>
    <xf numFmtId="0" fontId="20" fillId="0" borderId="0" xfId="1" applyFont="1" applyFill="1" applyAlignment="1">
      <alignment vertical="center"/>
    </xf>
    <xf numFmtId="165" fontId="20" fillId="0" borderId="1" xfId="6" applyNumberFormat="1" applyFont="1" applyFill="1" applyBorder="1" applyAlignment="1">
      <alignment horizontal="center"/>
    </xf>
    <xf numFmtId="0" fontId="20" fillId="0" borderId="1" xfId="1" applyFont="1" applyFill="1" applyBorder="1" applyAlignment="1">
      <alignment horizontal="center" wrapText="1"/>
    </xf>
    <xf numFmtId="0" fontId="20" fillId="0" borderId="1" xfId="1" applyFont="1" applyFill="1" applyBorder="1" applyAlignment="1">
      <alignment horizontal="center"/>
    </xf>
    <xf numFmtId="0" fontId="39" fillId="0" borderId="0" xfId="0" applyFont="1" applyFill="1" applyAlignment="1">
      <alignment vertical="top"/>
    </xf>
    <xf numFmtId="0" fontId="8" fillId="0" borderId="0" xfId="0" applyFont="1" applyFill="1" applyAlignment="1">
      <alignment vertical="top"/>
    </xf>
    <xf numFmtId="0" fontId="31" fillId="0" borderId="0" xfId="0" applyFont="1" applyFill="1" applyAlignment="1">
      <alignment vertical="top"/>
    </xf>
    <xf numFmtId="43" fontId="20" fillId="0" borderId="0" xfId="24" applyNumberFormat="1" applyFont="1" applyFill="1" applyBorder="1" applyAlignment="1">
      <alignment vertical="top"/>
    </xf>
    <xf numFmtId="0" fontId="24" fillId="0" borderId="0" xfId="0" applyFont="1" applyFill="1" applyBorder="1" applyAlignment="1">
      <alignment vertical="top"/>
    </xf>
    <xf numFmtId="0" fontId="21" fillId="0" borderId="0" xfId="0" applyFont="1" applyFill="1" applyAlignment="1" applyProtection="1">
      <alignment vertical="center"/>
      <protection hidden="1"/>
    </xf>
    <xf numFmtId="0" fontId="20" fillId="0" borderId="0" xfId="14" applyFont="1" applyFill="1" applyAlignment="1">
      <alignment vertical="center"/>
    </xf>
    <xf numFmtId="0" fontId="20" fillId="5" borderId="0" xfId="14" applyFont="1" applyFill="1" applyAlignment="1">
      <alignment vertical="center"/>
    </xf>
    <xf numFmtId="165" fontId="20" fillId="0" borderId="8" xfId="34" applyNumberFormat="1" applyFont="1" applyFill="1" applyBorder="1"/>
    <xf numFmtId="43" fontId="20" fillId="0" borderId="1" xfId="34" applyFont="1" applyFill="1" applyBorder="1" applyAlignment="1" applyProtection="1">
      <alignment horizontal="center" vertical="center" wrapText="1"/>
      <protection locked="0"/>
    </xf>
    <xf numFmtId="43" fontId="20" fillId="0" borderId="1" xfId="34" applyFont="1" applyFill="1" applyBorder="1" applyAlignment="1" applyProtection="1">
      <alignment horizontal="center" vertical="center" wrapText="1"/>
      <protection hidden="1"/>
    </xf>
    <xf numFmtId="0" fontId="25" fillId="0" borderId="1" xfId="0" applyFont="1" applyFill="1" applyBorder="1" applyAlignment="1" applyProtection="1">
      <alignment horizontal="center" vertical="center" wrapText="1"/>
      <protection locked="0"/>
    </xf>
    <xf numFmtId="43" fontId="20" fillId="0" borderId="0" xfId="14" applyNumberFormat="1" applyFont="1" applyFill="1" applyBorder="1" applyAlignment="1">
      <alignment horizontal="right"/>
    </xf>
    <xf numFmtId="22" fontId="20" fillId="0" borderId="16" xfId="0" applyNumberFormat="1" applyFont="1" applyFill="1" applyBorder="1" applyAlignment="1">
      <alignment horizontal="left"/>
    </xf>
    <xf numFmtId="0" fontId="20" fillId="0" borderId="8" xfId="14" applyFont="1" applyFill="1" applyBorder="1" applyAlignment="1"/>
    <xf numFmtId="0" fontId="21" fillId="0" borderId="2" xfId="28" applyFont="1" applyFill="1" applyBorder="1" applyAlignment="1">
      <alignment horizontal="left" vertical="top" wrapText="1"/>
    </xf>
    <xf numFmtId="0" fontId="21" fillId="0" borderId="4" xfId="28" applyFont="1" applyFill="1" applyBorder="1" applyAlignment="1">
      <alignment horizontal="left" vertical="top" wrapText="1"/>
    </xf>
    <xf numFmtId="0" fontId="20" fillId="0" borderId="0" xfId="1" applyFont="1" applyFill="1" applyAlignment="1">
      <alignment horizontal="left"/>
    </xf>
    <xf numFmtId="0" fontId="20" fillId="0" borderId="0" xfId="14" applyFont="1" applyFill="1" applyAlignment="1">
      <alignment horizontal="left"/>
    </xf>
    <xf numFmtId="0" fontId="21" fillId="0" borderId="2" xfId="28" applyFont="1" applyFill="1" applyBorder="1" applyAlignment="1">
      <alignment horizontal="left" vertical="top"/>
    </xf>
    <xf numFmtId="0" fontId="21" fillId="0" borderId="4" xfId="28" applyFont="1" applyFill="1" applyBorder="1" applyAlignment="1">
      <alignment horizontal="left" vertical="top"/>
    </xf>
    <xf numFmtId="0" fontId="19" fillId="0" borderId="0" xfId="0" applyFont="1" applyFill="1" applyBorder="1" applyAlignment="1">
      <alignment vertical="top"/>
    </xf>
    <xf numFmtId="0" fontId="23" fillId="0" borderId="0" xfId="14" applyFont="1" applyFill="1"/>
    <xf numFmtId="0" fontId="20" fillId="0" borderId="2" xfId="1" applyFont="1" applyFill="1" applyBorder="1" applyAlignment="1">
      <alignment horizontal="center" vertical="top" wrapText="1"/>
    </xf>
    <xf numFmtId="0" fontId="20" fillId="0" borderId="4" xfId="1" applyFont="1" applyFill="1" applyBorder="1" applyAlignment="1">
      <alignment horizontal="center" vertical="top" wrapText="1"/>
    </xf>
    <xf numFmtId="9" fontId="20" fillId="0" borderId="13" xfId="93" applyFont="1" applyFill="1" applyBorder="1" applyAlignment="1">
      <alignment vertical="top"/>
    </xf>
    <xf numFmtId="9" fontId="20" fillId="0" borderId="1" xfId="93" applyFont="1" applyFill="1" applyBorder="1" applyAlignment="1">
      <alignment vertical="top"/>
    </xf>
    <xf numFmtId="0" fontId="25" fillId="0" borderId="1" xfId="0" applyFont="1" applyFill="1" applyBorder="1" applyAlignment="1">
      <alignment horizontal="left" vertical="top" wrapText="1"/>
    </xf>
    <xf numFmtId="0" fontId="25" fillId="0" borderId="1" xfId="0" applyFont="1" applyFill="1" applyBorder="1" applyAlignment="1">
      <alignment horizontal="left" vertical="top" wrapText="1"/>
    </xf>
    <xf numFmtId="9" fontId="26" fillId="0" borderId="1" xfId="93" applyFont="1" applyFill="1" applyBorder="1" applyAlignment="1">
      <alignment horizontal="center" vertical="center" wrapText="1"/>
    </xf>
    <xf numFmtId="9" fontId="29" fillId="0" borderId="1" xfId="93" applyFont="1" applyFill="1" applyBorder="1" applyAlignment="1">
      <alignment horizontal="center" vertical="center" wrapText="1"/>
    </xf>
    <xf numFmtId="9" fontId="25" fillId="0" borderId="1" xfId="93" applyFont="1" applyFill="1" applyBorder="1" applyAlignment="1">
      <alignment horizontal="left" vertical="top" wrapText="1"/>
    </xf>
    <xf numFmtId="0" fontId="20" fillId="2" borderId="0" xfId="14" applyFont="1" applyFill="1" applyBorder="1"/>
    <xf numFmtId="165" fontId="8" fillId="2" borderId="0" xfId="6" applyNumberFormat="1" applyFont="1" applyFill="1" applyBorder="1"/>
    <xf numFmtId="0" fontId="20" fillId="0" borderId="1" xfId="1" applyFont="1" applyFill="1" applyBorder="1" applyAlignment="1">
      <alignment horizontal="center" vertical="top" wrapText="1"/>
    </xf>
    <xf numFmtId="0" fontId="29" fillId="11" borderId="2" xfId="1" applyFont="1" applyFill="1" applyBorder="1" applyAlignment="1">
      <alignment vertical="center"/>
    </xf>
    <xf numFmtId="0" fontId="20" fillId="0" borderId="2" xfId="1" applyFont="1" applyFill="1" applyBorder="1" applyAlignment="1">
      <alignment vertical="top" wrapText="1"/>
    </xf>
    <xf numFmtId="0" fontId="8" fillId="0" borderId="2" xfId="1" applyFont="1" applyFill="1" applyBorder="1" applyAlignment="1">
      <alignment vertical="top" wrapText="1"/>
    </xf>
    <xf numFmtId="0" fontId="20" fillId="0" borderId="1" xfId="1" applyFont="1" applyFill="1" applyBorder="1" applyAlignment="1">
      <alignment vertical="top" wrapText="1"/>
    </xf>
    <xf numFmtId="165" fontId="20" fillId="0" borderId="0" xfId="1" applyNumberFormat="1" applyFont="1" applyFill="1" applyBorder="1" applyAlignment="1">
      <alignment vertical="top" wrapText="1"/>
    </xf>
    <xf numFmtId="0" fontId="8" fillId="0" borderId="0" xfId="1" applyFont="1" applyFill="1" applyBorder="1" applyAlignment="1">
      <alignment vertical="top" wrapText="1"/>
    </xf>
    <xf numFmtId="0" fontId="8" fillId="0" borderId="28" xfId="1" applyFont="1" applyFill="1" applyBorder="1" applyAlignment="1">
      <alignment vertical="top" wrapText="1"/>
    </xf>
    <xf numFmtId="3" fontId="18" fillId="0" borderId="1" xfId="33" applyNumberFormat="1" applyFont="1" applyFill="1" applyBorder="1" applyAlignment="1" applyProtection="1">
      <alignment horizontal="center" vertical="center" wrapText="1"/>
      <protection locked="0"/>
    </xf>
    <xf numFmtId="0" fontId="7" fillId="0" borderId="1" xfId="14" applyFont="1" applyFill="1" applyBorder="1" applyAlignment="1">
      <alignment horizontal="center" vertical="center" wrapText="1"/>
    </xf>
    <xf numFmtId="0" fontId="27" fillId="0" borderId="1" xfId="0" applyFont="1" applyFill="1" applyBorder="1" applyAlignment="1">
      <alignment horizontal="center" vertical="center" wrapText="1"/>
    </xf>
    <xf numFmtId="0" fontId="7" fillId="6" borderId="1" xfId="14" applyFont="1" applyFill="1" applyBorder="1" applyAlignment="1">
      <alignment horizontal="center" vertical="center" wrapText="1"/>
    </xf>
    <xf numFmtId="0" fontId="27" fillId="6" borderId="1" xfId="0" applyFont="1" applyFill="1" applyBorder="1" applyAlignment="1">
      <alignment horizontal="center" vertical="center" wrapText="1"/>
    </xf>
    <xf numFmtId="43" fontId="21" fillId="36" borderId="0" xfId="34" applyFont="1" applyFill="1" applyBorder="1"/>
    <xf numFmtId="43" fontId="21" fillId="36" borderId="29" xfId="34" applyFont="1" applyFill="1" applyBorder="1"/>
    <xf numFmtId="0" fontId="16" fillId="4" borderId="2" xfId="0" applyFont="1" applyFill="1" applyBorder="1" applyAlignment="1">
      <alignment horizontal="center" vertical="top"/>
    </xf>
    <xf numFmtId="0" fontId="16" fillId="4" borderId="3" xfId="0" applyFont="1" applyFill="1" applyBorder="1" applyAlignment="1">
      <alignment horizontal="center" vertical="top"/>
    </xf>
    <xf numFmtId="0" fontId="16" fillId="4" borderId="4" xfId="0" applyFont="1" applyFill="1" applyBorder="1" applyAlignment="1">
      <alignment horizontal="center" vertical="top"/>
    </xf>
    <xf numFmtId="0" fontId="28" fillId="0" borderId="2" xfId="14" applyFont="1" applyFill="1" applyBorder="1" applyAlignment="1">
      <alignment horizontal="center"/>
    </xf>
    <xf numFmtId="0" fontId="28" fillId="0" borderId="3" xfId="14" applyFont="1" applyFill="1" applyBorder="1" applyAlignment="1">
      <alignment horizontal="center"/>
    </xf>
    <xf numFmtId="0" fontId="28" fillId="0" borderId="4" xfId="14" applyFont="1" applyFill="1" applyBorder="1" applyAlignment="1">
      <alignment horizontal="center"/>
    </xf>
    <xf numFmtId="0" fontId="7" fillId="6" borderId="1" xfId="14" quotePrefix="1"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4" xfId="0" applyFont="1" applyFill="1" applyBorder="1" applyAlignment="1">
      <alignment horizontal="left" vertical="top" wrapText="1"/>
    </xf>
    <xf numFmtId="0" fontId="63" fillId="2" borderId="2" xfId="0" quotePrefix="1" applyFont="1" applyFill="1" applyBorder="1" applyAlignment="1">
      <alignment horizontal="left" vertical="top"/>
    </xf>
    <xf numFmtId="0" fontId="63" fillId="2" borderId="4" xfId="0" quotePrefix="1" applyFont="1" applyFill="1" applyBorder="1" applyAlignment="1">
      <alignment horizontal="left" vertical="top"/>
    </xf>
    <xf numFmtId="0" fontId="15" fillId="0" borderId="2" xfId="0" applyFont="1" applyFill="1" applyBorder="1" applyAlignment="1">
      <alignment horizontal="left" vertical="top"/>
    </xf>
    <xf numFmtId="0" fontId="15" fillId="0" borderId="4" xfId="0" applyFont="1" applyFill="1" applyBorder="1" applyAlignment="1">
      <alignment horizontal="left" vertical="top"/>
    </xf>
    <xf numFmtId="0" fontId="27" fillId="2" borderId="2" xfId="0" applyFont="1" applyFill="1" applyBorder="1" applyAlignment="1">
      <alignment horizontal="left" vertical="top"/>
    </xf>
    <xf numFmtId="0" fontId="27" fillId="2" borderId="4" xfId="0" applyFont="1" applyFill="1" applyBorder="1" applyAlignment="1">
      <alignment horizontal="left" vertical="top"/>
    </xf>
    <xf numFmtId="0" fontId="8" fillId="8" borderId="2" xfId="0" applyFont="1" applyFill="1" applyBorder="1" applyAlignment="1">
      <alignment horizontal="center" vertical="top"/>
    </xf>
    <xf numFmtId="0" fontId="8" fillId="8" borderId="3" xfId="0" applyFont="1" applyFill="1" applyBorder="1" applyAlignment="1">
      <alignment horizontal="center" vertical="top"/>
    </xf>
    <xf numFmtId="0" fontId="8" fillId="8" borderId="4" xfId="0" applyFont="1" applyFill="1" applyBorder="1" applyAlignment="1">
      <alignment horizontal="center" vertical="top"/>
    </xf>
    <xf numFmtId="0" fontId="8" fillId="0" borderId="10" xfId="14" applyFont="1" applyFill="1" applyBorder="1" applyAlignment="1">
      <alignment vertical="top"/>
    </xf>
    <xf numFmtId="0" fontId="8" fillId="0" borderId="16" xfId="14" applyFont="1" applyFill="1" applyBorder="1" applyAlignment="1">
      <alignment vertical="top"/>
    </xf>
    <xf numFmtId="0" fontId="8" fillId="0" borderId="11" xfId="14" applyFont="1" applyFill="1" applyBorder="1" applyAlignment="1">
      <alignment vertical="top"/>
    </xf>
    <xf numFmtId="0" fontId="19" fillId="0" borderId="5" xfId="0" applyFont="1" applyFill="1" applyBorder="1" applyAlignment="1">
      <alignment vertical="top"/>
    </xf>
    <xf numFmtId="0" fontId="19" fillId="0" borderId="0" xfId="0" applyFont="1" applyFill="1" applyBorder="1" applyAlignment="1">
      <alignment vertical="top"/>
    </xf>
    <xf numFmtId="0" fontId="19" fillId="0" borderId="6" xfId="0" applyFont="1" applyFill="1" applyBorder="1" applyAlignment="1">
      <alignment vertical="top"/>
    </xf>
    <xf numFmtId="0" fontId="60" fillId="0" borderId="5" xfId="0" applyFont="1" applyFill="1" applyBorder="1" applyAlignment="1">
      <alignment vertical="top"/>
    </xf>
    <xf numFmtId="0" fontId="60" fillId="0" borderId="0" xfId="0" applyFont="1" applyFill="1" applyBorder="1" applyAlignment="1">
      <alignment vertical="top"/>
    </xf>
    <xf numFmtId="0" fontId="60" fillId="0" borderId="6" xfId="0" applyFont="1" applyFill="1" applyBorder="1" applyAlignment="1">
      <alignment vertical="top"/>
    </xf>
    <xf numFmtId="0" fontId="60" fillId="0" borderId="7" xfId="0" applyFont="1" applyFill="1" applyBorder="1" applyAlignment="1">
      <alignment vertical="top"/>
    </xf>
    <xf numFmtId="0" fontId="60" fillId="0" borderId="8" xfId="0" applyFont="1" applyFill="1" applyBorder="1" applyAlignment="1">
      <alignment vertical="top"/>
    </xf>
    <xf numFmtId="0" fontId="60" fillId="0" borderId="9" xfId="0" applyFont="1" applyFill="1" applyBorder="1" applyAlignment="1">
      <alignment vertical="top"/>
    </xf>
    <xf numFmtId="0" fontId="25" fillId="0" borderId="5" xfId="14" applyFont="1" applyFill="1" applyBorder="1" applyAlignment="1">
      <alignment horizontal="left" vertical="top"/>
    </xf>
    <xf numFmtId="0" fontId="25" fillId="0" borderId="0" xfId="14" applyFont="1" applyFill="1" applyBorder="1" applyAlignment="1">
      <alignment horizontal="left" vertical="top"/>
    </xf>
    <xf numFmtId="0" fontId="25" fillId="0" borderId="6" xfId="14" applyFont="1" applyFill="1" applyBorder="1" applyAlignment="1">
      <alignment horizontal="left" vertical="top"/>
    </xf>
    <xf numFmtId="0" fontId="29" fillId="11" borderId="18" xfId="0" applyFont="1" applyFill="1" applyBorder="1" applyAlignment="1" applyProtection="1">
      <alignment horizontal="center" vertical="center" wrapText="1"/>
      <protection hidden="1"/>
    </xf>
    <xf numFmtId="0" fontId="29" fillId="11" borderId="13" xfId="0" applyFont="1" applyFill="1" applyBorder="1" applyAlignment="1" applyProtection="1">
      <alignment horizontal="center" vertical="center" wrapText="1"/>
      <protection hidden="1"/>
    </xf>
    <xf numFmtId="0" fontId="29" fillId="10" borderId="18" xfId="0" applyFont="1" applyFill="1" applyBorder="1" applyAlignment="1" applyProtection="1">
      <alignment horizontal="center" vertical="center" wrapText="1"/>
      <protection hidden="1"/>
    </xf>
    <xf numFmtId="0" fontId="29" fillId="10" borderId="13" xfId="0" applyFont="1" applyFill="1" applyBorder="1" applyAlignment="1" applyProtection="1">
      <alignment horizontal="center" vertical="center" wrapText="1"/>
      <protection hidden="1"/>
    </xf>
    <xf numFmtId="165" fontId="29" fillId="11" borderId="1" xfId="0" applyNumberFormat="1" applyFont="1" applyFill="1" applyBorder="1" applyAlignment="1" applyProtection="1">
      <alignment horizontal="center" vertical="center" wrapText="1"/>
      <protection hidden="1"/>
    </xf>
    <xf numFmtId="0" fontId="8" fillId="8" borderId="10" xfId="0" applyFont="1" applyFill="1" applyBorder="1" applyAlignment="1">
      <alignment horizontal="center" vertical="top"/>
    </xf>
    <xf numFmtId="0" fontId="8" fillId="8" borderId="16" xfId="0" applyFont="1" applyFill="1" applyBorder="1" applyAlignment="1">
      <alignment horizontal="center" vertical="top"/>
    </xf>
    <xf numFmtId="0" fontId="8" fillId="8" borderId="11" xfId="0" applyFont="1" applyFill="1" applyBorder="1" applyAlignment="1">
      <alignment horizontal="center" vertical="top"/>
    </xf>
    <xf numFmtId="0" fontId="20" fillId="0" borderId="10" xfId="0" applyFont="1" applyFill="1" applyBorder="1" applyAlignment="1">
      <alignment vertical="top" wrapText="1"/>
    </xf>
    <xf numFmtId="0" fontId="20" fillId="0" borderId="16" xfId="0" applyFont="1" applyFill="1" applyBorder="1" applyAlignment="1">
      <alignment vertical="top" wrapText="1"/>
    </xf>
    <xf numFmtId="0" fontId="20" fillId="0" borderId="11" xfId="0" applyFont="1" applyFill="1" applyBorder="1" applyAlignment="1">
      <alignment vertical="top" wrapText="1"/>
    </xf>
    <xf numFmtId="0" fontId="25" fillId="0" borderId="5" xfId="0" applyFont="1" applyFill="1" applyBorder="1" applyAlignment="1">
      <alignment vertical="top" wrapText="1"/>
    </xf>
    <xf numFmtId="0" fontId="25" fillId="0" borderId="0" xfId="0" applyFont="1" applyFill="1" applyBorder="1" applyAlignment="1">
      <alignment vertical="top" wrapText="1"/>
    </xf>
    <xf numFmtId="0" fontId="25" fillId="0" borderId="6" xfId="0" applyFont="1" applyFill="1" applyBorder="1" applyAlignment="1">
      <alignment vertical="top" wrapText="1"/>
    </xf>
    <xf numFmtId="0" fontId="25" fillId="0" borderId="7" xfId="0" applyFont="1" applyFill="1" applyBorder="1" applyAlignment="1">
      <alignment vertical="top" wrapText="1"/>
    </xf>
    <xf numFmtId="0" fontId="25" fillId="0" borderId="8" xfId="0" applyFont="1" applyFill="1" applyBorder="1" applyAlignment="1">
      <alignment vertical="top" wrapText="1"/>
    </xf>
    <xf numFmtId="0" fontId="25" fillId="0" borderId="9" xfId="0" applyFont="1" applyFill="1" applyBorder="1" applyAlignment="1">
      <alignment vertical="top" wrapText="1"/>
    </xf>
    <xf numFmtId="0" fontId="19" fillId="8" borderId="1" xfId="1" applyFont="1" applyFill="1" applyBorder="1" applyAlignment="1">
      <alignment horizontal="left" vertical="center" indent="1"/>
    </xf>
    <xf numFmtId="43" fontId="30" fillId="0" borderId="11" xfId="9" applyNumberFormat="1" applyFont="1" applyFill="1" applyBorder="1" applyAlignment="1">
      <alignment horizontal="center" vertical="center"/>
    </xf>
    <xf numFmtId="43" fontId="30" fillId="0" borderId="6" xfId="9" applyNumberFormat="1" applyFont="1" applyFill="1" applyBorder="1" applyAlignment="1">
      <alignment horizontal="center" vertical="center"/>
    </xf>
    <xf numFmtId="43" fontId="30" fillId="0" borderId="9" xfId="9" applyNumberFormat="1" applyFont="1" applyFill="1" applyBorder="1" applyAlignment="1">
      <alignment horizontal="center" vertical="center"/>
    </xf>
    <xf numFmtId="0" fontId="29" fillId="4" borderId="2" xfId="14" applyFont="1" applyFill="1" applyBorder="1" applyAlignment="1">
      <alignment horizontal="center" vertical="center" wrapText="1"/>
    </xf>
    <xf numFmtId="0" fontId="29" fillId="4" borderId="3" xfId="14" applyFont="1" applyFill="1" applyBorder="1" applyAlignment="1">
      <alignment horizontal="center" vertical="center" wrapText="1"/>
    </xf>
    <xf numFmtId="0" fontId="29" fillId="4" borderId="4" xfId="14" applyFont="1" applyFill="1" applyBorder="1" applyAlignment="1">
      <alignment horizontal="center" vertical="center" wrapText="1"/>
    </xf>
    <xf numFmtId="0" fontId="19" fillId="8" borderId="2" xfId="1" applyFont="1" applyFill="1" applyBorder="1" applyAlignment="1">
      <alignment horizontal="left" vertical="center" indent="1"/>
    </xf>
    <xf numFmtId="0" fontId="19" fillId="8" borderId="3" xfId="1" applyFont="1" applyFill="1" applyBorder="1" applyAlignment="1">
      <alignment horizontal="left" vertical="center" indent="1"/>
    </xf>
    <xf numFmtId="0" fontId="19" fillId="8" borderId="4" xfId="1" applyFont="1" applyFill="1" applyBorder="1" applyAlignment="1">
      <alignment horizontal="left" vertical="center" indent="1"/>
    </xf>
    <xf numFmtId="0" fontId="8" fillId="8" borderId="2" xfId="1" applyFont="1" applyFill="1" applyBorder="1" applyAlignment="1">
      <alignment horizontal="left" vertical="center" indent="1"/>
    </xf>
    <xf numFmtId="0" fontId="8" fillId="8" borderId="3" xfId="1" applyFont="1" applyFill="1" applyBorder="1" applyAlignment="1">
      <alignment horizontal="left" vertical="center" indent="1"/>
    </xf>
    <xf numFmtId="0" fontId="8" fillId="8" borderId="4" xfId="1" applyFont="1" applyFill="1" applyBorder="1" applyAlignment="1">
      <alignment horizontal="left" vertical="center" indent="1"/>
    </xf>
    <xf numFmtId="0" fontId="18" fillId="0" borderId="2" xfId="33" applyFont="1" applyFill="1" applyBorder="1" applyAlignment="1">
      <alignment horizontal="center" vertical="center"/>
    </xf>
    <xf numFmtId="0" fontId="18" fillId="0" borderId="3" xfId="33" applyFont="1" applyFill="1" applyBorder="1" applyAlignment="1">
      <alignment horizontal="center" vertical="center"/>
    </xf>
    <xf numFmtId="0" fontId="18" fillId="0" borderId="4" xfId="33" applyFont="1" applyFill="1" applyBorder="1" applyAlignment="1">
      <alignment horizontal="center" vertical="center"/>
    </xf>
    <xf numFmtId="0" fontId="29" fillId="11" borderId="2" xfId="1" applyFont="1" applyFill="1" applyBorder="1" applyAlignment="1">
      <alignment horizontal="center" vertical="center"/>
    </xf>
    <xf numFmtId="0" fontId="29" fillId="11" borderId="4" xfId="1" applyFont="1" applyFill="1" applyBorder="1" applyAlignment="1">
      <alignment horizontal="center" vertical="center"/>
    </xf>
    <xf numFmtId="0" fontId="20" fillId="0" borderId="2" xfId="1" applyFont="1" applyFill="1" applyBorder="1" applyAlignment="1">
      <alignment horizontal="left" vertical="top" wrapText="1"/>
    </xf>
    <xf numFmtId="0" fontId="20" fillId="0" borderId="4" xfId="1" applyFont="1" applyFill="1" applyBorder="1" applyAlignment="1">
      <alignment horizontal="left" vertical="top" wrapText="1"/>
    </xf>
    <xf numFmtId="0" fontId="8" fillId="0" borderId="2" xfId="1" applyFont="1" applyFill="1" applyBorder="1" applyAlignment="1">
      <alignment horizontal="left" vertical="top" wrapText="1"/>
    </xf>
    <xf numFmtId="0" fontId="8" fillId="0" borderId="4" xfId="1" applyFont="1" applyFill="1" applyBorder="1" applyAlignment="1">
      <alignment horizontal="left" vertical="top" wrapText="1"/>
    </xf>
    <xf numFmtId="0" fontId="29" fillId="11" borderId="8" xfId="28" applyFont="1" applyFill="1" applyBorder="1" applyAlignment="1">
      <alignment horizontal="left" vertical="center"/>
    </xf>
    <xf numFmtId="0" fontId="29" fillId="11" borderId="9" xfId="28" applyFont="1" applyFill="1" applyBorder="1" applyAlignment="1">
      <alignment horizontal="left" vertical="center"/>
    </xf>
    <xf numFmtId="0" fontId="20" fillId="0" borderId="2" xfId="1" applyFont="1" applyFill="1" applyBorder="1" applyAlignment="1">
      <alignment horizontal="center" vertical="top" wrapText="1"/>
    </xf>
    <xf numFmtId="0" fontId="20" fillId="0" borderId="4" xfId="1" applyFont="1" applyFill="1" applyBorder="1" applyAlignment="1">
      <alignment horizontal="center" vertical="top" wrapText="1"/>
    </xf>
    <xf numFmtId="0" fontId="8" fillId="12" borderId="10" xfId="1" applyFont="1" applyFill="1" applyBorder="1" applyAlignment="1">
      <alignment horizontal="right"/>
    </xf>
    <xf numFmtId="0" fontId="8" fillId="12" borderId="11" xfId="1" applyFont="1" applyFill="1" applyBorder="1" applyAlignment="1">
      <alignment horizontal="right"/>
    </xf>
    <xf numFmtId="0" fontId="21" fillId="12" borderId="2" xfId="28" applyFont="1" applyFill="1" applyBorder="1" applyAlignment="1">
      <alignment horizontal="left" vertical="center"/>
    </xf>
    <xf numFmtId="0" fontId="21" fillId="12" borderId="4" xfId="28" applyFont="1" applyFill="1" applyBorder="1" applyAlignment="1">
      <alignment horizontal="left" vertical="center"/>
    </xf>
    <xf numFmtId="0" fontId="21" fillId="12" borderId="2" xfId="28" applyFont="1" applyFill="1" applyBorder="1" applyAlignment="1">
      <alignment vertical="center" wrapText="1"/>
    </xf>
    <xf numFmtId="0" fontId="21" fillId="12" borderId="4" xfId="28" applyFont="1" applyFill="1" applyBorder="1" applyAlignment="1">
      <alignment vertical="center" wrapText="1"/>
    </xf>
    <xf numFmtId="0" fontId="19" fillId="12" borderId="2" xfId="28" applyFont="1" applyFill="1" applyBorder="1" applyAlignment="1">
      <alignment horizontal="left" vertical="center"/>
    </xf>
    <xf numFmtId="0" fontId="19" fillId="12" borderId="4" xfId="28" applyFont="1" applyFill="1" applyBorder="1" applyAlignment="1">
      <alignment horizontal="left" vertical="center"/>
    </xf>
    <xf numFmtId="0" fontId="21" fillId="12" borderId="2" xfId="28" applyFont="1" applyFill="1" applyBorder="1" applyAlignment="1">
      <alignment horizontal="left" vertical="center" wrapText="1"/>
    </xf>
    <xf numFmtId="0" fontId="21" fillId="12" borderId="4" xfId="28" applyFont="1" applyFill="1" applyBorder="1" applyAlignment="1">
      <alignment horizontal="left" vertical="center" wrapText="1"/>
    </xf>
    <xf numFmtId="0" fontId="21" fillId="0" borderId="2" xfId="28" applyFont="1" applyFill="1" applyBorder="1" applyAlignment="1">
      <alignment horizontal="left"/>
    </xf>
    <xf numFmtId="0" fontId="21" fillId="0" borderId="4" xfId="28" applyFont="1" applyFill="1" applyBorder="1" applyAlignment="1">
      <alignment horizontal="left"/>
    </xf>
    <xf numFmtId="0" fontId="20" fillId="0" borderId="2" xfId="1" applyFont="1" applyFill="1" applyBorder="1" applyAlignment="1">
      <alignment horizontal="left"/>
    </xf>
    <xf numFmtId="0" fontId="20" fillId="0" borderId="4" xfId="1" applyFont="1" applyFill="1" applyBorder="1" applyAlignment="1">
      <alignment horizontal="left"/>
    </xf>
    <xf numFmtId="0" fontId="21" fillId="0" borderId="2" xfId="28" applyFont="1" applyFill="1" applyBorder="1" applyAlignment="1">
      <alignment horizontal="left" vertical="top" wrapText="1"/>
    </xf>
    <xf numFmtId="0" fontId="21" fillId="0" borderId="4" xfId="28" applyFont="1" applyFill="1" applyBorder="1" applyAlignment="1">
      <alignment horizontal="left" vertical="top" wrapText="1"/>
    </xf>
    <xf numFmtId="0" fontId="20" fillId="12" borderId="2" xfId="1" applyFont="1" applyFill="1" applyBorder="1" applyAlignment="1">
      <alignment horizontal="left" vertical="center"/>
    </xf>
    <xf numFmtId="0" fontId="20" fillId="12" borderId="4" xfId="1" applyFont="1" applyFill="1" applyBorder="1" applyAlignment="1">
      <alignment horizontal="left" vertical="center"/>
    </xf>
    <xf numFmtId="0" fontId="20" fillId="0" borderId="2" xfId="1" applyFont="1" applyFill="1" applyBorder="1" applyAlignment="1">
      <alignment horizontal="left" vertical="top"/>
    </xf>
    <xf numFmtId="0" fontId="20" fillId="0" borderId="4" xfId="1" applyFont="1" applyFill="1" applyBorder="1" applyAlignment="1">
      <alignment horizontal="left" vertical="top"/>
    </xf>
    <xf numFmtId="0" fontId="20" fillId="2" borderId="2" xfId="14" applyFont="1" applyFill="1" applyBorder="1" applyAlignment="1">
      <alignment horizontal="left" vertical="center" wrapText="1"/>
    </xf>
    <xf numFmtId="0" fontId="20" fillId="2" borderId="3" xfId="14" applyFont="1" applyFill="1" applyBorder="1" applyAlignment="1">
      <alignment horizontal="left" vertical="center" wrapText="1"/>
    </xf>
    <xf numFmtId="0" fontId="20" fillId="2" borderId="4" xfId="14" applyFont="1" applyFill="1" applyBorder="1" applyAlignment="1">
      <alignment horizontal="left" vertical="center" wrapText="1"/>
    </xf>
    <xf numFmtId="0" fontId="20" fillId="12" borderId="2" xfId="1" applyFont="1" applyFill="1" applyBorder="1" applyAlignment="1">
      <alignment horizontal="center" vertical="center" wrapText="1"/>
    </xf>
    <xf numFmtId="0" fontId="20" fillId="12" borderId="4" xfId="1" applyFont="1" applyFill="1" applyBorder="1" applyAlignment="1">
      <alignment horizontal="center" vertical="center" wrapText="1"/>
    </xf>
    <xf numFmtId="0" fontId="29" fillId="11" borderId="2" xfId="0" applyFont="1" applyFill="1" applyBorder="1" applyAlignment="1">
      <alignment horizontal="center" vertical="center"/>
    </xf>
    <xf numFmtId="0" fontId="29" fillId="11" borderId="4" xfId="0" applyFont="1" applyFill="1" applyBorder="1" applyAlignment="1">
      <alignment horizontal="center" vertical="center"/>
    </xf>
    <xf numFmtId="0" fontId="21" fillId="0" borderId="2" xfId="28" applyFont="1" applyFill="1" applyBorder="1" applyAlignment="1">
      <alignment horizontal="left" vertical="top"/>
    </xf>
    <xf numFmtId="0" fontId="21" fillId="0" borderId="4" xfId="28" applyFont="1" applyFill="1" applyBorder="1" applyAlignment="1">
      <alignment horizontal="left" vertical="top"/>
    </xf>
    <xf numFmtId="0" fontId="20" fillId="0" borderId="2" xfId="14" applyFont="1" applyFill="1" applyBorder="1" applyAlignment="1">
      <alignment horizontal="left" vertical="center" wrapText="1"/>
    </xf>
    <xf numFmtId="0" fontId="20" fillId="0" borderId="3" xfId="14" applyFont="1" applyFill="1" applyBorder="1" applyAlignment="1">
      <alignment horizontal="left" vertical="center" wrapText="1"/>
    </xf>
    <xf numFmtId="0" fontId="20" fillId="0" borderId="4" xfId="14" applyFont="1" applyFill="1" applyBorder="1" applyAlignment="1">
      <alignment horizontal="left" vertical="center" wrapText="1"/>
    </xf>
    <xf numFmtId="0" fontId="21" fillId="0" borderId="2" xfId="28" applyFont="1" applyFill="1" applyBorder="1" applyAlignment="1">
      <alignment vertical="top" wrapText="1"/>
    </xf>
    <xf numFmtId="0" fontId="21" fillId="0" borderId="4" xfId="28" applyFont="1" applyFill="1" applyBorder="1" applyAlignment="1">
      <alignment vertical="top" wrapText="1"/>
    </xf>
    <xf numFmtId="0" fontId="21" fillId="0" borderId="2" xfId="28" applyFont="1" applyFill="1" applyBorder="1" applyAlignment="1">
      <alignment vertical="top"/>
    </xf>
    <xf numFmtId="0" fontId="21" fillId="0" borderId="4" xfId="28" applyFont="1" applyFill="1" applyBorder="1" applyAlignment="1">
      <alignment vertical="top"/>
    </xf>
    <xf numFmtId="0" fontId="20" fillId="0" borderId="2" xfId="1" applyFont="1" applyFill="1" applyBorder="1" applyAlignment="1">
      <alignment vertical="top"/>
    </xf>
    <xf numFmtId="0" fontId="20" fillId="0" borderId="4" xfId="1" applyFont="1" applyFill="1" applyBorder="1" applyAlignment="1">
      <alignment vertical="top"/>
    </xf>
    <xf numFmtId="0" fontId="20" fillId="12" borderId="2" xfId="1" applyFont="1" applyFill="1" applyBorder="1" applyAlignment="1">
      <alignment vertical="center"/>
    </xf>
    <xf numFmtId="0" fontId="20" fillId="12" borderId="4" xfId="1" applyFont="1" applyFill="1" applyBorder="1" applyAlignment="1">
      <alignment vertical="center"/>
    </xf>
    <xf numFmtId="0" fontId="21" fillId="12" borderId="2" xfId="28" applyFont="1" applyFill="1" applyBorder="1" applyAlignment="1">
      <alignment vertical="center"/>
    </xf>
    <xf numFmtId="0" fontId="21" fillId="12" borderId="4" xfId="28" applyFont="1" applyFill="1" applyBorder="1" applyAlignment="1">
      <alignment vertical="center"/>
    </xf>
    <xf numFmtId="0" fontId="25" fillId="0" borderId="1" xfId="0" applyFont="1" applyFill="1" applyBorder="1" applyAlignment="1">
      <alignment vertical="top" wrapText="1"/>
    </xf>
    <xf numFmtId="43" fontId="29" fillId="4" borderId="2" xfId="0" applyNumberFormat="1" applyFont="1" applyFill="1" applyBorder="1" applyAlignment="1">
      <alignment horizontal="center" vertical="center"/>
    </xf>
    <xf numFmtId="43" fontId="29" fillId="4" borderId="3" xfId="0" applyNumberFormat="1" applyFont="1" applyFill="1" applyBorder="1" applyAlignment="1">
      <alignment horizontal="center" vertical="center"/>
    </xf>
    <xf numFmtId="43" fontId="29" fillId="4" borderId="7" xfId="0" applyNumberFormat="1" applyFont="1" applyFill="1" applyBorder="1" applyAlignment="1">
      <alignment horizontal="center" vertical="center" wrapText="1"/>
    </xf>
    <xf numFmtId="43" fontId="29" fillId="4" borderId="8" xfId="0" applyNumberFormat="1"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4" xfId="0" applyFont="1" applyFill="1" applyBorder="1" applyAlignment="1">
      <alignment horizontal="center" vertical="center" wrapText="1"/>
    </xf>
    <xf numFmtId="43" fontId="29" fillId="4" borderId="1" xfId="0" applyNumberFormat="1" applyFont="1" applyFill="1" applyBorder="1" applyAlignment="1">
      <alignment horizontal="center" vertical="center"/>
    </xf>
    <xf numFmtId="43" fontId="29" fillId="4" borderId="1" xfId="0" applyNumberFormat="1" applyFont="1" applyFill="1" applyBorder="1" applyAlignment="1">
      <alignment horizontal="center" vertical="center" wrapText="1"/>
    </xf>
    <xf numFmtId="0" fontId="25" fillId="0" borderId="1" xfId="0" applyFont="1" applyFill="1" applyBorder="1" applyAlignment="1">
      <alignment horizontal="left" vertical="top" wrapText="1"/>
    </xf>
    <xf numFmtId="0" fontId="25" fillId="0" borderId="2" xfId="0" applyFont="1" applyFill="1" applyBorder="1" applyAlignment="1">
      <alignment horizontal="center" vertical="center" wrapText="1"/>
    </xf>
    <xf numFmtId="0" fontId="25" fillId="0" borderId="4" xfId="0" applyFont="1" applyFill="1" applyBorder="1" applyAlignment="1">
      <alignment horizontal="center" vertical="center" wrapText="1"/>
    </xf>
    <xf numFmtId="43" fontId="29" fillId="4" borderId="2" xfId="0" applyNumberFormat="1" applyFont="1" applyFill="1" applyBorder="1" applyAlignment="1">
      <alignment horizontal="center" vertical="center" wrapText="1"/>
    </xf>
    <xf numFmtId="43" fontId="29" fillId="4" borderId="3" xfId="0" applyNumberFormat="1" applyFont="1" applyFill="1" applyBorder="1" applyAlignment="1">
      <alignment horizontal="center" vertical="center" wrapText="1"/>
    </xf>
    <xf numFmtId="43" fontId="29" fillId="4" borderId="4" xfId="0" applyNumberFormat="1" applyFont="1" applyFill="1" applyBorder="1" applyAlignment="1">
      <alignment horizontal="center" vertical="center" wrapText="1"/>
    </xf>
    <xf numFmtId="0" fontId="20" fillId="0" borderId="1" xfId="14" applyFont="1" applyFill="1" applyBorder="1" applyAlignment="1">
      <alignment vertical="center" wrapText="1"/>
    </xf>
    <xf numFmtId="0" fontId="8" fillId="2" borderId="0" xfId="1" applyFont="1" applyFill="1" applyBorder="1" applyAlignment="1">
      <alignment horizontal="right"/>
    </xf>
  </cellXfs>
  <cellStyles count="94">
    <cellStyle name="20% - Accent1 2" xfId="49" xr:uid="{00000000-0005-0000-0000-000000000000}"/>
    <cellStyle name="20% - Accent2 2" xfId="50" xr:uid="{00000000-0005-0000-0000-000001000000}"/>
    <cellStyle name="20% - Accent3 2" xfId="51" xr:uid="{00000000-0005-0000-0000-000002000000}"/>
    <cellStyle name="20% - Accent4 2" xfId="52" xr:uid="{00000000-0005-0000-0000-000003000000}"/>
    <cellStyle name="20% - Accent5 2" xfId="53" xr:uid="{00000000-0005-0000-0000-000004000000}"/>
    <cellStyle name="20% - Accent6 2" xfId="54" xr:uid="{00000000-0005-0000-0000-000005000000}"/>
    <cellStyle name="40% - Accent1 2" xfId="55" xr:uid="{00000000-0005-0000-0000-000006000000}"/>
    <cellStyle name="40% - Accent2 2" xfId="56" xr:uid="{00000000-0005-0000-0000-000007000000}"/>
    <cellStyle name="40% - Accent3 2" xfId="57" xr:uid="{00000000-0005-0000-0000-000008000000}"/>
    <cellStyle name="40% - Accent4 2" xfId="58" xr:uid="{00000000-0005-0000-0000-000009000000}"/>
    <cellStyle name="40% - Accent5 2" xfId="59" xr:uid="{00000000-0005-0000-0000-00000A000000}"/>
    <cellStyle name="40% - Accent6 2" xfId="60" xr:uid="{00000000-0005-0000-0000-00000B000000}"/>
    <cellStyle name="60% - Accent1 2" xfId="61" xr:uid="{00000000-0005-0000-0000-00000C000000}"/>
    <cellStyle name="60% - Accent2 2" xfId="62" xr:uid="{00000000-0005-0000-0000-00000D000000}"/>
    <cellStyle name="60% - Accent3 2" xfId="63" xr:uid="{00000000-0005-0000-0000-00000E000000}"/>
    <cellStyle name="60% - Accent4 2" xfId="64" xr:uid="{00000000-0005-0000-0000-00000F000000}"/>
    <cellStyle name="60% - Accent5 2" xfId="65" xr:uid="{00000000-0005-0000-0000-000010000000}"/>
    <cellStyle name="60% - Accent6 2" xfId="66" xr:uid="{00000000-0005-0000-0000-000011000000}"/>
    <cellStyle name="Accent1 2" xfId="67" xr:uid="{00000000-0005-0000-0000-000012000000}"/>
    <cellStyle name="Accent2 2" xfId="68" xr:uid="{00000000-0005-0000-0000-000013000000}"/>
    <cellStyle name="Accent3 2" xfId="69" xr:uid="{00000000-0005-0000-0000-000014000000}"/>
    <cellStyle name="Accent4 2" xfId="70" xr:uid="{00000000-0005-0000-0000-000015000000}"/>
    <cellStyle name="Accent5 2" xfId="71" xr:uid="{00000000-0005-0000-0000-000016000000}"/>
    <cellStyle name="Accent6 2" xfId="72" xr:uid="{00000000-0005-0000-0000-000017000000}"/>
    <cellStyle name="Bad 2" xfId="73" xr:uid="{00000000-0005-0000-0000-000018000000}"/>
    <cellStyle name="Calculation 2" xfId="30" xr:uid="{00000000-0005-0000-0000-000019000000}"/>
    <cellStyle name="Calculation 3" xfId="74" xr:uid="{00000000-0005-0000-0000-00001A000000}"/>
    <cellStyle name="Check Cell 2" xfId="75" xr:uid="{00000000-0005-0000-0000-00001B000000}"/>
    <cellStyle name="Comma" xfId="34" builtinId="3"/>
    <cellStyle name="Comma 10 2" xfId="31" xr:uid="{00000000-0005-0000-0000-00001D000000}"/>
    <cellStyle name="Comma 2" xfId="6" xr:uid="{00000000-0005-0000-0000-00001E000000}"/>
    <cellStyle name="Comma 2 2" xfId="7" xr:uid="{00000000-0005-0000-0000-00001F000000}"/>
    <cellStyle name="Comma 2 3" xfId="4" xr:uid="{00000000-0005-0000-0000-000020000000}"/>
    <cellStyle name="Comma 3" xfId="8" xr:uid="{00000000-0005-0000-0000-000021000000}"/>
    <cellStyle name="Comma 4" xfId="26" xr:uid="{00000000-0005-0000-0000-000022000000}"/>
    <cellStyle name="Comma 7" xfId="40" xr:uid="{00000000-0005-0000-0000-000023000000}"/>
    <cellStyle name="Currency" xfId="24" builtinId="4"/>
    <cellStyle name="Currency 2" xfId="9" xr:uid="{00000000-0005-0000-0000-000025000000}"/>
    <cellStyle name="Currency 3" xfId="10" xr:uid="{00000000-0005-0000-0000-000026000000}"/>
    <cellStyle name="Explanatory Text 2" xfId="76" xr:uid="{00000000-0005-0000-0000-000027000000}"/>
    <cellStyle name="Good 2" xfId="77" xr:uid="{00000000-0005-0000-0000-000028000000}"/>
    <cellStyle name="Heading" xfId="11" xr:uid="{00000000-0005-0000-0000-000029000000}"/>
    <cellStyle name="Heading 1 2" xfId="78" xr:uid="{00000000-0005-0000-0000-00002A000000}"/>
    <cellStyle name="Heading 2 2" xfId="79" xr:uid="{00000000-0005-0000-0000-00002B000000}"/>
    <cellStyle name="Heading 3 2" xfId="80" xr:uid="{00000000-0005-0000-0000-00002C000000}"/>
    <cellStyle name="Heading 4 2" xfId="81" xr:uid="{00000000-0005-0000-0000-00002D000000}"/>
    <cellStyle name="Heading 5" xfId="12" xr:uid="{00000000-0005-0000-0000-00002E000000}"/>
    <cellStyle name="Heading 6" xfId="13" xr:uid="{00000000-0005-0000-0000-00002F000000}"/>
    <cellStyle name="Hyperlink" xfId="33" builtinId="8"/>
    <cellStyle name="Hyperlink 2" xfId="91" xr:uid="{00000000-0005-0000-0000-000031000000}"/>
    <cellStyle name="Hyperlink 3" xfId="82" xr:uid="{00000000-0005-0000-0000-000032000000}"/>
    <cellStyle name="Input 2" xfId="83" xr:uid="{00000000-0005-0000-0000-000033000000}"/>
    <cellStyle name="Linked Cell 2" xfId="84" xr:uid="{00000000-0005-0000-0000-000034000000}"/>
    <cellStyle name="Neutral 2" xfId="85" xr:uid="{00000000-0005-0000-0000-000035000000}"/>
    <cellStyle name="Normal" xfId="0" builtinId="0"/>
    <cellStyle name="Normal - Style1" xfId="46" xr:uid="{00000000-0005-0000-0000-000037000000}"/>
    <cellStyle name="Normal 10" xfId="25" xr:uid="{00000000-0005-0000-0000-000038000000}"/>
    <cellStyle name="Normal 10 2" xfId="44" xr:uid="{00000000-0005-0000-0000-000039000000}"/>
    <cellStyle name="Normal 10 3" xfId="43" xr:uid="{00000000-0005-0000-0000-00003A000000}"/>
    <cellStyle name="Normal 2" xfId="14" xr:uid="{00000000-0005-0000-0000-00003B000000}"/>
    <cellStyle name="Normal 2 10" xfId="2" xr:uid="{00000000-0005-0000-0000-00003C000000}"/>
    <cellStyle name="Normal 2 2" xfId="1" xr:uid="{00000000-0005-0000-0000-00003D000000}"/>
    <cellStyle name="Normal 2 2 2" xfId="28" xr:uid="{00000000-0005-0000-0000-00003E000000}"/>
    <cellStyle name="Normal 2 2 2 2" xfId="29" xr:uid="{00000000-0005-0000-0000-00003F000000}"/>
    <cellStyle name="Normal 2 2 3" xfId="23" xr:uid="{00000000-0005-0000-0000-000040000000}"/>
    <cellStyle name="Normal 2 3" xfId="39" xr:uid="{00000000-0005-0000-0000-000041000000}"/>
    <cellStyle name="Normal 2 3 2" xfId="42" xr:uid="{00000000-0005-0000-0000-000042000000}"/>
    <cellStyle name="Normal 2 3 3" xfId="36" xr:uid="{00000000-0005-0000-0000-000043000000}"/>
    <cellStyle name="Normal 23" xfId="15" xr:uid="{00000000-0005-0000-0000-000044000000}"/>
    <cellStyle name="Normal 3" xfId="16" xr:uid="{00000000-0005-0000-0000-000045000000}"/>
    <cellStyle name="Normal 3 2" xfId="5" xr:uid="{00000000-0005-0000-0000-000046000000}"/>
    <cellStyle name="Normal 3 2 2" xfId="17" xr:uid="{00000000-0005-0000-0000-000047000000}"/>
    <cellStyle name="Normal 3 3" xfId="3" xr:uid="{00000000-0005-0000-0000-000048000000}"/>
    <cellStyle name="Normal 3 3 2" xfId="35" xr:uid="{00000000-0005-0000-0000-000049000000}"/>
    <cellStyle name="Normal 3 4" xfId="27" xr:uid="{00000000-0005-0000-0000-00004A000000}"/>
    <cellStyle name="Normal 3 5" xfId="38" xr:uid="{00000000-0005-0000-0000-00004B000000}"/>
    <cellStyle name="Normal 4" xfId="32" xr:uid="{00000000-0005-0000-0000-00004C000000}"/>
    <cellStyle name="Normal 4 2" xfId="37" xr:uid="{00000000-0005-0000-0000-00004D000000}"/>
    <cellStyle name="Normal 5" xfId="47" xr:uid="{00000000-0005-0000-0000-00004E000000}"/>
    <cellStyle name="Normal 6" xfId="48" xr:uid="{00000000-0005-0000-0000-00004F000000}"/>
    <cellStyle name="Normal 8" xfId="18" xr:uid="{00000000-0005-0000-0000-000050000000}"/>
    <cellStyle name="Normal 8 2" xfId="45" xr:uid="{00000000-0005-0000-0000-000051000000}"/>
    <cellStyle name="Note 2" xfId="86" xr:uid="{00000000-0005-0000-0000-000052000000}"/>
    <cellStyle name="Output 2" xfId="87" xr:uid="{00000000-0005-0000-0000-000053000000}"/>
    <cellStyle name="Percent" xfId="93" builtinId="5"/>
    <cellStyle name="Percent (0)" xfId="19" xr:uid="{00000000-0005-0000-0000-000054000000}"/>
    <cellStyle name="Percent 2" xfId="20" xr:uid="{00000000-0005-0000-0000-000055000000}"/>
    <cellStyle name="Percent 3" xfId="21" xr:uid="{00000000-0005-0000-0000-000056000000}"/>
    <cellStyle name="Percent 4" xfId="92" xr:uid="{00000000-0005-0000-0000-000057000000}"/>
    <cellStyle name="Percent 7" xfId="41" xr:uid="{00000000-0005-0000-0000-000058000000}"/>
    <cellStyle name="Tickmark" xfId="22" xr:uid="{00000000-0005-0000-0000-000059000000}"/>
    <cellStyle name="Title 2" xfId="88" xr:uid="{00000000-0005-0000-0000-00005A000000}"/>
    <cellStyle name="Total 2" xfId="89" xr:uid="{00000000-0005-0000-0000-00005B000000}"/>
    <cellStyle name="Warning Text 2" xfId="90" xr:uid="{00000000-0005-0000-0000-00005C000000}"/>
  </cellStyles>
  <dxfs count="103">
    <dxf>
      <font>
        <color rgb="FF006100"/>
      </font>
      <fill>
        <patternFill patternType="none">
          <bgColor auto="1"/>
        </patternFill>
      </fill>
    </dxf>
    <dxf>
      <font>
        <color rgb="FF9C0006"/>
      </font>
      <fill>
        <patternFill>
          <bgColor rgb="FFFFC7CE"/>
        </patternFill>
      </fill>
    </dxf>
    <dxf>
      <font>
        <color rgb="FF006100"/>
      </font>
      <fill>
        <patternFill>
          <bgColor rgb="FFC6EFCE"/>
        </patternFill>
      </fill>
    </dxf>
    <dxf>
      <font>
        <color rgb="FF006100"/>
      </font>
      <fill>
        <patternFill patternType="none">
          <bgColor auto="1"/>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ont>
        <color rgb="FFC00000"/>
      </font>
      <fill>
        <patternFill>
          <bgColor rgb="FFFFCCCC"/>
        </patternFill>
      </fill>
    </dxf>
    <dxf>
      <font>
        <color rgb="FF006100"/>
      </font>
      <fill>
        <patternFill patternType="none">
          <bgColor auto="1"/>
        </patternFill>
      </fill>
    </dxf>
    <dxf>
      <font>
        <color rgb="FF9C0006"/>
      </font>
      <fill>
        <patternFill>
          <bgColor rgb="FFFFC7CE"/>
        </patternFill>
      </fill>
    </dxf>
    <dxf>
      <font>
        <color rgb="FF006100"/>
      </font>
      <fill>
        <patternFill>
          <bgColor rgb="FFC6EFCE"/>
        </patternFill>
      </fill>
    </dxf>
    <dxf>
      <font>
        <color rgb="FF006100"/>
      </font>
      <fill>
        <patternFill patternType="none">
          <bgColor auto="1"/>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ont>
        <color rgb="FFC00000"/>
      </font>
      <fill>
        <patternFill>
          <bgColor rgb="FFFFCCCC"/>
        </patternFill>
      </fill>
    </dxf>
    <dxf>
      <font>
        <color rgb="FF006100"/>
      </font>
      <fill>
        <patternFill patternType="none">
          <bgColor auto="1"/>
        </patternFill>
      </fill>
    </dxf>
    <dxf>
      <font>
        <color rgb="FF9C0006"/>
      </font>
      <fill>
        <patternFill>
          <bgColor rgb="FFFFC7CE"/>
        </patternFill>
      </fill>
    </dxf>
    <dxf>
      <font>
        <color rgb="FF006100"/>
      </font>
      <fill>
        <patternFill>
          <bgColor rgb="FFC6EFCE"/>
        </patternFill>
      </fill>
    </dxf>
    <dxf>
      <font>
        <color rgb="FF006100"/>
      </font>
      <fill>
        <patternFill patternType="none">
          <bgColor auto="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ont>
        <color rgb="FFC00000"/>
      </font>
      <fill>
        <patternFill>
          <bgColor rgb="FFFFCCCC"/>
        </patternFill>
      </fill>
    </dxf>
    <dxf>
      <font>
        <color rgb="FFC00000"/>
      </font>
      <fill>
        <patternFill>
          <bgColor rgb="FFFFC7CE"/>
        </patternFill>
      </fill>
    </dxf>
    <dxf>
      <font>
        <color rgb="FF006100"/>
      </font>
      <fill>
        <patternFill>
          <bgColor rgb="FFC6EFCE"/>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9C0006"/>
      </font>
      <fill>
        <patternFill>
          <fgColor indexed="64"/>
          <bgColor rgb="FFFFC7CE"/>
        </patternFill>
      </fill>
    </dxf>
    <dxf>
      <font>
        <color rgb="FF006100"/>
      </font>
      <fill>
        <patternFill>
          <fgColor indexed="64"/>
          <bgColor rgb="FFC6EFCE"/>
        </patternFill>
      </fill>
    </dxf>
    <dxf>
      <font>
        <color rgb="FF9C6500"/>
      </font>
      <fill>
        <patternFill>
          <fgColor indexed="64"/>
          <bgColor rgb="FFFFEB9C"/>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9C0006"/>
      </font>
      <fill>
        <patternFill>
          <fgColor indexed="64"/>
          <bgColor rgb="FFFFC7CE"/>
        </patternFill>
      </fill>
    </dxf>
    <dxf>
      <font>
        <color rgb="FF006100"/>
      </font>
      <fill>
        <patternFill>
          <fgColor indexed="64"/>
          <bgColor rgb="FFC6EFCE"/>
        </patternFill>
      </fill>
    </dxf>
    <dxf>
      <font>
        <color rgb="FF9C6500"/>
      </font>
      <fill>
        <patternFill>
          <fgColor indexed="64"/>
          <bgColor rgb="FFFFEB9C"/>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9C0006"/>
      </font>
      <fill>
        <patternFill>
          <fgColor indexed="64"/>
          <bgColor rgb="FFFFC7CE"/>
        </patternFill>
      </fill>
    </dxf>
    <dxf>
      <font>
        <color rgb="FF006100"/>
      </font>
      <fill>
        <patternFill>
          <fgColor indexed="64"/>
          <bgColor rgb="FFC6EFCE"/>
        </patternFill>
      </fill>
    </dxf>
    <dxf>
      <font>
        <color rgb="FF9C6500"/>
      </font>
      <fill>
        <patternFill>
          <fgColor indexed="64"/>
          <bgColor rgb="FFFFEB9C"/>
        </patternFill>
      </fill>
    </dxf>
  </dxfs>
  <tableStyles count="0" defaultTableStyle="TableStyleMedium2" defaultPivotStyle="PivotStyleMedium9"/>
  <colors>
    <mruColors>
      <color rgb="FF0000FF"/>
      <color rgb="FFFFCCCC"/>
      <color rgb="FFC6EFCE"/>
      <color rgb="FF006100"/>
      <color rgb="FFFF6600"/>
      <color rgb="FF86BC25"/>
      <color rgb="FF5B9BD5"/>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160020</xdr:colOff>
      <xdr:row>1</xdr:row>
      <xdr:rowOff>68580</xdr:rowOff>
    </xdr:from>
    <xdr:to>
      <xdr:col>9</xdr:col>
      <xdr:colOff>281940</xdr:colOff>
      <xdr:row>4</xdr:row>
      <xdr:rowOff>76200</xdr:rowOff>
    </xdr:to>
    <xdr:sp macro="" textlink="">
      <xdr:nvSpPr>
        <xdr:cNvPr id="2" name="Rounded Rectangular Callout 11">
          <a:extLst>
            <a:ext uri="{FF2B5EF4-FFF2-40B4-BE49-F238E27FC236}">
              <a16:creationId xmlns:a16="http://schemas.microsoft.com/office/drawing/2014/main" id="{00000000-0008-0000-0000-000002000000}"/>
            </a:ext>
          </a:extLst>
        </xdr:cNvPr>
        <xdr:cNvSpPr/>
      </xdr:nvSpPr>
      <xdr:spPr>
        <a:xfrm>
          <a:off x="350520" y="230505"/>
          <a:ext cx="14314170" cy="407670"/>
        </a:xfrm>
        <a:prstGeom prst="wedgeRoundRectCallout">
          <a:avLst>
            <a:gd name="adj1" fmla="val -26299"/>
            <a:gd name="adj2" fmla="val 2743"/>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800">
              <a:solidFill>
                <a:schemeClr val="lt1"/>
              </a:solidFill>
              <a:effectLst/>
              <a:latin typeface="+mn-lt"/>
              <a:ea typeface="+mn-ea"/>
              <a:cs typeface="+mn-cs"/>
            </a:rPr>
            <a:t>Call-Out Comment: Within the sheets, cells that are shaded in gray are calculated cells. All text in italics provides example documentation and may be updated by the engagement team, as applicable. This and all other green call-out comments/boxes provide additional guidance and should be deleted by the engagement team prior to inclusion in the audit file.</a:t>
          </a:r>
          <a:endParaRPr lang="en-GB" sz="800">
            <a:effectLst/>
          </a:endParaRPr>
        </a:p>
      </xdr:txBody>
    </xdr:sp>
    <xdr:clientData/>
  </xdr:twoCellAnchor>
  <xdr:twoCellAnchor>
    <xdr:from>
      <xdr:col>9</xdr:col>
      <xdr:colOff>174326</xdr:colOff>
      <xdr:row>5</xdr:row>
      <xdr:rowOff>32735</xdr:rowOff>
    </xdr:from>
    <xdr:to>
      <xdr:col>10</xdr:col>
      <xdr:colOff>1181099</xdr:colOff>
      <xdr:row>12</xdr:row>
      <xdr:rowOff>57150</xdr:rowOff>
    </xdr:to>
    <xdr:sp macro="" textlink="">
      <xdr:nvSpPr>
        <xdr:cNvPr id="3" name="Rounded Rectangular Callout 10">
          <a:extLst>
            <a:ext uri="{FF2B5EF4-FFF2-40B4-BE49-F238E27FC236}">
              <a16:creationId xmlns:a16="http://schemas.microsoft.com/office/drawing/2014/main" id="{00000000-0008-0000-0000-000003000000}"/>
            </a:ext>
          </a:extLst>
        </xdr:cNvPr>
        <xdr:cNvSpPr/>
      </xdr:nvSpPr>
      <xdr:spPr>
        <a:xfrm>
          <a:off x="14557076" y="728060"/>
          <a:ext cx="2340273" cy="938815"/>
        </a:xfrm>
        <a:prstGeom prst="wedgeRoundRectCallout">
          <a:avLst>
            <a:gd name="adj1" fmla="val -57887"/>
            <a:gd name="adj2" fmla="val -22455"/>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800" b="0">
              <a:solidFill>
                <a:schemeClr val="lt1"/>
              </a:solidFill>
              <a:latin typeface="Verdana" panose="020B0604030504040204" pitchFamily="34" charset="0"/>
              <a:ea typeface="Verdana" panose="020B0604030504040204" pitchFamily="34" charset="0"/>
              <a:cs typeface="Verdana" panose="020B0604030504040204" pitchFamily="34" charset="0"/>
            </a:rPr>
            <a:t>Call-Out Comment: When using EMS, use EMS cross-referencing and/or EMS Links on this worksheet to establish relationship between balances, risks, procedures, etc.</a:t>
          </a:r>
        </a:p>
      </xdr:txBody>
    </xdr:sp>
    <xdr:clientData/>
  </xdr:twoCellAnchor>
  <xdr:twoCellAnchor>
    <xdr:from>
      <xdr:col>9</xdr:col>
      <xdr:colOff>196829</xdr:colOff>
      <xdr:row>19</xdr:row>
      <xdr:rowOff>114300</xdr:rowOff>
    </xdr:from>
    <xdr:to>
      <xdr:col>10</xdr:col>
      <xdr:colOff>982980</xdr:colOff>
      <xdr:row>25</xdr:row>
      <xdr:rowOff>25399</xdr:rowOff>
    </xdr:to>
    <xdr:sp macro="" textlink="">
      <xdr:nvSpPr>
        <xdr:cNvPr id="5" name="Rounded Rectangular Callout 4">
          <a:extLst>
            <a:ext uri="{FF2B5EF4-FFF2-40B4-BE49-F238E27FC236}">
              <a16:creationId xmlns:a16="http://schemas.microsoft.com/office/drawing/2014/main" id="{00000000-0008-0000-0000-000005000000}"/>
            </a:ext>
          </a:extLst>
        </xdr:cNvPr>
        <xdr:cNvSpPr/>
      </xdr:nvSpPr>
      <xdr:spPr>
        <a:xfrm>
          <a:off x="13146067" y="2514600"/>
          <a:ext cx="1986301" cy="2692399"/>
        </a:xfrm>
        <a:prstGeom prst="wedgeRoundRectCallout">
          <a:avLst>
            <a:gd name="adj1" fmla="val -59152"/>
            <a:gd name="adj2" fmla="val -55284"/>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0">
              <a:latin typeface="Verdana" panose="020B0604030504040204" pitchFamily="34" charset="0"/>
              <a:ea typeface="Verdana" panose="020B0604030504040204" pitchFamily="34" charset="0"/>
              <a:cs typeface="Verdana" panose="020B0604030504040204" pitchFamily="34" charset="0"/>
            </a:rPr>
            <a:t>Call-Out Comment: When</a:t>
          </a:r>
          <a:r>
            <a:rPr lang="en-US" sz="800" b="0" baseline="0">
              <a:latin typeface="Verdana" panose="020B0604030504040204" pitchFamily="34" charset="0"/>
              <a:ea typeface="Verdana" panose="020B0604030504040204" pitchFamily="34" charset="0"/>
              <a:cs typeface="Verdana" panose="020B0604030504040204" pitchFamily="34" charset="0"/>
            </a:rPr>
            <a:t> inserting links from EMS, the heading is also inserted. Engagement teams are to insert links one row above the actual procedures so that links in the workbook function correctly. Each time EMS dynamic links are inserted, headings will also be inserted. Engagement teams are advised to insert all relevant risks and procedures together. </a:t>
          </a:r>
        </a:p>
        <a:p>
          <a:pPr algn="l"/>
          <a:endParaRPr lang="en-US" sz="800" b="0" baseline="0">
            <a:latin typeface="Verdana" panose="020B0604030504040204" pitchFamily="34" charset="0"/>
            <a:ea typeface="Verdana" panose="020B0604030504040204" pitchFamily="34" charset="0"/>
            <a:cs typeface="Verdana" panose="020B0604030504040204" pitchFamily="34" charset="0"/>
          </a:endParaRPr>
        </a:p>
        <a:p>
          <a:pPr algn="l"/>
          <a:r>
            <a:rPr lang="en-US" sz="800" b="0" baseline="0">
              <a:latin typeface="Verdana" panose="020B0604030504040204" pitchFamily="34" charset="0"/>
              <a:ea typeface="Verdana" panose="020B0604030504040204" pitchFamily="34" charset="0"/>
              <a:cs typeface="Verdana" panose="020B0604030504040204" pitchFamily="34" charset="0"/>
            </a:rPr>
            <a:t>Also, teams to enter the relevant assertions manually. Engagement teams to validate and update for any changes that were made before importing into EMS.</a:t>
          </a:r>
        </a:p>
      </xdr:txBody>
    </xdr:sp>
    <xdr:clientData/>
  </xdr:twoCellAnchor>
  <xdr:twoCellAnchor>
    <xdr:from>
      <xdr:col>4</xdr:col>
      <xdr:colOff>447788</xdr:colOff>
      <xdr:row>25</xdr:row>
      <xdr:rowOff>122087</xdr:rowOff>
    </xdr:from>
    <xdr:to>
      <xdr:col>5</xdr:col>
      <xdr:colOff>1276351</xdr:colOff>
      <xdr:row>32</xdr:row>
      <xdr:rowOff>57150</xdr:rowOff>
    </xdr:to>
    <xdr:sp macro="" textlink="">
      <xdr:nvSpPr>
        <xdr:cNvPr id="6" name="Rounded Rectangular Callout 3">
          <a:extLst>
            <a:ext uri="{FF2B5EF4-FFF2-40B4-BE49-F238E27FC236}">
              <a16:creationId xmlns:a16="http://schemas.microsoft.com/office/drawing/2014/main" id="{00000000-0008-0000-0000-000006000000}"/>
            </a:ext>
          </a:extLst>
        </xdr:cNvPr>
        <xdr:cNvSpPr/>
      </xdr:nvSpPr>
      <xdr:spPr>
        <a:xfrm>
          <a:off x="5581763" y="5437037"/>
          <a:ext cx="2876438" cy="868513"/>
        </a:xfrm>
        <a:prstGeom prst="wedgeRoundRectCallout">
          <a:avLst>
            <a:gd name="adj1" fmla="val -17555"/>
            <a:gd name="adj2" fmla="val -87362"/>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0">
              <a:latin typeface="Verdana" panose="020B0604030504040204" pitchFamily="34" charset="0"/>
              <a:ea typeface="Verdana" panose="020B0604030504040204" pitchFamily="34" charset="0"/>
              <a:cs typeface="Verdana" panose="020B0604030504040204" pitchFamily="34" charset="0"/>
            </a:rPr>
            <a:t>Call-Out Comment: The engagement team is to delete</a:t>
          </a:r>
          <a:r>
            <a:rPr lang="en-US" sz="800" b="0" baseline="0">
              <a:latin typeface="Verdana" panose="020B0604030504040204" pitchFamily="34" charset="0"/>
              <a:ea typeface="Verdana" panose="020B0604030504040204" pitchFamily="34" charset="0"/>
              <a:cs typeface="Verdana" panose="020B0604030504040204" pitchFamily="34" charset="0"/>
            </a:rPr>
            <a:t> testing rows and respective tabs for any assertions for which there is no reasonable risk of material misstatement.</a:t>
          </a:r>
        </a:p>
      </xdr:txBody>
    </xdr:sp>
    <xdr:clientData/>
  </xdr:twoCellAnchor>
  <xdr:twoCellAnchor>
    <xdr:from>
      <xdr:col>6</xdr:col>
      <xdr:colOff>571130</xdr:colOff>
      <xdr:row>26</xdr:row>
      <xdr:rowOff>21655</xdr:rowOff>
    </xdr:from>
    <xdr:to>
      <xdr:col>8</xdr:col>
      <xdr:colOff>1114425</xdr:colOff>
      <xdr:row>31</xdr:row>
      <xdr:rowOff>66675</xdr:rowOff>
    </xdr:to>
    <xdr:sp macro="" textlink="">
      <xdr:nvSpPr>
        <xdr:cNvPr id="8" name="Rounded Rectangular Callout 4">
          <a:extLst>
            <a:ext uri="{FF2B5EF4-FFF2-40B4-BE49-F238E27FC236}">
              <a16:creationId xmlns:a16="http://schemas.microsoft.com/office/drawing/2014/main" id="{00000000-0008-0000-0000-000008000000}"/>
            </a:ext>
          </a:extLst>
        </xdr:cNvPr>
        <xdr:cNvSpPr/>
      </xdr:nvSpPr>
      <xdr:spPr>
        <a:xfrm>
          <a:off x="9800855" y="5469955"/>
          <a:ext cx="4058020" cy="711770"/>
        </a:xfrm>
        <a:prstGeom prst="wedgeRoundRectCallout">
          <a:avLst>
            <a:gd name="adj1" fmla="val -6575"/>
            <a:gd name="adj2" fmla="val -99255"/>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800" b="0">
              <a:latin typeface="Verdana" panose="020B0604030504040204" pitchFamily="34" charset="0"/>
              <a:ea typeface="Verdana" panose="020B0604030504040204" pitchFamily="34" charset="0"/>
              <a:cs typeface="Verdana" panose="020B0604030504040204" pitchFamily="34" charset="0"/>
            </a:rPr>
            <a:t>Call-Out Comment</a:t>
          </a:r>
          <a:r>
            <a:rPr lang="en-US" sz="800" b="0" baseline="0">
              <a:solidFill>
                <a:schemeClr val="lt1"/>
              </a:solidFill>
              <a:latin typeface="Verdana" panose="020B0604030504040204" pitchFamily="34" charset="0"/>
              <a:ea typeface="Verdana" panose="020B0604030504040204" pitchFamily="34" charset="0"/>
              <a:cs typeface="Verdana" panose="020B0604030504040204" pitchFamily="34" charset="0"/>
            </a:rPr>
            <a:t>: </a:t>
          </a:r>
          <a:r>
            <a:rPr lang="en-US" sz="800" b="0">
              <a:solidFill>
                <a:schemeClr val="lt1"/>
              </a:solidFill>
              <a:latin typeface="Verdana" panose="020B0604030504040204" pitchFamily="34" charset="0"/>
              <a:ea typeface="Verdana" panose="020B0604030504040204" pitchFamily="34" charset="0"/>
              <a:cs typeface="Verdana" panose="020B0604030504040204" pitchFamily="34" charset="0"/>
            </a:rPr>
            <a:t>Engagement teams have the option of inserting Dynamic EMS Link for Control Reliance, or manually inputting the control reliance as "Relying on Controls" or "Not Relying on Controls" in the form. </a:t>
          </a:r>
          <a:endParaRPr lang="en-US" sz="800">
            <a:effectLst/>
          </a:endParaRPr>
        </a:p>
        <a:p>
          <a:r>
            <a:rPr lang="en-US" sz="800" b="0">
              <a:solidFill>
                <a:schemeClr val="lt1"/>
              </a:solidFill>
              <a:latin typeface="Verdana" panose="020B0604030504040204" pitchFamily="34" charset="0"/>
              <a:ea typeface="Verdana" panose="020B0604030504040204" pitchFamily="34" charset="0"/>
              <a:cs typeface="Verdana" panose="020B0604030504040204" pitchFamily="34" charset="0"/>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38</xdr:row>
      <xdr:rowOff>0</xdr:rowOff>
    </xdr:from>
    <xdr:to>
      <xdr:col>5</xdr:col>
      <xdr:colOff>167640</xdr:colOff>
      <xdr:row>60</xdr:row>
      <xdr:rowOff>91440</xdr:rowOff>
    </xdr:to>
    <xdr:sp macro="" textlink="">
      <xdr:nvSpPr>
        <xdr:cNvPr id="8" name="Rounded Rectangular Callout 4">
          <a:extLst>
            <a:ext uri="{FF2B5EF4-FFF2-40B4-BE49-F238E27FC236}">
              <a16:creationId xmlns:a16="http://schemas.microsoft.com/office/drawing/2014/main" id="{00000000-0008-0000-0100-000008000000}"/>
            </a:ext>
          </a:extLst>
        </xdr:cNvPr>
        <xdr:cNvSpPr/>
      </xdr:nvSpPr>
      <xdr:spPr>
        <a:xfrm>
          <a:off x="167640" y="6309360"/>
          <a:ext cx="4495800" cy="2941320"/>
        </a:xfrm>
        <a:prstGeom prst="wedgeRoundRectCallout">
          <a:avLst>
            <a:gd name="adj1" fmla="val -36563"/>
            <a:gd name="adj2" fmla="val -79934"/>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b="0">
              <a:solidFill>
                <a:schemeClr val="lt1"/>
              </a:solidFill>
              <a:effectLst/>
              <a:latin typeface="+mn-lt"/>
              <a:ea typeface="+mn-ea"/>
              <a:cs typeface="+mn-cs"/>
            </a:rPr>
            <a:t>Call-Out Comment</a:t>
          </a:r>
          <a:r>
            <a:rPr lang="en-US" sz="800" b="0">
              <a:solidFill>
                <a:schemeClr val="bg1"/>
              </a:solidFill>
              <a:effectLst/>
              <a:latin typeface="+mn-lt"/>
              <a:ea typeface="+mn-ea"/>
              <a:cs typeface="+mn-cs"/>
            </a:rPr>
            <a:t>: </a:t>
          </a:r>
          <a:r>
            <a:rPr lang="en-US" sz="800" b="0" baseline="0">
              <a:solidFill>
                <a:schemeClr val="bg1"/>
              </a:solidFill>
              <a:effectLst/>
              <a:latin typeface="+mn-lt"/>
              <a:ea typeface="+mn-ea"/>
              <a:cs typeface="+mn-cs"/>
            </a:rPr>
            <a:t>When we are not able to develop an expectation that will be sufficiently precise to address the risk of material misstatement, it may be beneficial to disaggregate the population to obtain more precise expectations. It is important that expectations are developed at the appropriate level of disaggregation. A disaggregated part is a portion of a population subject to examination for which we determine we can develop a sufficiently precise expectation that is likely to identify a material misstatement. There are various ways a population can be disaggregated, such as:</a:t>
          </a:r>
          <a:r>
            <a:rPr lang="en-GB" sz="800" b="0" baseline="0">
              <a:solidFill>
                <a:schemeClr val="bg1"/>
              </a:solidFill>
              <a:effectLst/>
              <a:latin typeface="+mn-lt"/>
              <a:ea typeface="+mn-ea"/>
              <a:cs typeface="+mn-cs"/>
            </a:rPr>
            <a:t> </a:t>
          </a:r>
          <a:r>
            <a:rPr lang="en-US" sz="800" b="0" baseline="0">
              <a:solidFill>
                <a:schemeClr val="bg1"/>
              </a:solidFill>
              <a:effectLst/>
              <a:latin typeface="+mn-lt"/>
              <a:ea typeface="+mn-ea"/>
              <a:cs typeface="+mn-cs"/>
            </a:rPr>
            <a:t>by period, by product line, by location, into amounts comprising transactions with distinct characteristics, or a combination of the above</a:t>
          </a:r>
          <a:r>
            <a:rPr lang="en-GB" sz="800" b="0" baseline="0">
              <a:solidFill>
                <a:schemeClr val="bg1"/>
              </a:solidFill>
              <a:effectLst/>
              <a:latin typeface="+mn-lt"/>
              <a:ea typeface="+mn-ea"/>
              <a:cs typeface="+mn-cs"/>
            </a:rPr>
            <a:t>. Engagement teams document their decisions on disaggregation in the planning box above.</a:t>
          </a:r>
        </a:p>
        <a:p>
          <a:pPr marL="0" marR="0" lvl="0" indent="0" defTabSz="914400" eaLnBrk="1" fontAlgn="auto" latinLnBrk="0" hangingPunct="1">
            <a:lnSpc>
              <a:spcPct val="100000"/>
            </a:lnSpc>
            <a:spcBef>
              <a:spcPts val="0"/>
            </a:spcBef>
            <a:spcAft>
              <a:spcPts val="0"/>
            </a:spcAft>
            <a:buClrTx/>
            <a:buSzTx/>
            <a:buFontTx/>
            <a:buNone/>
            <a:tabLst/>
            <a:defRPr/>
          </a:pPr>
          <a:endParaRPr lang="en-US" sz="800" b="0" baseline="0">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0" baseline="0">
              <a:solidFill>
                <a:schemeClr val="bg1"/>
              </a:solidFill>
              <a:effectLst/>
              <a:latin typeface="+mn-lt"/>
              <a:ea typeface="+mn-ea"/>
              <a:cs typeface="+mn-cs"/>
            </a:rPr>
            <a:t>A testing tab </a:t>
          </a:r>
          <a:r>
            <a:rPr lang="en-US" sz="800" b="0" strike="noStrike" baseline="0">
              <a:solidFill>
                <a:schemeClr val="bg1"/>
              </a:solidFill>
              <a:effectLst/>
              <a:latin typeface="+mn-lt"/>
              <a:ea typeface="+mn-ea"/>
              <a:cs typeface="+mn-cs"/>
            </a:rPr>
            <a:t>is</a:t>
          </a:r>
          <a:r>
            <a:rPr lang="en-US" sz="800" b="0" strike="noStrike" baseline="0">
              <a:solidFill>
                <a:srgbClr val="FF0000"/>
              </a:solidFill>
              <a:effectLst/>
              <a:latin typeface="+mn-lt"/>
              <a:ea typeface="+mn-ea"/>
              <a:cs typeface="+mn-cs"/>
            </a:rPr>
            <a:t> </a:t>
          </a:r>
          <a:r>
            <a:rPr lang="en-US" sz="800" b="0" baseline="0">
              <a:solidFill>
                <a:schemeClr val="bg1"/>
              </a:solidFill>
              <a:effectLst/>
              <a:latin typeface="+mn-lt"/>
              <a:ea typeface="+mn-ea"/>
              <a:cs typeface="+mn-cs"/>
            </a:rPr>
            <a:t>created for each disaggregated part. If additional testing tabs are needed they should be added by (1) copying an existing testing and (2) adding a row to the summary tab here and updating all formulas with the name of the new tab (e.g., 5. SAP - Disaggregated Part 4).</a:t>
          </a:r>
        </a:p>
        <a:p>
          <a:pPr marL="0" marR="0" lvl="0" indent="0" defTabSz="914400" eaLnBrk="1" fontAlgn="auto" latinLnBrk="0" hangingPunct="1">
            <a:lnSpc>
              <a:spcPct val="100000"/>
            </a:lnSpc>
            <a:spcBef>
              <a:spcPts val="0"/>
            </a:spcBef>
            <a:spcAft>
              <a:spcPts val="0"/>
            </a:spcAft>
            <a:buClrTx/>
            <a:buSzTx/>
            <a:buFontTx/>
            <a:buNone/>
            <a:tabLst/>
            <a:defRPr/>
          </a:pPr>
          <a:endParaRPr lang="en-US" sz="800" b="0" baseline="0">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0" baseline="0">
              <a:solidFill>
                <a:schemeClr val="bg1"/>
              </a:solidFill>
              <a:effectLst/>
              <a:latin typeface="+mn-lt"/>
              <a:ea typeface="+mn-ea"/>
              <a:cs typeface="+mn-cs"/>
            </a:rPr>
            <a:t>If additional SAP testing worksheets are added or formatting edits are made to existing worksheets, engagement teams verify that formulas are still pulling the correct information from the SAP testing worksheets.</a:t>
          </a:r>
        </a:p>
      </xdr:txBody>
    </xdr:sp>
    <xdr:clientData/>
  </xdr:twoCellAnchor>
  <xdr:twoCellAnchor>
    <xdr:from>
      <xdr:col>6</xdr:col>
      <xdr:colOff>259080</xdr:colOff>
      <xdr:row>31</xdr:row>
      <xdr:rowOff>60960</xdr:rowOff>
    </xdr:from>
    <xdr:to>
      <xdr:col>13</xdr:col>
      <xdr:colOff>144780</xdr:colOff>
      <xdr:row>36</xdr:row>
      <xdr:rowOff>38100</xdr:rowOff>
    </xdr:to>
    <xdr:sp macro="" textlink="">
      <xdr:nvSpPr>
        <xdr:cNvPr id="5" name="Rounded Rectangular Callout 4">
          <a:extLst>
            <a:ext uri="{FF2B5EF4-FFF2-40B4-BE49-F238E27FC236}">
              <a16:creationId xmlns:a16="http://schemas.microsoft.com/office/drawing/2014/main" id="{00000000-0008-0000-0100-000005000000}"/>
            </a:ext>
          </a:extLst>
        </xdr:cNvPr>
        <xdr:cNvSpPr/>
      </xdr:nvSpPr>
      <xdr:spPr>
        <a:xfrm>
          <a:off x="5654040" y="5463540"/>
          <a:ext cx="6842760" cy="624840"/>
        </a:xfrm>
        <a:prstGeom prst="wedgeRoundRectCallout">
          <a:avLst>
            <a:gd name="adj1" fmla="val -21268"/>
            <a:gd name="adj2" fmla="val -67401"/>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b="0">
              <a:solidFill>
                <a:schemeClr val="lt1"/>
              </a:solidFill>
              <a:effectLst/>
              <a:latin typeface="+mn-lt"/>
              <a:ea typeface="+mn-ea"/>
              <a:cs typeface="+mn-cs"/>
            </a:rPr>
            <a:t>Call-Out Comment</a:t>
          </a:r>
          <a:r>
            <a:rPr lang="en-US" sz="800" b="0">
              <a:solidFill>
                <a:schemeClr val="bg1"/>
              </a:solidFill>
              <a:effectLst/>
              <a:latin typeface="+mn-lt"/>
              <a:ea typeface="+mn-ea"/>
              <a:cs typeface="+mn-cs"/>
            </a:rPr>
            <a:t>: This table is provided to assist in the review process but it does not replace the need to review the detailed work performed on each of the testing worksheets. Engagement teams need to manually complete the "Disaggregated Parts for Testing," "Testing Tab," and "Population" columns. All other columns are formula driven from the SAP testing worksheets. </a:t>
          </a:r>
          <a:endParaRPr lang="en-US" sz="800" b="0" baseline="0">
            <a:solidFill>
              <a:schemeClr val="bg1"/>
            </a:solidFill>
            <a:effectLst/>
            <a:latin typeface="+mn-lt"/>
            <a:ea typeface="+mn-ea"/>
            <a:cs typeface="+mn-cs"/>
          </a:endParaRPr>
        </a:p>
      </xdr:txBody>
    </xdr:sp>
    <xdr:clientData/>
  </xdr:twoCellAnchor>
  <xdr:twoCellAnchor>
    <xdr:from>
      <xdr:col>8</xdr:col>
      <xdr:colOff>523874</xdr:colOff>
      <xdr:row>5</xdr:row>
      <xdr:rowOff>68580</xdr:rowOff>
    </xdr:from>
    <xdr:to>
      <xdr:col>14</xdr:col>
      <xdr:colOff>1188720</xdr:colOff>
      <xdr:row>17</xdr:row>
      <xdr:rowOff>220980</xdr:rowOff>
    </xdr:to>
    <xdr:sp macro="" textlink="">
      <xdr:nvSpPr>
        <xdr:cNvPr id="6" name="Rounded Rectangular Callout 5">
          <a:extLst>
            <a:ext uri="{FF2B5EF4-FFF2-40B4-BE49-F238E27FC236}">
              <a16:creationId xmlns:a16="http://schemas.microsoft.com/office/drawing/2014/main" id="{00000000-0008-0000-0100-000006000000}"/>
            </a:ext>
          </a:extLst>
        </xdr:cNvPr>
        <xdr:cNvSpPr/>
      </xdr:nvSpPr>
      <xdr:spPr>
        <a:xfrm>
          <a:off x="8555354" y="716280"/>
          <a:ext cx="6433186" cy="1744980"/>
        </a:xfrm>
        <a:prstGeom prst="wedgeRoundRectCallout">
          <a:avLst>
            <a:gd name="adj1" fmla="val -58661"/>
            <a:gd name="adj2" fmla="val -5670"/>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800" b="0">
              <a:solidFill>
                <a:schemeClr val="lt1"/>
              </a:solidFill>
              <a:effectLst/>
              <a:latin typeface="+mn-lt"/>
              <a:ea typeface="+mn-ea"/>
              <a:cs typeface="+mn-cs"/>
            </a:rPr>
            <a:t>Call-Out Comment</a:t>
          </a:r>
          <a:r>
            <a:rPr lang="en-US" sz="800" b="0">
              <a:solidFill>
                <a:schemeClr val="bg1"/>
              </a:solidFill>
              <a:effectLst/>
              <a:latin typeface="+mn-lt"/>
              <a:ea typeface="+mn-ea"/>
              <a:cs typeface="+mn-cs"/>
            </a:rPr>
            <a:t>: Engagement teams use this box to document</a:t>
          </a:r>
          <a:r>
            <a:rPr lang="en-US" sz="800" b="0" baseline="0">
              <a:solidFill>
                <a:schemeClr val="bg1"/>
              </a:solidFill>
              <a:effectLst/>
              <a:latin typeface="+mn-lt"/>
              <a:ea typeface="+mn-ea"/>
              <a:cs typeface="+mn-cs"/>
            </a:rPr>
            <a:t> the suitability of using a substantive analytical approach and to detail their conclusions on the appropriate level of disaggregation. The application of planned substantive analytical procedures is based on the expectation that relationships among data exist and continue in the absence of known conditions to the contrary. The suitability of a particular substantive analytical procedure will depend upon our assessment of how effective it will be in detecting a misstatement that, individually or when aggregated with other misstatements, may cause the financial statements to be materially misstated.</a:t>
          </a:r>
        </a:p>
        <a:p>
          <a:endParaRPr lang="en-US" sz="800" b="0" baseline="0">
            <a:solidFill>
              <a:schemeClr val="bg1"/>
            </a:solidFill>
            <a:effectLst/>
            <a:latin typeface="+mn-lt"/>
            <a:ea typeface="+mn-ea"/>
            <a:cs typeface="+mn-cs"/>
          </a:endParaRPr>
        </a:p>
        <a:p>
          <a:r>
            <a:rPr lang="en-US" sz="800" b="0" baseline="0">
              <a:solidFill>
                <a:schemeClr val="bg1"/>
              </a:solidFill>
              <a:effectLst/>
              <a:latin typeface="+mn-lt"/>
              <a:ea typeface="+mn-ea"/>
              <a:cs typeface="+mn-cs"/>
            </a:rPr>
            <a:t>When we have identified a significant risk of material misstatement, our response to the significant risk is either to perform tests of details or a combination of tests of details and substantive analytical procedures. For audits performed in accordance with the standards of the PCAOB, substantive analytical procedures alone cannot be performed in response to a significant risk of material misstatement that has been identified, irrespective of the ability to rely on the operating effectiveness of controls over that significant risk. </a:t>
          </a:r>
          <a:endParaRPr lang="en-GB" sz="800" b="0" baseline="0">
            <a:solidFill>
              <a:schemeClr val="bg1"/>
            </a:solidFill>
            <a:effectLst/>
            <a:latin typeface="+mn-lt"/>
            <a:ea typeface="+mn-ea"/>
            <a:cs typeface="+mn-cs"/>
          </a:endParaRPr>
        </a:p>
        <a:p>
          <a:pPr lvl="0"/>
          <a:endParaRPr lang="en-GB" sz="800" b="0" baseline="0">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0" baseline="0">
              <a:solidFill>
                <a:schemeClr val="bg1"/>
              </a:solidFill>
              <a:effectLst/>
              <a:latin typeface="+mn-lt"/>
              <a:ea typeface="+mn-ea"/>
              <a:cs typeface="+mn-cs"/>
            </a:rPr>
            <a:t> </a:t>
          </a:r>
        </a:p>
      </xdr:txBody>
    </xdr:sp>
    <xdr:clientData/>
  </xdr:twoCellAnchor>
  <xdr:twoCellAnchor>
    <xdr:from>
      <xdr:col>8</xdr:col>
      <xdr:colOff>624840</xdr:colOff>
      <xdr:row>18</xdr:row>
      <xdr:rowOff>91440</xdr:rowOff>
    </xdr:from>
    <xdr:to>
      <xdr:col>15</xdr:col>
      <xdr:colOff>22860</xdr:colOff>
      <xdr:row>21</xdr:row>
      <xdr:rowOff>213360</xdr:rowOff>
    </xdr:to>
    <xdr:sp macro="" textlink="">
      <xdr:nvSpPr>
        <xdr:cNvPr id="7" name="Rounded Rectangular Callout 4">
          <a:extLst>
            <a:ext uri="{FF2B5EF4-FFF2-40B4-BE49-F238E27FC236}">
              <a16:creationId xmlns:a16="http://schemas.microsoft.com/office/drawing/2014/main" id="{D77FDB0D-1A79-44ED-AE54-24E3AEFD3F84}"/>
            </a:ext>
          </a:extLst>
        </xdr:cNvPr>
        <xdr:cNvSpPr/>
      </xdr:nvSpPr>
      <xdr:spPr>
        <a:xfrm>
          <a:off x="8656320" y="2567940"/>
          <a:ext cx="6370320" cy="830580"/>
        </a:xfrm>
        <a:prstGeom prst="wedgeRoundRectCallout">
          <a:avLst>
            <a:gd name="adj1" fmla="val -60109"/>
            <a:gd name="adj2" fmla="val -16130"/>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b="0">
              <a:solidFill>
                <a:schemeClr val="lt1"/>
              </a:solidFill>
              <a:effectLst/>
              <a:latin typeface="+mn-lt"/>
              <a:ea typeface="+mn-ea"/>
              <a:cs typeface="+mn-cs"/>
            </a:rPr>
            <a:t>Call-Out Comment</a:t>
          </a:r>
          <a:r>
            <a:rPr lang="en-US" sz="800" b="0" baseline="0">
              <a:solidFill>
                <a:schemeClr val="bg1"/>
              </a:solidFill>
              <a:effectLst/>
              <a:latin typeface="+mn-lt"/>
              <a:ea typeface="+mn-ea"/>
              <a:cs typeface="+mn-cs"/>
            </a:rPr>
            <a:t>: Engagement teams use this box to provide a summary of any remaining differences and their impact and conclude on any misstatements, confirming that they have been appropriately recorded in the engagement file. If the substantive analytical procedures have been performed at disaggregated levels we also need to consider aggregation risk (i.e., individual misstatements may exist that, when combined with misstatements in other disaggregated parts, could result in a material misstatement in the aggregate). </a:t>
          </a:r>
        </a:p>
      </xdr:txBody>
    </xdr:sp>
    <xdr:clientData/>
  </xdr:twoCellAnchor>
  <xdr:twoCellAnchor>
    <xdr:from>
      <xdr:col>9</xdr:col>
      <xdr:colOff>76199</xdr:colOff>
      <xdr:row>22</xdr:row>
      <xdr:rowOff>0</xdr:rowOff>
    </xdr:from>
    <xdr:to>
      <xdr:col>15</xdr:col>
      <xdr:colOff>57150</xdr:colOff>
      <xdr:row>25</xdr:row>
      <xdr:rowOff>28575</xdr:rowOff>
    </xdr:to>
    <xdr:sp macro="" textlink="">
      <xdr:nvSpPr>
        <xdr:cNvPr id="10" name="Rounded Rectangular Callout 4">
          <a:extLst>
            <a:ext uri="{FF2B5EF4-FFF2-40B4-BE49-F238E27FC236}">
              <a16:creationId xmlns:a16="http://schemas.microsoft.com/office/drawing/2014/main" id="{F4D34A6A-D50A-411B-ABD8-219C5029D970}"/>
            </a:ext>
          </a:extLst>
        </xdr:cNvPr>
        <xdr:cNvSpPr/>
      </xdr:nvSpPr>
      <xdr:spPr>
        <a:xfrm>
          <a:off x="9982199" y="3476625"/>
          <a:ext cx="7124701" cy="428625"/>
        </a:xfrm>
        <a:prstGeom prst="wedgeRoundRectCallout">
          <a:avLst>
            <a:gd name="adj1" fmla="val -72652"/>
            <a:gd name="adj2" fmla="val -54438"/>
            <a:gd name="adj3" fmla="val 1666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chemeClr val="bg1"/>
              </a:solidFill>
              <a:latin typeface="+mj-lt"/>
            </a:rPr>
            <a:t>Call-Out Comment: Note that</a:t>
          </a:r>
          <a:r>
            <a:rPr lang="en-US" sz="800" baseline="0">
              <a:solidFill>
                <a:schemeClr val="bg1"/>
              </a:solidFill>
              <a:latin typeface="+mj-lt"/>
            </a:rPr>
            <a:t> when teams develop their expectation it may be a more precise and appropriate test to develop expectations of interest income for individual time periods (e.g. quarterly) within the financial statement period.</a:t>
          </a:r>
          <a:endParaRPr lang="en-US" sz="8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205740</xdr:colOff>
      <xdr:row>25</xdr:row>
      <xdr:rowOff>60959</xdr:rowOff>
    </xdr:from>
    <xdr:to>
      <xdr:col>6</xdr:col>
      <xdr:colOff>1981200</xdr:colOff>
      <xdr:row>28</xdr:row>
      <xdr:rowOff>76199</xdr:rowOff>
    </xdr:to>
    <xdr:sp macro="" textlink="">
      <xdr:nvSpPr>
        <xdr:cNvPr id="14" name="Rounded Rectangular Callout 3">
          <a:extLst>
            <a:ext uri="{FF2B5EF4-FFF2-40B4-BE49-F238E27FC236}">
              <a16:creationId xmlns:a16="http://schemas.microsoft.com/office/drawing/2014/main" id="{00000000-0008-0000-0200-00000E000000}"/>
            </a:ext>
          </a:extLst>
        </xdr:cNvPr>
        <xdr:cNvSpPr/>
      </xdr:nvSpPr>
      <xdr:spPr>
        <a:xfrm>
          <a:off x="5301615" y="3394709"/>
          <a:ext cx="4223385" cy="424815"/>
        </a:xfrm>
        <a:prstGeom prst="wedgeRoundRectCallout">
          <a:avLst>
            <a:gd name="adj1" fmla="val -52911"/>
            <a:gd name="adj2" fmla="val 31473"/>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0">
              <a:latin typeface="Verdana" panose="020B0604030504040204" pitchFamily="34" charset="0"/>
              <a:ea typeface="Verdana" panose="020B0604030504040204" pitchFamily="34" charset="0"/>
              <a:cs typeface="Verdana" panose="020B0604030504040204" pitchFamily="34" charset="0"/>
            </a:rPr>
            <a:t>Call-Out Comment:</a:t>
          </a:r>
          <a:r>
            <a:rPr lang="en-US" sz="800" b="0" baseline="0">
              <a:latin typeface="Verdana" panose="020B0604030504040204" pitchFamily="34" charset="0"/>
              <a:ea typeface="Verdana" panose="020B0604030504040204" pitchFamily="34" charset="0"/>
              <a:cs typeface="Verdana" panose="020B0604030504040204" pitchFamily="34" charset="0"/>
            </a:rPr>
            <a:t> </a:t>
          </a:r>
          <a:r>
            <a:rPr lang="en-US" sz="800" b="0">
              <a:latin typeface="Verdana" panose="020B0604030504040204" pitchFamily="34" charset="0"/>
              <a:ea typeface="Verdana" panose="020B0604030504040204" pitchFamily="34" charset="0"/>
              <a:cs typeface="Verdana" panose="020B0604030504040204" pitchFamily="34" charset="0"/>
            </a:rPr>
            <a:t>Engagement</a:t>
          </a:r>
          <a:r>
            <a:rPr lang="en-US" sz="800" b="0" baseline="0">
              <a:latin typeface="Verdana" panose="020B0604030504040204" pitchFamily="34" charset="0"/>
              <a:ea typeface="Verdana" panose="020B0604030504040204" pitchFamily="34" charset="0"/>
              <a:cs typeface="Verdana" panose="020B0604030504040204" pitchFamily="34" charset="0"/>
            </a:rPr>
            <a:t> teams to tailor the formula/column setup based on unique engagement circumstances.</a:t>
          </a:r>
          <a:endParaRPr lang="en-US" sz="800" b="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5</xdr:col>
      <xdr:colOff>243840</xdr:colOff>
      <xdr:row>33</xdr:row>
      <xdr:rowOff>7620</xdr:rowOff>
    </xdr:from>
    <xdr:to>
      <xdr:col>8</xdr:col>
      <xdr:colOff>617220</xdr:colOff>
      <xdr:row>38</xdr:row>
      <xdr:rowOff>30480</xdr:rowOff>
    </xdr:to>
    <xdr:sp macro="" textlink="">
      <xdr:nvSpPr>
        <xdr:cNvPr id="16" name="Rounded Rectangular Callout 15">
          <a:extLst>
            <a:ext uri="{FF2B5EF4-FFF2-40B4-BE49-F238E27FC236}">
              <a16:creationId xmlns:a16="http://schemas.microsoft.com/office/drawing/2014/main" id="{00000000-0008-0000-0200-000010000000}"/>
            </a:ext>
          </a:extLst>
        </xdr:cNvPr>
        <xdr:cNvSpPr/>
      </xdr:nvSpPr>
      <xdr:spPr>
        <a:xfrm>
          <a:off x="4732020" y="4290060"/>
          <a:ext cx="5341620" cy="670560"/>
        </a:xfrm>
        <a:prstGeom prst="wedgeRoundRectCallout">
          <a:avLst>
            <a:gd name="adj1" fmla="val -54649"/>
            <a:gd name="adj2" fmla="val -7095"/>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800" b="0">
              <a:latin typeface="Verdana" panose="020B0604030504040204" pitchFamily="34" charset="0"/>
              <a:ea typeface="Verdana" panose="020B0604030504040204" pitchFamily="34" charset="0"/>
              <a:cs typeface="Verdana" panose="020B0604030504040204" pitchFamily="34" charset="0"/>
            </a:rPr>
            <a:t>Call-Out Comment: </a:t>
          </a:r>
          <a:r>
            <a:rPr lang="en-US" sz="800" b="0" baseline="0">
              <a:solidFill>
                <a:schemeClr val="lt1"/>
              </a:solidFill>
              <a:effectLst/>
              <a:latin typeface="Verdana" panose="020B0604030504040204" pitchFamily="34" charset="0"/>
              <a:ea typeface="Verdana" panose="020B0604030504040204" pitchFamily="34" charset="0"/>
              <a:cs typeface="Verdana" panose="020B0604030504040204" pitchFamily="34" charset="0"/>
            </a:rPr>
            <a:t>The Threshold Calculator review note is automatically created when the Excel Analytic Threshold Calculator tool is used. As a preparer, cut and paste the information from the review note into the Threshold Calculation Log box</a:t>
          </a:r>
          <a:r>
            <a:rPr lang="en-US" sz="800" b="0" baseline="0">
              <a:solidFill>
                <a:srgbClr val="FF0000"/>
              </a:solidFill>
              <a:effectLst/>
              <a:latin typeface="Verdana" panose="020B0604030504040204" pitchFamily="34" charset="0"/>
              <a:ea typeface="Verdana" panose="020B0604030504040204" pitchFamily="34" charset="0"/>
              <a:cs typeface="Verdana" panose="020B0604030504040204" pitchFamily="34" charset="0"/>
            </a:rPr>
            <a:t> </a:t>
          </a:r>
          <a:r>
            <a:rPr lang="en-US" sz="800" b="0" baseline="0">
              <a:solidFill>
                <a:schemeClr val="bg1"/>
              </a:solidFill>
              <a:effectLst/>
              <a:latin typeface="Verdana" panose="020B0604030504040204" pitchFamily="34" charset="0"/>
              <a:ea typeface="Verdana" panose="020B0604030504040204" pitchFamily="34" charset="0"/>
              <a:cs typeface="Verdana" panose="020B0604030504040204" pitchFamily="34" charset="0"/>
            </a:rPr>
            <a:t> [for purposes of this example we have done this already].</a:t>
          </a:r>
          <a:r>
            <a:rPr lang="en-US" sz="800" b="0" baseline="0">
              <a:solidFill>
                <a:srgbClr val="FF0000"/>
              </a:solidFill>
              <a:effectLst/>
              <a:latin typeface="Verdana" panose="020B0604030504040204" pitchFamily="34" charset="0"/>
              <a:ea typeface="Verdana" panose="020B0604030504040204" pitchFamily="34" charset="0"/>
              <a:cs typeface="Verdana" panose="020B0604030504040204" pitchFamily="34" charset="0"/>
            </a:rPr>
            <a:t> </a:t>
          </a:r>
          <a:r>
            <a:rPr lang="en-US" sz="800" b="0" baseline="0">
              <a:solidFill>
                <a:schemeClr val="lt1"/>
              </a:solidFill>
              <a:effectLst/>
              <a:latin typeface="Verdana" panose="020B0604030504040204" pitchFamily="34" charset="0"/>
              <a:ea typeface="Verdana" panose="020B0604030504040204" pitchFamily="34" charset="0"/>
              <a:cs typeface="Verdana" panose="020B0604030504040204" pitchFamily="34" charset="0"/>
            </a:rPr>
            <a:t>As a reviewer, after validating the inputs, delete the review note.</a:t>
          </a:r>
          <a:endParaRPr lang="en-US" sz="800" b="0">
            <a:effectLst/>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5</xdr:col>
      <xdr:colOff>300568</xdr:colOff>
      <xdr:row>18</xdr:row>
      <xdr:rowOff>66675</xdr:rowOff>
    </xdr:from>
    <xdr:to>
      <xdr:col>6</xdr:col>
      <xdr:colOff>2447925</xdr:colOff>
      <xdr:row>23</xdr:row>
      <xdr:rowOff>85725</xdr:rowOff>
    </xdr:to>
    <xdr:sp macro="" textlink="">
      <xdr:nvSpPr>
        <xdr:cNvPr id="8" name="Rounded Rectangular Callout 3">
          <a:extLst>
            <a:ext uri="{FF2B5EF4-FFF2-40B4-BE49-F238E27FC236}">
              <a16:creationId xmlns:a16="http://schemas.microsoft.com/office/drawing/2014/main" id="{00000000-0008-0000-0200-000008000000}"/>
            </a:ext>
          </a:extLst>
        </xdr:cNvPr>
        <xdr:cNvSpPr/>
      </xdr:nvSpPr>
      <xdr:spPr>
        <a:xfrm>
          <a:off x="5396443" y="2466975"/>
          <a:ext cx="4595282" cy="685800"/>
        </a:xfrm>
        <a:prstGeom prst="wedgeRoundRectCallout">
          <a:avLst>
            <a:gd name="adj1" fmla="val -9076"/>
            <a:gd name="adj2" fmla="val 47868"/>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0">
              <a:latin typeface="Verdana" panose="020B0604030504040204" pitchFamily="34" charset="0"/>
              <a:ea typeface="Verdana" panose="020B0604030504040204" pitchFamily="34" charset="0"/>
              <a:cs typeface="Verdana" panose="020B0604030504040204" pitchFamily="34" charset="0"/>
            </a:rPr>
            <a:t>Call-Out Comment:</a:t>
          </a:r>
          <a:r>
            <a:rPr lang="en-US" sz="800" b="0" baseline="0">
              <a:latin typeface="Verdana" panose="020B0604030504040204" pitchFamily="34" charset="0"/>
              <a:ea typeface="Verdana" panose="020B0604030504040204" pitchFamily="34" charset="0"/>
              <a:cs typeface="Verdana" panose="020B0604030504040204" pitchFamily="34" charset="0"/>
            </a:rPr>
            <a:t> The engagement team </a:t>
          </a:r>
          <a:r>
            <a:rPr lang="en-US"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uses</a:t>
          </a:r>
          <a:r>
            <a:rPr lang="en-US" sz="800" b="0" baseline="0">
              <a:solidFill>
                <a:srgbClr val="FF0000"/>
              </a:solidFill>
              <a:latin typeface="Verdana" panose="020B0604030504040204" pitchFamily="34" charset="0"/>
              <a:ea typeface="Verdana" panose="020B0604030504040204" pitchFamily="34" charset="0"/>
              <a:cs typeface="Verdana" panose="020B0604030504040204" pitchFamily="34" charset="0"/>
            </a:rPr>
            <a:t> </a:t>
          </a:r>
          <a:r>
            <a:rPr lang="en-US" sz="800" b="0" baseline="0">
              <a:latin typeface="Verdana" panose="020B0604030504040204" pitchFamily="34" charset="0"/>
              <a:ea typeface="Verdana" panose="020B0604030504040204" pitchFamily="34" charset="0"/>
              <a:cs typeface="Verdana" panose="020B0604030504040204" pitchFamily="34" charset="0"/>
            </a:rPr>
            <a:t>the "Appendix for Expectation" tab to perform supporting calculations for inputs into their expectation when those calculations are complex. The team includ</a:t>
          </a:r>
          <a:r>
            <a:rPr lang="en-US"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es</a:t>
          </a:r>
          <a:r>
            <a:rPr lang="en-US" sz="800" b="0" baseline="0">
              <a:latin typeface="Verdana" panose="020B0604030504040204" pitchFamily="34" charset="0"/>
              <a:ea typeface="Verdana" panose="020B0604030504040204" pitchFamily="34" charset="0"/>
              <a:cs typeface="Verdana" panose="020B0604030504040204" pitchFamily="34" charset="0"/>
            </a:rPr>
            <a:t> the results of the calculations for each input in the "Value" column. </a:t>
          </a:r>
          <a:endParaRPr lang="en-US" sz="800" b="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7</xdr:col>
      <xdr:colOff>363855</xdr:colOff>
      <xdr:row>56</xdr:row>
      <xdr:rowOff>121920</xdr:rowOff>
    </xdr:from>
    <xdr:to>
      <xdr:col>10</xdr:col>
      <xdr:colOff>1228725</xdr:colOff>
      <xdr:row>67</xdr:row>
      <xdr:rowOff>22860</xdr:rowOff>
    </xdr:to>
    <xdr:sp macro="" textlink="">
      <xdr:nvSpPr>
        <xdr:cNvPr id="9" name="Rounded Rectangular Callout 8">
          <a:extLst>
            <a:ext uri="{FF2B5EF4-FFF2-40B4-BE49-F238E27FC236}">
              <a16:creationId xmlns:a16="http://schemas.microsoft.com/office/drawing/2014/main" id="{00000000-0008-0000-0200-000009000000}"/>
            </a:ext>
          </a:extLst>
        </xdr:cNvPr>
        <xdr:cNvSpPr/>
      </xdr:nvSpPr>
      <xdr:spPr>
        <a:xfrm>
          <a:off x="9424035" y="7520940"/>
          <a:ext cx="3882390" cy="1325880"/>
        </a:xfrm>
        <a:prstGeom prst="wedgeRoundRectCallout">
          <a:avLst>
            <a:gd name="adj1" fmla="val -59284"/>
            <a:gd name="adj2" fmla="val -36028"/>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0">
              <a:solidFill>
                <a:schemeClr val="bg1"/>
              </a:solidFill>
              <a:latin typeface="Verdana" panose="020B0604030504040204" pitchFamily="34" charset="0"/>
              <a:ea typeface="Verdana" panose="020B0604030504040204" pitchFamily="34" charset="0"/>
              <a:cs typeface="Verdana" panose="020B0604030504040204" pitchFamily="34" charset="0"/>
            </a:rPr>
            <a:t>Call-Out Comment:</a:t>
          </a:r>
          <a:r>
            <a:rPr lang="en-US"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 It is important that explanations for differences exceeding the threshold are initially sought for the full amount of a difference, not just that part that exceeds the threshold. Investigating differences exceeding threshold may include obtaining, quantifying, and corroborating explanations for the differences identified. The type of corroboration may vary based on the nature of the explanation; the nature of the class of transaction, account balance, or disclosure; and the results of our substantive procedures. </a:t>
          </a:r>
          <a:endParaRPr lang="en-US" sz="800" b="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5</xdr:col>
      <xdr:colOff>1199728</xdr:colOff>
      <xdr:row>9</xdr:row>
      <xdr:rowOff>53340</xdr:rowOff>
    </xdr:from>
    <xdr:to>
      <xdr:col>7</xdr:col>
      <xdr:colOff>106680</xdr:colOff>
      <xdr:row>16</xdr:row>
      <xdr:rowOff>83820</xdr:rowOff>
    </xdr:to>
    <xdr:sp macro="" textlink="">
      <xdr:nvSpPr>
        <xdr:cNvPr id="10" name="Rounded Rectangular Callout 3">
          <a:extLst>
            <a:ext uri="{FF2B5EF4-FFF2-40B4-BE49-F238E27FC236}">
              <a16:creationId xmlns:a16="http://schemas.microsoft.com/office/drawing/2014/main" id="{00000000-0008-0000-0200-00000A000000}"/>
            </a:ext>
          </a:extLst>
        </xdr:cNvPr>
        <xdr:cNvSpPr/>
      </xdr:nvSpPr>
      <xdr:spPr>
        <a:xfrm>
          <a:off x="6295603" y="1253490"/>
          <a:ext cx="4098077" cy="963930"/>
        </a:xfrm>
        <a:prstGeom prst="wedgeRoundRectCallout">
          <a:avLst>
            <a:gd name="adj1" fmla="val -4644"/>
            <a:gd name="adj2" fmla="val 60802"/>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0">
              <a:latin typeface="Verdana" panose="020B0604030504040204" pitchFamily="34" charset="0"/>
              <a:ea typeface="Verdana" panose="020B0604030504040204" pitchFamily="34" charset="0"/>
              <a:cs typeface="Verdana" panose="020B0604030504040204" pitchFamily="34" charset="0"/>
            </a:rPr>
            <a:t>Call-Out Comment: The nature of each item of IPE </a:t>
          </a:r>
          <a:r>
            <a:rPr lang="en-US" sz="800" b="0" baseline="0">
              <a:latin typeface="Verdana" panose="020B0604030504040204" pitchFamily="34" charset="0"/>
              <a:ea typeface="Verdana" panose="020B0604030504040204" pitchFamily="34" charset="0"/>
              <a:cs typeface="Verdana" panose="020B0604030504040204" pitchFamily="34" charset="0"/>
            </a:rPr>
            <a:t>is documented within the "Data/IPE Used" tab column. Teams are to link each item of </a:t>
          </a:r>
          <a:r>
            <a:rPr lang="en-US" sz="800" b="0">
              <a:latin typeface="Verdana" panose="020B0604030504040204" pitchFamily="34" charset="0"/>
              <a:ea typeface="Verdana" panose="020B0604030504040204" pitchFamily="34" charset="0"/>
              <a:cs typeface="Verdana" panose="020B0604030504040204" pitchFamily="34" charset="0"/>
            </a:rPr>
            <a:t>IPE documented to the "IPE" tab and</a:t>
          </a:r>
          <a:r>
            <a:rPr lang="en-US" sz="800" b="0" baseline="0">
              <a:latin typeface="Verdana" panose="020B0604030504040204" pitchFamily="34" charset="0"/>
              <a:ea typeface="Verdana" panose="020B0604030504040204" pitchFamily="34" charset="0"/>
              <a:cs typeface="Verdana" panose="020B0604030504040204" pitchFamily="34" charset="0"/>
            </a:rPr>
            <a:t> conclude on the suitability and reliability of the IPE including documenting procedures performed on the completeness and accuracy of each item. </a:t>
          </a:r>
          <a:endParaRPr lang="en-US" sz="800" b="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8</xdr:col>
      <xdr:colOff>34712</xdr:colOff>
      <xdr:row>4</xdr:row>
      <xdr:rowOff>114301</xdr:rowOff>
    </xdr:from>
    <xdr:to>
      <xdr:col>10</xdr:col>
      <xdr:colOff>1196340</xdr:colOff>
      <xdr:row>21</xdr:row>
      <xdr:rowOff>91441</xdr:rowOff>
    </xdr:to>
    <xdr:sp macro="" textlink="">
      <xdr:nvSpPr>
        <xdr:cNvPr id="11" name="Rounded Rectangular Callout 10">
          <a:extLst>
            <a:ext uri="{FF2B5EF4-FFF2-40B4-BE49-F238E27FC236}">
              <a16:creationId xmlns:a16="http://schemas.microsoft.com/office/drawing/2014/main" id="{00000000-0008-0000-0200-00000B000000}"/>
            </a:ext>
          </a:extLst>
        </xdr:cNvPr>
        <xdr:cNvSpPr/>
      </xdr:nvSpPr>
      <xdr:spPr>
        <a:xfrm>
          <a:off x="9491132" y="632461"/>
          <a:ext cx="3782908" cy="2179320"/>
        </a:xfrm>
        <a:prstGeom prst="wedgeRoundRectCallout">
          <a:avLst>
            <a:gd name="adj1" fmla="val -61185"/>
            <a:gd name="adj2" fmla="val 31580"/>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0">
              <a:latin typeface="Verdana" panose="020B0604030504040204" pitchFamily="34" charset="0"/>
              <a:ea typeface="Verdana" panose="020B0604030504040204" pitchFamily="34" charset="0"/>
              <a:cs typeface="Verdana" panose="020B0604030504040204" pitchFamily="34" charset="0"/>
            </a:rPr>
            <a:t>Call-Out Comment:</a:t>
          </a:r>
          <a:r>
            <a:rPr lang="en-US" sz="800" b="0" baseline="0">
              <a:latin typeface="Verdana" panose="020B0604030504040204" pitchFamily="34" charset="0"/>
              <a:ea typeface="Verdana" panose="020B0604030504040204" pitchFamily="34" charset="0"/>
              <a:cs typeface="Verdana" panose="020B0604030504040204" pitchFamily="34" charset="0"/>
            </a:rPr>
            <a:t> </a:t>
          </a:r>
          <a:r>
            <a:rPr lang="en-US" sz="800" b="0">
              <a:latin typeface="Verdana" panose="020B0604030504040204" pitchFamily="34" charset="0"/>
              <a:ea typeface="Verdana" panose="020B0604030504040204" pitchFamily="34" charset="0"/>
              <a:cs typeface="Verdana" panose="020B0604030504040204" pitchFamily="34" charset="0"/>
            </a:rPr>
            <a:t>Relationships between data used to develop expectations fall into four types:</a:t>
          </a:r>
        </a:p>
        <a:p>
          <a:pPr algn="l"/>
          <a:r>
            <a:rPr lang="en-US" sz="800" b="0">
              <a:latin typeface="Verdana" panose="020B0604030504040204" pitchFamily="34" charset="0"/>
              <a:ea typeface="Verdana" panose="020B0604030504040204" pitchFamily="34" charset="0"/>
              <a:cs typeface="Verdana" panose="020B0604030504040204" pitchFamily="34" charset="0"/>
            </a:rPr>
            <a:t>1. Prior-year balance modified for changes in current year.</a:t>
          </a:r>
        </a:p>
        <a:p>
          <a:pPr algn="l"/>
          <a:r>
            <a:rPr lang="en-US" sz="800" b="0">
              <a:latin typeface="Verdana" panose="020B0604030504040204" pitchFamily="34" charset="0"/>
              <a:ea typeface="Verdana" panose="020B0604030504040204" pitchFamily="34" charset="0"/>
              <a:cs typeface="Verdana" panose="020B0604030504040204" pitchFamily="34" charset="0"/>
            </a:rPr>
            <a:t>2. Relationship with other internal or external financial</a:t>
          </a:r>
          <a:r>
            <a:rPr lang="en-US" sz="800" b="0" baseline="0">
              <a:latin typeface="Verdana" panose="020B0604030504040204" pitchFamily="34" charset="0"/>
              <a:ea typeface="Verdana" panose="020B0604030504040204" pitchFamily="34" charset="0"/>
              <a:cs typeface="Verdana" panose="020B0604030504040204" pitchFamily="34" charset="0"/>
            </a:rPr>
            <a:t> data.</a:t>
          </a:r>
        </a:p>
        <a:p>
          <a:pPr algn="l"/>
          <a:r>
            <a:rPr lang="en-US" sz="800" b="0" baseline="0">
              <a:latin typeface="Verdana" panose="020B0604030504040204" pitchFamily="34" charset="0"/>
              <a:ea typeface="Verdana" panose="020B0604030504040204" pitchFamily="34" charset="0"/>
              <a:cs typeface="Verdana" panose="020B0604030504040204" pitchFamily="34" charset="0"/>
            </a:rPr>
            <a:t>3. Relationship with other internal or external nonfinancial data.</a:t>
          </a:r>
        </a:p>
        <a:p>
          <a:pPr algn="l"/>
          <a:r>
            <a:rPr lang="en-US" sz="800" b="0" baseline="0">
              <a:latin typeface="Verdana" panose="020B0604030504040204" pitchFamily="34" charset="0"/>
              <a:ea typeface="Verdana" panose="020B0604030504040204" pitchFamily="34" charset="0"/>
              <a:cs typeface="Verdana" panose="020B0604030504040204" pitchFamily="34" charset="0"/>
            </a:rPr>
            <a:t>4. Budget modified for expected changes.</a:t>
          </a:r>
        </a:p>
        <a:p>
          <a:pPr algn="l"/>
          <a:endParaRPr lang="en-US" sz="800" b="0" baseline="0">
            <a:latin typeface="Verdana" panose="020B0604030504040204" pitchFamily="34" charset="0"/>
            <a:ea typeface="Verdana" panose="020B0604030504040204" pitchFamily="34" charset="0"/>
            <a:cs typeface="Verdana" panose="020B060403050404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0" baseline="0">
              <a:latin typeface="Verdana" panose="020B0604030504040204" pitchFamily="34" charset="0"/>
              <a:ea typeface="Verdana" panose="020B0604030504040204" pitchFamily="34" charset="0"/>
              <a:cs typeface="Verdana" panose="020B0604030504040204" pitchFamily="34" charset="0"/>
            </a:rPr>
            <a:t>Engagement teams are to </a:t>
          </a:r>
          <a:r>
            <a:rPr lang="en-US" sz="800" b="0" baseline="0">
              <a:solidFill>
                <a:schemeClr val="lt1"/>
              </a:solidFill>
              <a:latin typeface="Verdana" panose="020B0604030504040204" pitchFamily="34" charset="0"/>
              <a:ea typeface="Verdana" panose="020B0604030504040204" pitchFamily="34" charset="0"/>
              <a:cs typeface="Verdana" panose="020B0604030504040204" pitchFamily="34" charset="0"/>
            </a:rPr>
            <a:t>include known events, changes, or other factors that would affect the expectation and include references to testing of these factors. Adjusting a prior-period amount for estimated change may be effective in certain circumstance, but there are other methods of determining an expectation (e.g., using external data or industry data). Update this template as necessary to reflect the manner in which the expectation was developed.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baseline="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8</xdr:col>
      <xdr:colOff>81493</xdr:colOff>
      <xdr:row>23</xdr:row>
      <xdr:rowOff>9314</xdr:rowOff>
    </xdr:from>
    <xdr:to>
      <xdr:col>10</xdr:col>
      <xdr:colOff>1181100</xdr:colOff>
      <xdr:row>30</xdr:row>
      <xdr:rowOff>15240</xdr:rowOff>
    </xdr:to>
    <xdr:sp macro="" textlink="">
      <xdr:nvSpPr>
        <xdr:cNvPr id="12" name="Rounded Rectangular Callout 3">
          <a:extLst>
            <a:ext uri="{FF2B5EF4-FFF2-40B4-BE49-F238E27FC236}">
              <a16:creationId xmlns:a16="http://schemas.microsoft.com/office/drawing/2014/main" id="{00000000-0008-0000-0200-00000C000000}"/>
            </a:ext>
          </a:extLst>
        </xdr:cNvPr>
        <xdr:cNvSpPr/>
      </xdr:nvSpPr>
      <xdr:spPr>
        <a:xfrm>
          <a:off x="10816168" y="3076364"/>
          <a:ext cx="4071407" cy="948901"/>
        </a:xfrm>
        <a:prstGeom prst="wedgeRoundRectCallout">
          <a:avLst>
            <a:gd name="adj1" fmla="val -94256"/>
            <a:gd name="adj2" fmla="val -48579"/>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800" b="0">
              <a:latin typeface="Verdana" panose="020B0604030504040204" pitchFamily="34" charset="0"/>
              <a:ea typeface="Verdana" panose="020B0604030504040204" pitchFamily="34" charset="0"/>
              <a:cs typeface="Verdana" panose="020B0604030504040204" pitchFamily="34" charset="0"/>
            </a:rPr>
            <a:t>Call-Out Comment:</a:t>
          </a:r>
          <a:r>
            <a:rPr lang="en-US" sz="800" b="0" baseline="0">
              <a:latin typeface="Verdana" panose="020B0604030504040204" pitchFamily="34" charset="0"/>
              <a:ea typeface="Verdana" panose="020B0604030504040204" pitchFamily="34" charset="0"/>
              <a:cs typeface="Verdana" panose="020B0604030504040204" pitchFamily="34" charset="0"/>
            </a:rPr>
            <a:t> </a:t>
          </a:r>
          <a:r>
            <a:rPr lang="en-US" sz="800" b="0">
              <a:solidFill>
                <a:schemeClr val="lt1"/>
              </a:solidFill>
              <a:latin typeface="Verdana" panose="020B0604030504040204" pitchFamily="34" charset="0"/>
              <a:ea typeface="Verdana" panose="020B0604030504040204" pitchFamily="34" charset="0"/>
              <a:cs typeface="Verdana" panose="020B0604030504040204" pitchFamily="34" charset="0"/>
            </a:rPr>
            <a:t>When documenting considerations for developing an expectation, the doc</a:t>
          </a:r>
          <a:r>
            <a:rPr lang="en-US" sz="800" b="0">
              <a:solidFill>
                <a:schemeClr val="bg1"/>
              </a:solidFill>
              <a:latin typeface="Verdana" panose="020B0604030504040204" pitchFamily="34" charset="0"/>
              <a:ea typeface="Verdana" panose="020B0604030504040204" pitchFamily="34" charset="0"/>
              <a:cs typeface="Verdana" panose="020B0604030504040204" pitchFamily="34" charset="0"/>
            </a:rPr>
            <a:t>umentation </a:t>
          </a:r>
          <a:r>
            <a:rPr lang="en-US" sz="800" b="0" strike="noStrike" baseline="0">
              <a:solidFill>
                <a:schemeClr val="bg1"/>
              </a:solidFill>
              <a:latin typeface="Verdana" panose="020B0604030504040204" pitchFamily="34" charset="0"/>
              <a:ea typeface="Verdana" panose="020B0604030504040204" pitchFamily="34" charset="0"/>
              <a:cs typeface="Verdana" panose="020B0604030504040204" pitchFamily="34" charset="0"/>
            </a:rPr>
            <a:t>should</a:t>
          </a:r>
          <a:r>
            <a:rPr lang="en-US" sz="800" b="0" strike="noStrike">
              <a:solidFill>
                <a:schemeClr val="bg1"/>
              </a:solidFill>
              <a:latin typeface="Verdana" panose="020B0604030504040204" pitchFamily="34" charset="0"/>
              <a:ea typeface="Verdana" panose="020B0604030504040204" pitchFamily="34" charset="0"/>
              <a:cs typeface="Verdana" panose="020B0604030504040204" pitchFamily="34" charset="0"/>
            </a:rPr>
            <a:t> </a:t>
          </a:r>
          <a:r>
            <a:rPr lang="en-US" sz="800" b="0">
              <a:solidFill>
                <a:schemeClr val="bg1"/>
              </a:solidFill>
              <a:latin typeface="Verdana" panose="020B0604030504040204" pitchFamily="34" charset="0"/>
              <a:ea typeface="Verdana" panose="020B0604030504040204" pitchFamily="34" charset="0"/>
              <a:cs typeface="Verdana" panose="020B0604030504040204" pitchFamily="34" charset="0"/>
            </a:rPr>
            <a:t>include </a:t>
          </a:r>
          <a:r>
            <a:rPr lang="en-US" sz="800" b="0">
              <a:solidFill>
                <a:schemeClr val="lt1"/>
              </a:solidFill>
              <a:latin typeface="Verdana" panose="020B0604030504040204" pitchFamily="34" charset="0"/>
              <a:ea typeface="Verdana" panose="020B0604030504040204" pitchFamily="34" charset="0"/>
              <a:cs typeface="Verdana" panose="020B0604030504040204" pitchFamily="34" charset="0"/>
            </a:rPr>
            <a:t>an evaluation of whether the expectation is sufficiently precise. These considerations include how the expectation was developed from data that has a plausible and predictable relationship. </a:t>
          </a:r>
        </a:p>
      </xdr:txBody>
    </xdr:sp>
    <xdr:clientData/>
  </xdr:twoCellAnchor>
  <xdr:twoCellAnchor>
    <xdr:from>
      <xdr:col>7</xdr:col>
      <xdr:colOff>356234</xdr:colOff>
      <xdr:row>69</xdr:row>
      <xdr:rowOff>70485</xdr:rowOff>
    </xdr:from>
    <xdr:to>
      <xdr:col>10</xdr:col>
      <xdr:colOff>1264919</xdr:colOff>
      <xdr:row>86</xdr:row>
      <xdr:rowOff>83820</xdr:rowOff>
    </xdr:to>
    <xdr:sp macro="" textlink="">
      <xdr:nvSpPr>
        <xdr:cNvPr id="13" name="Rounded Rectangular Callout 12">
          <a:extLst>
            <a:ext uri="{FF2B5EF4-FFF2-40B4-BE49-F238E27FC236}">
              <a16:creationId xmlns:a16="http://schemas.microsoft.com/office/drawing/2014/main" id="{00000000-0008-0000-0200-00000D000000}"/>
            </a:ext>
          </a:extLst>
        </xdr:cNvPr>
        <xdr:cNvSpPr/>
      </xdr:nvSpPr>
      <xdr:spPr>
        <a:xfrm>
          <a:off x="9416414" y="9153525"/>
          <a:ext cx="3926205" cy="2215515"/>
        </a:xfrm>
        <a:prstGeom prst="wedgeRoundRectCallout">
          <a:avLst>
            <a:gd name="adj1" fmla="val -58902"/>
            <a:gd name="adj2" fmla="val -45514"/>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800" b="0">
              <a:solidFill>
                <a:schemeClr val="bg1"/>
              </a:solidFill>
              <a:latin typeface="Verdana" panose="020B0604030504040204" pitchFamily="34" charset="0"/>
              <a:ea typeface="Verdana" panose="020B0604030504040204" pitchFamily="34" charset="0"/>
              <a:cs typeface="Verdana" panose="020B0604030504040204" pitchFamily="34" charset="0"/>
            </a:rPr>
            <a:t>Call-Out Comment: </a:t>
          </a:r>
          <a:r>
            <a:rPr lang="en-US"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We may consider, if practicable, refining the model if we determine that the differences between the recorded amount and our expectation are resulting from factors that ought to have been included in our original expectation. When not practicable, it is important to consider the effects that the factors identified as missing from the expectation would have on the identification of differences in the other disaggregated parts. When refining a model, take appropriate steps to determine that the new relationship is plausible and predictable and the new data used in developing our expectations is reliable. We may also need to consider revising </a:t>
          </a:r>
          <a:r>
            <a:rPr lang="en-GB"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t</a:t>
          </a:r>
          <a:r>
            <a:rPr lang="en-US"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he level of disaggregation, in view of how efficient it is to obtain the new data to be used in developing our expectations at the present level of disaggregation and the threshold, with regard to the increased precision of our expectations.</a:t>
          </a:r>
          <a:endParaRPr lang="en-GB" sz="800" b="0" baseline="0">
            <a:solidFill>
              <a:schemeClr val="bg1"/>
            </a:solidFill>
            <a:latin typeface="Verdana" panose="020B0604030504040204" pitchFamily="34" charset="0"/>
            <a:ea typeface="Verdana" panose="020B0604030504040204" pitchFamily="34" charset="0"/>
            <a:cs typeface="Verdana" panose="020B0604030504040204" pitchFamily="34" charset="0"/>
          </a:endParaRPr>
        </a:p>
        <a:p>
          <a:endParaRPr lang="en-GB" sz="800" b="0" baseline="0">
            <a:solidFill>
              <a:schemeClr val="bg1"/>
            </a:solidFill>
            <a:latin typeface="Verdana" panose="020B0604030504040204" pitchFamily="34" charset="0"/>
            <a:ea typeface="Verdana" panose="020B0604030504040204" pitchFamily="34" charset="0"/>
            <a:cs typeface="Verdana" panose="020B0604030504040204" pitchFamily="34" charset="0"/>
          </a:endParaRPr>
        </a:p>
        <a:p>
          <a:pPr algn="l"/>
          <a:r>
            <a:rPr lang="en-US"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 </a:t>
          </a:r>
        </a:p>
      </xdr:txBody>
    </xdr:sp>
    <xdr:clientData/>
  </xdr:twoCellAnchor>
  <xdr:twoCellAnchor>
    <xdr:from>
      <xdr:col>5</xdr:col>
      <xdr:colOff>289560</xdr:colOff>
      <xdr:row>46</xdr:row>
      <xdr:rowOff>304800</xdr:rowOff>
    </xdr:from>
    <xdr:to>
      <xdr:col>8</xdr:col>
      <xdr:colOff>662940</xdr:colOff>
      <xdr:row>49</xdr:row>
      <xdr:rowOff>83820</xdr:rowOff>
    </xdr:to>
    <xdr:sp macro="" textlink="">
      <xdr:nvSpPr>
        <xdr:cNvPr id="15" name="Rounded Rectangular Callout 14">
          <a:extLst>
            <a:ext uri="{FF2B5EF4-FFF2-40B4-BE49-F238E27FC236}">
              <a16:creationId xmlns:a16="http://schemas.microsoft.com/office/drawing/2014/main" id="{00000000-0008-0000-0200-00000F000000}"/>
            </a:ext>
          </a:extLst>
        </xdr:cNvPr>
        <xdr:cNvSpPr/>
      </xdr:nvSpPr>
      <xdr:spPr>
        <a:xfrm>
          <a:off x="4777740" y="6141720"/>
          <a:ext cx="5341620" cy="434340"/>
        </a:xfrm>
        <a:prstGeom prst="wedgeRoundRectCallout">
          <a:avLst>
            <a:gd name="adj1" fmla="val -55696"/>
            <a:gd name="adj2" fmla="val -53611"/>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chemeClr val="bg1"/>
              </a:solidFill>
              <a:latin typeface="+mj-lt"/>
            </a:rPr>
            <a:t>Call-Out Comment:</a:t>
          </a:r>
          <a:r>
            <a:rPr lang="en-US" sz="800" baseline="0">
              <a:solidFill>
                <a:schemeClr val="bg1"/>
              </a:solidFill>
              <a:latin typeface="+mj-lt"/>
            </a:rPr>
            <a:t> </a:t>
          </a:r>
          <a:r>
            <a:rPr lang="en-US" sz="800">
              <a:solidFill>
                <a:schemeClr val="bg1"/>
              </a:solidFill>
              <a:latin typeface="+mj-lt"/>
            </a:rPr>
            <a:t>Based on the precision</a:t>
          </a:r>
          <a:r>
            <a:rPr lang="en-US" sz="800" baseline="0">
              <a:solidFill>
                <a:schemeClr val="bg1"/>
              </a:solidFill>
              <a:latin typeface="+mj-lt"/>
            </a:rPr>
            <a:t> of your expectation, consider reducing the maximum threshold listed in Figure 23002-2.1. </a:t>
          </a:r>
          <a:endParaRPr lang="en-US" sz="800">
            <a:solidFill>
              <a:schemeClr val="bg1"/>
            </a:solidFill>
            <a:latin typeface="+mj-lt"/>
          </a:endParaRPr>
        </a:p>
      </xdr:txBody>
    </xdr:sp>
    <xdr:clientData/>
  </xdr:twoCellAnchor>
  <xdr:twoCellAnchor>
    <xdr:from>
      <xdr:col>5</xdr:col>
      <xdr:colOff>228600</xdr:colOff>
      <xdr:row>39</xdr:row>
      <xdr:rowOff>0</xdr:rowOff>
    </xdr:from>
    <xdr:to>
      <xdr:col>8</xdr:col>
      <xdr:colOff>647700</xdr:colOff>
      <xdr:row>46</xdr:row>
      <xdr:rowOff>175260</xdr:rowOff>
    </xdr:to>
    <xdr:sp macro="" textlink="">
      <xdr:nvSpPr>
        <xdr:cNvPr id="18" name="Rounded Rectangular Callout 14">
          <a:extLst>
            <a:ext uri="{FF2B5EF4-FFF2-40B4-BE49-F238E27FC236}">
              <a16:creationId xmlns:a16="http://schemas.microsoft.com/office/drawing/2014/main" id="{11FA3B13-B4E3-4018-A73A-00A8CBAD956B}"/>
            </a:ext>
          </a:extLst>
        </xdr:cNvPr>
        <xdr:cNvSpPr/>
      </xdr:nvSpPr>
      <xdr:spPr>
        <a:xfrm>
          <a:off x="4716780" y="5059680"/>
          <a:ext cx="5387340" cy="1082040"/>
        </a:xfrm>
        <a:prstGeom prst="wedgeRoundRectCallout">
          <a:avLst>
            <a:gd name="adj1" fmla="val -54189"/>
            <a:gd name="adj2" fmla="val 14409"/>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chemeClr val="bg1"/>
              </a:solidFill>
              <a:latin typeface="+mj-lt"/>
            </a:rPr>
            <a:t>Call-Out Comment: </a:t>
          </a:r>
          <a:r>
            <a:rPr lang="en-US" sz="800">
              <a:solidFill>
                <a:schemeClr val="bg1"/>
              </a:solidFill>
              <a:latin typeface="+mj-lt"/>
              <a:ea typeface="+mn-ea"/>
              <a:cs typeface="+mn-cs"/>
            </a:rPr>
            <a:t>There may be circumstances in which the team uses both substantive analytical procedures and other substantive procedures to address a risk of material misstatement. A less precise expectation may be appropriate when evidence obtained from performing the substantive analytical procedure will be combined with audit evidence from other substantive procedures. Engagement teams using the combination approach may adjust the threshold by modifying the starting point (e.g. when addressing a higher risk and relying on controls, the team may use lower risk and relying on controls within the threshold calculation). </a:t>
          </a:r>
        </a:p>
      </xdr:txBody>
    </xdr:sp>
    <xdr:clientData/>
  </xdr:twoCellAnchor>
  <xdr:twoCellAnchor>
    <xdr:from>
      <xdr:col>8</xdr:col>
      <xdr:colOff>723900</xdr:colOff>
      <xdr:row>31</xdr:row>
      <xdr:rowOff>95250</xdr:rowOff>
    </xdr:from>
    <xdr:to>
      <xdr:col>10</xdr:col>
      <xdr:colOff>57150</xdr:colOff>
      <xdr:row>50</xdr:row>
      <xdr:rowOff>47625</xdr:rowOff>
    </xdr:to>
    <xdr:sp macro="" textlink="">
      <xdr:nvSpPr>
        <xdr:cNvPr id="17" name="Rounded Rectangular Callout 5">
          <a:extLst>
            <a:ext uri="{FF2B5EF4-FFF2-40B4-BE49-F238E27FC236}">
              <a16:creationId xmlns:a16="http://schemas.microsoft.com/office/drawing/2014/main" id="{1CCDB5C4-686D-4EE9-8F1D-251AF64752AA}"/>
            </a:ext>
          </a:extLst>
        </xdr:cNvPr>
        <xdr:cNvSpPr/>
      </xdr:nvSpPr>
      <xdr:spPr>
        <a:xfrm>
          <a:off x="11458575" y="4238625"/>
          <a:ext cx="2305050" cy="2743200"/>
        </a:xfrm>
        <a:prstGeom prst="wedgeRoundRectCallout">
          <a:avLst>
            <a:gd name="adj1" fmla="val -127892"/>
            <a:gd name="adj2" fmla="val -127376"/>
            <a:gd name="adj3" fmla="val 1666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800" b="0">
              <a:solidFill>
                <a:schemeClr val="bg1"/>
              </a:solidFill>
              <a:latin typeface="Verdana" panose="020B0604030504040204" pitchFamily="34" charset="0"/>
              <a:ea typeface="Verdana" panose="020B0604030504040204" pitchFamily="34" charset="0"/>
              <a:cs typeface="Verdana" panose="020B0604030504040204" pitchFamily="34" charset="0"/>
            </a:rPr>
            <a:t>Call-Out Comment: Consider</a:t>
          </a:r>
          <a:r>
            <a:rPr lang="en-US"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 appropriate methodology for determining weighted-average interest rate for each disaggregated population. It is likely that the CY weighted average rate(s) is/are obtained from a loan level breakdown at the period end (IPE). When IPE is used as part of substantive procedures teams first consider whether the accuracy and completeness of IPE is addressed as part of already planned audit procedures (</a:t>
          </a:r>
          <a:r>
            <a:rPr lang="en-US" sz="800" b="0" baseline="0">
              <a:solidFill>
                <a:schemeClr val="bg1"/>
              </a:solidFill>
              <a:latin typeface="+mj-lt"/>
              <a:ea typeface="Verdana" panose="020B0604030504040204" pitchFamily="34" charset="0"/>
              <a:cs typeface="Verdana" panose="020B0604030504040204" pitchFamily="34" charset="0"/>
            </a:rPr>
            <a:t>e.g., </a:t>
          </a:r>
          <a:r>
            <a:rPr lang="en-US" sz="800" b="0" i="0" u="none" strike="noStrike" baseline="0">
              <a:solidFill>
                <a:schemeClr val="lt1"/>
              </a:solidFill>
              <a:latin typeface="+mj-lt"/>
              <a:ea typeface="+mn-ea"/>
              <a:cs typeface="+mn-cs"/>
            </a:rPr>
            <a:t>substantive procedures or tests of controls) or whether it is necessary to direc</a:t>
          </a:r>
          <a:r>
            <a:rPr lang="en-US" sz="800" b="0" i="0" u="none" strike="noStrike" baseline="0">
              <a:solidFill>
                <a:schemeClr val="bg1"/>
              </a:solidFill>
              <a:latin typeface="+mj-lt"/>
              <a:ea typeface="+mn-ea"/>
              <a:cs typeface="+mn-cs"/>
            </a:rPr>
            <a:t>tly</a:t>
          </a:r>
          <a:r>
            <a:rPr lang="en-US" sz="800" b="0" i="0" u="none" strike="noStrike" baseline="0">
              <a:solidFill>
                <a:schemeClr val="lt1"/>
              </a:solidFill>
              <a:latin typeface="+mj-lt"/>
              <a:ea typeface="+mn-ea"/>
              <a:cs typeface="+mn-cs"/>
            </a:rPr>
            <a:t> </a:t>
          </a:r>
          <a:r>
            <a:rPr lang="en-US"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test. Refer to the Information Produced by the Entity Guide/Internal Control Guide and firm's guidance for testing of IPE/IUC.</a:t>
          </a:r>
        </a:p>
      </xdr:txBody>
    </xdr:sp>
    <xdr:clientData/>
  </xdr:twoCellAnchor>
  <xdr:twoCellAnchor>
    <xdr:from>
      <xdr:col>7</xdr:col>
      <xdr:colOff>0</xdr:colOff>
      <xdr:row>88</xdr:row>
      <xdr:rowOff>1</xdr:rowOff>
    </xdr:from>
    <xdr:to>
      <xdr:col>10</xdr:col>
      <xdr:colOff>908685</xdr:colOff>
      <xdr:row>94</xdr:row>
      <xdr:rowOff>19051</xdr:rowOff>
    </xdr:to>
    <xdr:sp macro="" textlink="">
      <xdr:nvSpPr>
        <xdr:cNvPr id="19" name="Rounded Rectangular Callout 12">
          <a:extLst>
            <a:ext uri="{FF2B5EF4-FFF2-40B4-BE49-F238E27FC236}">
              <a16:creationId xmlns:a16="http://schemas.microsoft.com/office/drawing/2014/main" id="{00A140F2-4F22-47B3-812A-84F13E60CA6B}"/>
            </a:ext>
          </a:extLst>
        </xdr:cNvPr>
        <xdr:cNvSpPr/>
      </xdr:nvSpPr>
      <xdr:spPr>
        <a:xfrm>
          <a:off x="10287000" y="12001501"/>
          <a:ext cx="4328160" cy="819150"/>
        </a:xfrm>
        <a:prstGeom prst="wedgeRoundRectCallout">
          <a:avLst>
            <a:gd name="adj1" fmla="val -58902"/>
            <a:gd name="adj2" fmla="val -45514"/>
            <a:gd name="adj3" fmla="val 16667"/>
          </a:avLst>
        </a:prstGeom>
        <a:solidFill>
          <a:srgbClr val="86BC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b="0">
              <a:solidFill>
                <a:schemeClr val="bg1"/>
              </a:solidFill>
              <a:latin typeface="Verdana" panose="020B0604030504040204" pitchFamily="34" charset="0"/>
              <a:ea typeface="Verdana" panose="020B0604030504040204" pitchFamily="34" charset="0"/>
              <a:cs typeface="Verdana" panose="020B0604030504040204" pitchFamily="34" charset="0"/>
            </a:rPr>
            <a:t>Call-Out Comment: The amount that is treated as the misstatement is a matter of professional judgment. At a minimum the misstatement will be the total of the unexplained difference over the thresholds, however could be a larger amount if we believe that is appropriate.</a:t>
          </a:r>
        </a:p>
        <a:p>
          <a:endParaRPr lang="en-GB" sz="800" b="0" baseline="0">
            <a:solidFill>
              <a:schemeClr val="bg1"/>
            </a:solidFill>
            <a:latin typeface="Verdana" panose="020B0604030504040204" pitchFamily="34" charset="0"/>
            <a:ea typeface="Verdana" panose="020B0604030504040204" pitchFamily="34" charset="0"/>
            <a:cs typeface="Verdana" panose="020B0604030504040204" pitchFamily="34" charset="0"/>
          </a:endParaRPr>
        </a:p>
        <a:p>
          <a:endParaRPr lang="en-GB" sz="800" b="0" baseline="0">
            <a:solidFill>
              <a:schemeClr val="bg1"/>
            </a:solidFill>
            <a:latin typeface="Verdana" panose="020B0604030504040204" pitchFamily="34" charset="0"/>
            <a:ea typeface="Verdana" panose="020B0604030504040204" pitchFamily="34" charset="0"/>
            <a:cs typeface="Verdana" panose="020B0604030504040204" pitchFamily="34" charset="0"/>
          </a:endParaRPr>
        </a:p>
        <a:p>
          <a:pPr algn="l"/>
          <a:r>
            <a:rPr lang="en-US" sz="800" b="0" baseline="0">
              <a:solidFill>
                <a:schemeClr val="bg1"/>
              </a:solidFill>
              <a:latin typeface="Verdana" panose="020B0604030504040204" pitchFamily="34" charset="0"/>
              <a:ea typeface="Verdana" panose="020B0604030504040204" pitchFamily="34" charset="0"/>
              <a:cs typeface="Verdana" panose="020B0604030504040204" pitchFamily="34" charset="0"/>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325120</xdr:colOff>
      <xdr:row>8</xdr:row>
      <xdr:rowOff>1823931</xdr:rowOff>
    </xdr:from>
    <xdr:to>
      <xdr:col>20</xdr:col>
      <xdr:colOff>464820</xdr:colOff>
      <xdr:row>13</xdr:row>
      <xdr:rowOff>106680</xdr:rowOff>
    </xdr:to>
    <xdr:sp macro="" textlink="">
      <xdr:nvSpPr>
        <xdr:cNvPr id="4" name="Rounded Rectangular Callout 7">
          <a:extLst>
            <a:ext uri="{FF2B5EF4-FFF2-40B4-BE49-F238E27FC236}">
              <a16:creationId xmlns:a16="http://schemas.microsoft.com/office/drawing/2014/main" id="{00000000-0008-0000-0500-000004000000}"/>
            </a:ext>
          </a:extLst>
        </xdr:cNvPr>
        <xdr:cNvSpPr/>
      </xdr:nvSpPr>
      <xdr:spPr>
        <a:xfrm>
          <a:off x="11831320" y="3165051"/>
          <a:ext cx="2799080" cy="1368849"/>
        </a:xfrm>
        <a:prstGeom prst="wedgeRoundRectCallout">
          <a:avLst>
            <a:gd name="adj1" fmla="val -62221"/>
            <a:gd name="adj2" fmla="val -44662"/>
            <a:gd name="adj3" fmla="val 16667"/>
          </a:avLst>
        </a:prstGeom>
        <a:solidFill>
          <a:srgbClr val="86BC2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solidFill>
                <a:schemeClr val="lt1"/>
              </a:solidFill>
              <a:effectLst/>
              <a:latin typeface="+mn-lt"/>
              <a:ea typeface="+mn-ea"/>
              <a:cs typeface="+mn-cs"/>
            </a:rPr>
            <a:t>Call-Out Comment:</a:t>
          </a:r>
          <a:r>
            <a:rPr lang="en-US" sz="800" baseline="0">
              <a:solidFill>
                <a:schemeClr val="lt1"/>
              </a:solidFill>
              <a:effectLst/>
              <a:latin typeface="+mn-lt"/>
              <a:ea typeface="+mn-ea"/>
              <a:cs typeface="+mn-cs"/>
            </a:rPr>
            <a:t> If source data used in the testing is from a third-party service organization, include reference to the current service auditor report and related testing of controls of the client. If no service auditor report was obtained, include reference to the testing of the completeness and accuracy of the source data (controls approach or direct testing). </a:t>
          </a:r>
          <a:endParaRPr lang="en-US" sz="800">
            <a:effectLst/>
          </a:endParaRPr>
        </a:p>
      </xdr:txBody>
    </xdr:sp>
    <xdr:clientData/>
  </xdr:twoCellAnchor>
  <xdr:twoCellAnchor>
    <xdr:from>
      <xdr:col>16</xdr:col>
      <xdr:colOff>236011</xdr:colOff>
      <xdr:row>0</xdr:row>
      <xdr:rowOff>111760</xdr:rowOff>
    </xdr:from>
    <xdr:to>
      <xdr:col>20</xdr:col>
      <xdr:colOff>419100</xdr:colOff>
      <xdr:row>8</xdr:row>
      <xdr:rowOff>1722120</xdr:rowOff>
    </xdr:to>
    <xdr:sp macro="" textlink="">
      <xdr:nvSpPr>
        <xdr:cNvPr id="3" name="Rounded Rectangular Callout 7">
          <a:extLst>
            <a:ext uri="{FF2B5EF4-FFF2-40B4-BE49-F238E27FC236}">
              <a16:creationId xmlns:a16="http://schemas.microsoft.com/office/drawing/2014/main" id="{00000000-0008-0000-0500-000003000000}"/>
            </a:ext>
          </a:extLst>
        </xdr:cNvPr>
        <xdr:cNvSpPr/>
      </xdr:nvSpPr>
      <xdr:spPr>
        <a:xfrm>
          <a:off x="11742211" y="111760"/>
          <a:ext cx="2842469" cy="2951480"/>
        </a:xfrm>
        <a:prstGeom prst="wedgeRoundRectCallout">
          <a:avLst>
            <a:gd name="adj1" fmla="val -57457"/>
            <a:gd name="adj2" fmla="val -5344"/>
            <a:gd name="adj3" fmla="val 16667"/>
          </a:avLst>
        </a:prstGeom>
        <a:solidFill>
          <a:srgbClr val="86BC2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solidFill>
                <a:schemeClr val="lt1"/>
              </a:solidFill>
              <a:effectLst/>
              <a:latin typeface="+mn-lt"/>
              <a:ea typeface="+mn-ea"/>
              <a:cs typeface="+mn-cs"/>
            </a:rPr>
            <a:t>Call-Out Comment:</a:t>
          </a:r>
          <a:r>
            <a:rPr lang="en-US" sz="800" baseline="0">
              <a:solidFill>
                <a:schemeClr val="lt1"/>
              </a:solidFill>
              <a:effectLst/>
              <a:latin typeface="+mn-lt"/>
              <a:ea typeface="+mn-ea"/>
              <a:cs typeface="+mn-cs"/>
            </a:rPr>
            <a:t> </a:t>
          </a:r>
          <a:r>
            <a:rPr lang="en-US" sz="800">
              <a:effectLst/>
            </a:rPr>
            <a:t>The examples provided are relevant for a direct testing approach. Accuracy and/or completeness of the IPE may also be addressed through tests of controls. If IPE is addressed through test of controls, reference to control(s) that address the completeness and accuracy of source data used in the IPE, as well as IT and other control(s) that address the report parameters and logic. Refer to </a:t>
          </a:r>
          <a:r>
            <a:rPr lang="en-US" sz="800" i="1">
              <a:effectLst/>
            </a:rPr>
            <a:t>the Information Produced by the Entity Guide/Internal Control Guide </a:t>
          </a:r>
          <a:r>
            <a:rPr lang="en-US" sz="800">
              <a:effectLst/>
            </a:rPr>
            <a:t>and firm's guidance for testing of IPE/IUC.</a:t>
          </a:r>
        </a:p>
        <a:p>
          <a:pPr marL="0" marR="0" lvl="0" indent="0" defTabSz="914400" eaLnBrk="1" fontAlgn="auto" latinLnBrk="0" hangingPunct="1">
            <a:lnSpc>
              <a:spcPct val="100000"/>
            </a:lnSpc>
            <a:spcBef>
              <a:spcPts val="0"/>
            </a:spcBef>
            <a:spcAft>
              <a:spcPts val="0"/>
            </a:spcAft>
            <a:buClrTx/>
            <a:buSzTx/>
            <a:buFontTx/>
            <a:buNone/>
            <a:tabLst/>
            <a:defRPr/>
          </a:pPr>
          <a:endParaRPr lang="en-US" sz="8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a:solidFill>
                <a:schemeClr val="lt1"/>
              </a:solidFill>
              <a:effectLst/>
              <a:latin typeface="+mn-lt"/>
              <a:ea typeface="+mn-ea"/>
              <a:cs typeface="+mn-cs"/>
            </a:rPr>
            <a:t>Teams may also use a combined approach if they do not have controls reliance over all aspects or in the event that obtaining incremental assurance is warranted. In this instance teams utilize the above examples and tailor according to their specific requirements</a:t>
          </a:r>
          <a:r>
            <a:rPr lang="en-US" sz="1100" baseline="0">
              <a:solidFill>
                <a:schemeClr val="lt1"/>
              </a:solidFill>
              <a:effectLst/>
              <a:latin typeface="+mn-lt"/>
              <a:ea typeface="+mn-ea"/>
              <a:cs typeface="+mn-cs"/>
            </a:rPr>
            <a:t>. </a:t>
          </a:r>
          <a:endParaRPr lang="en-US" sz="800">
            <a:effectLst/>
          </a:endParaRPr>
        </a:p>
      </xdr:txBody>
    </xdr:sp>
    <xdr:clientData/>
  </xdr:twoCellAnchor>
  <xdr:twoCellAnchor>
    <xdr:from>
      <xdr:col>10</xdr:col>
      <xdr:colOff>15241</xdr:colOff>
      <xdr:row>11</xdr:row>
      <xdr:rowOff>38100</xdr:rowOff>
    </xdr:from>
    <xdr:to>
      <xdr:col>15</xdr:col>
      <xdr:colOff>1165861</xdr:colOff>
      <xdr:row>34</xdr:row>
      <xdr:rowOff>99060</xdr:rowOff>
    </xdr:to>
    <xdr:sp macro="" textlink="">
      <xdr:nvSpPr>
        <xdr:cNvPr id="5" name="Rounded Rectangular Callout 7">
          <a:extLst>
            <a:ext uri="{FF2B5EF4-FFF2-40B4-BE49-F238E27FC236}">
              <a16:creationId xmlns:a16="http://schemas.microsoft.com/office/drawing/2014/main" id="{0B3C6D88-50E5-4875-95E3-D203D9E8389F}"/>
            </a:ext>
          </a:extLst>
        </xdr:cNvPr>
        <xdr:cNvSpPr/>
      </xdr:nvSpPr>
      <xdr:spPr>
        <a:xfrm>
          <a:off x="7048501" y="4594860"/>
          <a:ext cx="4450080" cy="3040380"/>
        </a:xfrm>
        <a:prstGeom prst="wedgeRoundRectCallout">
          <a:avLst>
            <a:gd name="adj1" fmla="val -13508"/>
            <a:gd name="adj2" fmla="val -55052"/>
            <a:gd name="adj3" fmla="val 16667"/>
          </a:avLst>
        </a:prstGeom>
        <a:solidFill>
          <a:srgbClr val="86BC2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en-US" sz="800">
              <a:solidFill>
                <a:schemeClr val="lt1"/>
              </a:solidFill>
              <a:effectLst/>
              <a:latin typeface="+mn-lt"/>
              <a:ea typeface="+mn-ea"/>
              <a:cs typeface="+mn-cs"/>
            </a:rPr>
            <a:t>Call-Out Comment: Engagements teams </a:t>
          </a:r>
          <a:r>
            <a:rPr lang="en-US" sz="800" strike="noStrike" baseline="0">
              <a:solidFill>
                <a:schemeClr val="bg1"/>
              </a:solidFill>
              <a:effectLst/>
              <a:latin typeface="+mn-lt"/>
              <a:ea typeface="+mn-ea"/>
              <a:cs typeface="+mn-cs"/>
            </a:rPr>
            <a:t>are to </a:t>
          </a:r>
          <a:r>
            <a:rPr lang="en-US" sz="800" baseline="0">
              <a:solidFill>
                <a:schemeClr val="lt1"/>
              </a:solidFill>
              <a:effectLst/>
              <a:latin typeface="+mn-lt"/>
              <a:ea typeface="+mn-ea"/>
              <a:cs typeface="+mn-cs"/>
            </a:rPr>
            <a:t>consider both the number of instances of IPE to test and the number of items to test within each IPE instance. </a:t>
          </a:r>
        </a:p>
        <a:p>
          <a:pPr lvl="0"/>
          <a:endParaRPr lang="en-US" sz="800" baseline="0">
            <a:solidFill>
              <a:schemeClr val="lt1"/>
            </a:solidFill>
            <a:effectLst/>
            <a:latin typeface="+mn-lt"/>
            <a:ea typeface="+mn-ea"/>
            <a:cs typeface="+mn-cs"/>
          </a:endParaRPr>
        </a:p>
        <a:p>
          <a:pPr lvl="0"/>
          <a:r>
            <a:rPr lang="en-US" sz="800" baseline="0">
              <a:solidFill>
                <a:schemeClr val="lt1"/>
              </a:solidFill>
              <a:effectLst/>
              <a:latin typeface="+mn-lt"/>
              <a:ea typeface="+mn-ea"/>
              <a:cs typeface="+mn-cs"/>
            </a:rPr>
            <a:t>Each time we use an item of IPE in a test of controls or substantive procedures this is referred to as an "instance." Teams must test each instance of IPE used (unless the IPE is system-generated and subject to effective general IT controls) — see </a:t>
          </a:r>
          <a:r>
            <a:rPr lang="en-US" sz="800" i="1" baseline="0">
              <a:solidFill>
                <a:schemeClr val="lt1"/>
              </a:solidFill>
              <a:effectLst/>
              <a:latin typeface="+mn-lt"/>
              <a:ea typeface="+mn-ea"/>
              <a:cs typeface="+mn-cs"/>
            </a:rPr>
            <a:t>Information Produced by the Entity Guide </a:t>
          </a:r>
          <a:r>
            <a:rPr lang="en-US" sz="800" baseline="0">
              <a:solidFill>
                <a:schemeClr val="lt1"/>
              </a:solidFill>
              <a:effectLst/>
              <a:latin typeface="+mn-lt"/>
              <a:ea typeface="+mn-ea"/>
              <a:cs typeface="+mn-cs"/>
            </a:rPr>
            <a:t>for further guidance.</a:t>
          </a:r>
        </a:p>
        <a:p>
          <a:pPr lvl="0"/>
          <a:endParaRPr lang="en-US" sz="800" baseline="0">
            <a:solidFill>
              <a:schemeClr val="lt1"/>
            </a:solidFill>
            <a:effectLst/>
            <a:latin typeface="+mn-lt"/>
            <a:ea typeface="+mn-ea"/>
            <a:cs typeface="+mn-cs"/>
          </a:endParaRPr>
        </a:p>
        <a:p>
          <a:pPr lvl="0"/>
          <a:r>
            <a:rPr lang="en-US" sz="800">
              <a:solidFill>
                <a:schemeClr val="lt1"/>
              </a:solidFill>
              <a:effectLst/>
              <a:latin typeface="+mn-lt"/>
              <a:ea typeface="+mn-ea"/>
              <a:cs typeface="+mn-cs"/>
            </a:rPr>
            <a:t>The number</a:t>
          </a:r>
          <a:r>
            <a:rPr lang="en-US" sz="800" baseline="0">
              <a:solidFill>
                <a:schemeClr val="lt1"/>
              </a:solidFill>
              <a:effectLst/>
              <a:latin typeface="+mn-lt"/>
              <a:ea typeface="+mn-ea"/>
              <a:cs typeface="+mn-cs"/>
            </a:rPr>
            <a:t> of items we select from each instance of the IPE is based on auditor judgment considering the nature of the IPE such as whether: </a:t>
          </a:r>
        </a:p>
        <a:p>
          <a:pPr lvl="0"/>
          <a:endParaRPr lang="en-US" sz="800" baseline="0">
            <a:solidFill>
              <a:schemeClr val="lt1"/>
            </a:solidFill>
            <a:effectLst/>
            <a:latin typeface="+mn-lt"/>
            <a:ea typeface="+mn-ea"/>
            <a:cs typeface="+mn-cs"/>
          </a:endParaRPr>
        </a:p>
        <a:p>
          <a:pPr lvl="0" algn="l"/>
          <a:r>
            <a:rPr lang="en-US" sz="800" baseline="0">
              <a:solidFill>
                <a:schemeClr val="lt1"/>
              </a:solidFill>
              <a:effectLst/>
              <a:latin typeface="+mn-lt"/>
              <a:ea typeface="+mn-ea"/>
              <a:cs typeface="+mn-cs"/>
            </a:rPr>
            <a:t>- The IPE is used to perform procedures to address a risk of material misstatement that is a significant risk. </a:t>
          </a:r>
        </a:p>
        <a:p>
          <a:pPr lvl="0" algn="l"/>
          <a:r>
            <a:rPr lang="en-US" sz="800" baseline="0">
              <a:solidFill>
                <a:schemeClr val="lt1"/>
              </a:solidFill>
              <a:effectLst/>
              <a:latin typeface="+mn-lt"/>
              <a:ea typeface="+mn-ea"/>
              <a:cs typeface="+mn-cs"/>
            </a:rPr>
            <a:t>- The IPE is system-generated or manually prepared. </a:t>
          </a:r>
        </a:p>
        <a:p>
          <a:pPr lvl="0" algn="l"/>
          <a:r>
            <a:rPr lang="en-US" sz="800" baseline="0">
              <a:solidFill>
                <a:schemeClr val="lt1"/>
              </a:solidFill>
              <a:effectLst/>
              <a:latin typeface="+mn-lt"/>
              <a:ea typeface="+mn-ea"/>
              <a:cs typeface="+mn-cs"/>
            </a:rPr>
            <a:t>- The IPE is subject to effective general IT controls. </a:t>
          </a:r>
        </a:p>
        <a:p>
          <a:pPr lvl="0" algn="l"/>
          <a:r>
            <a:rPr lang="en-US" sz="800" baseline="0">
              <a:solidFill>
                <a:schemeClr val="lt1"/>
              </a:solidFill>
              <a:effectLst/>
              <a:latin typeface="+mn-lt"/>
              <a:ea typeface="+mn-ea"/>
              <a:cs typeface="+mn-cs"/>
            </a:rPr>
            <a:t>- Significant judgment is involved in the preparation of the IPE. </a:t>
          </a:r>
        </a:p>
        <a:p>
          <a:pPr lvl="0" algn="l"/>
          <a:endParaRPr lang="en-US" sz="800" baseline="0">
            <a:solidFill>
              <a:schemeClr val="lt1"/>
            </a:solidFill>
            <a:effectLst/>
            <a:latin typeface="+mn-lt"/>
            <a:ea typeface="+mn-ea"/>
            <a:cs typeface="+mn-cs"/>
          </a:endParaRPr>
        </a:p>
        <a:p>
          <a:pPr lvl="0" algn="l"/>
          <a:r>
            <a:rPr lang="en-US" sz="800" baseline="0">
              <a:solidFill>
                <a:schemeClr val="lt1"/>
              </a:solidFill>
              <a:effectLst/>
              <a:latin typeface="+mn-lt"/>
              <a:ea typeface="+mn-ea"/>
              <a:cs typeface="+mn-cs"/>
            </a:rPr>
            <a:t>Engagements teams </a:t>
          </a:r>
          <a:r>
            <a:rPr lang="en-US" sz="800" strike="noStrike" baseline="0">
              <a:solidFill>
                <a:schemeClr val="bg1"/>
              </a:solidFill>
              <a:effectLst/>
              <a:latin typeface="+mn-lt"/>
              <a:ea typeface="+mn-ea"/>
              <a:cs typeface="+mn-cs"/>
            </a:rPr>
            <a:t>can</a:t>
          </a:r>
          <a:r>
            <a:rPr lang="en-US" sz="800" strike="noStrike" baseline="0">
              <a:solidFill>
                <a:schemeClr val="lt1"/>
              </a:solidFill>
              <a:effectLst/>
              <a:latin typeface="+mn-lt"/>
              <a:ea typeface="+mn-ea"/>
              <a:cs typeface="+mn-cs"/>
            </a:rPr>
            <a:t> </a:t>
          </a:r>
          <a:r>
            <a:rPr lang="en-US" sz="800" baseline="0">
              <a:solidFill>
                <a:schemeClr val="lt1"/>
              </a:solidFill>
              <a:effectLst/>
              <a:latin typeface="+mn-lt"/>
              <a:ea typeface="+mn-ea"/>
              <a:cs typeface="+mn-cs"/>
            </a:rPr>
            <a:t>refer to the </a:t>
          </a:r>
          <a:r>
            <a:rPr lang="en-US" sz="800" i="1" baseline="0">
              <a:solidFill>
                <a:schemeClr val="lt1"/>
              </a:solidFill>
              <a:effectLst/>
              <a:latin typeface="+mn-lt"/>
              <a:ea typeface="+mn-ea"/>
              <a:cs typeface="+mn-cs"/>
            </a:rPr>
            <a:t>Information Produced by the Entity Guide</a:t>
          </a:r>
          <a:r>
            <a:rPr lang="en-US" sz="800" i="0" baseline="0">
              <a:solidFill>
                <a:schemeClr val="lt1"/>
              </a:solidFill>
              <a:effectLst/>
              <a:latin typeface="+mn-lt"/>
              <a:ea typeface="+mn-ea"/>
              <a:cs typeface="+mn-cs"/>
            </a:rPr>
            <a:t> for further guidance.</a:t>
          </a:r>
          <a:endParaRPr lang="en-US" sz="800" i="1" baseline="0">
            <a:solidFill>
              <a:schemeClr val="lt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1160144</xdr:colOff>
      <xdr:row>7</xdr:row>
      <xdr:rowOff>1906</xdr:rowOff>
    </xdr:from>
    <xdr:to>
      <xdr:col>12</xdr:col>
      <xdr:colOff>180974</xdr:colOff>
      <xdr:row>18</xdr:row>
      <xdr:rowOff>28575</xdr:rowOff>
    </xdr:to>
    <xdr:sp macro="" textlink="">
      <xdr:nvSpPr>
        <xdr:cNvPr id="2" name="Rounded Rectangular Callout 7">
          <a:extLst>
            <a:ext uri="{FF2B5EF4-FFF2-40B4-BE49-F238E27FC236}">
              <a16:creationId xmlns:a16="http://schemas.microsoft.com/office/drawing/2014/main" id="{00000000-0008-0000-0700-000002000000}"/>
            </a:ext>
          </a:extLst>
        </xdr:cNvPr>
        <xdr:cNvSpPr/>
      </xdr:nvSpPr>
      <xdr:spPr>
        <a:xfrm>
          <a:off x="10342244" y="1068706"/>
          <a:ext cx="5869305" cy="1493519"/>
        </a:xfrm>
        <a:prstGeom prst="wedgeRoundRectCallout">
          <a:avLst>
            <a:gd name="adj1" fmla="val -69965"/>
            <a:gd name="adj2" fmla="val -49914"/>
            <a:gd name="adj3" fmla="val 16667"/>
          </a:avLst>
        </a:prstGeom>
        <a:solidFill>
          <a:srgbClr val="86BC2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solidFill>
                <a:schemeClr val="lt1"/>
              </a:solidFill>
              <a:effectLst/>
              <a:latin typeface="+mn-lt"/>
              <a:ea typeface="+mn-ea"/>
              <a:cs typeface="+mn-cs"/>
            </a:rPr>
            <a:t>Call-Out Comment:</a:t>
          </a:r>
          <a:r>
            <a:rPr lang="en-US" sz="800" baseline="0">
              <a:solidFill>
                <a:schemeClr val="lt1"/>
              </a:solidFill>
              <a:effectLst/>
              <a:latin typeface="+mn-lt"/>
              <a:ea typeface="+mn-ea"/>
              <a:cs typeface="+mn-cs"/>
            </a:rPr>
            <a:t> </a:t>
          </a:r>
          <a:r>
            <a:rPr lang="en-US" sz="800">
              <a:solidFill>
                <a:schemeClr val="lt1"/>
              </a:solidFill>
              <a:effectLst/>
              <a:latin typeface="+mn-lt"/>
              <a:ea typeface="+mn-ea"/>
              <a:cs typeface="+mn-cs"/>
            </a:rPr>
            <a:t>The</a:t>
          </a:r>
          <a:r>
            <a:rPr lang="en-US" sz="800" baseline="0">
              <a:solidFill>
                <a:schemeClr val="lt1"/>
              </a:solidFill>
              <a:effectLst/>
              <a:latin typeface="+mn-lt"/>
              <a:ea typeface="+mn-ea"/>
              <a:cs typeface="+mn-cs"/>
            </a:rPr>
            <a:t> "Appendix for Expectation" tab can be used to perform complex calculations, the results of which are then used as inputs into the expectation tabs. </a:t>
          </a:r>
        </a:p>
        <a:p>
          <a:pPr marL="0" marR="0" lvl="0" indent="0" defTabSz="914400" eaLnBrk="1" fontAlgn="auto" latinLnBrk="0" hangingPunct="1">
            <a:lnSpc>
              <a:spcPct val="100000"/>
            </a:lnSpc>
            <a:spcBef>
              <a:spcPts val="0"/>
            </a:spcBef>
            <a:spcAft>
              <a:spcPts val="0"/>
            </a:spcAft>
            <a:buClrTx/>
            <a:buSzTx/>
            <a:buFontTx/>
            <a:buNone/>
            <a:tabLst/>
            <a:defRPr/>
          </a:pPr>
          <a:endParaRPr lang="en-US" sz="800" baseline="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lt1"/>
              </a:solidFill>
              <a:effectLst/>
              <a:latin typeface="+mn-lt"/>
              <a:ea typeface="+mn-ea"/>
              <a:cs typeface="+mn-cs"/>
            </a:rPr>
            <a:t>The "Appendix for Expectation" tab</a:t>
          </a:r>
          <a:r>
            <a:rPr lang="en-US" sz="800" strike="noStrike" baseline="0">
              <a:solidFill>
                <a:srgbClr val="FF0000"/>
              </a:solidFill>
              <a:effectLst/>
              <a:latin typeface="+mn-lt"/>
              <a:ea typeface="+mn-ea"/>
              <a:cs typeface="+mn-cs"/>
            </a:rPr>
            <a:t> </a:t>
          </a:r>
          <a:r>
            <a:rPr lang="en-US" sz="800" baseline="0">
              <a:solidFill>
                <a:schemeClr val="lt1"/>
              </a:solidFill>
              <a:effectLst/>
              <a:latin typeface="+mn-lt"/>
              <a:ea typeface="+mn-ea"/>
              <a:cs typeface="+mn-cs"/>
            </a:rPr>
            <a:t>can be duplicated as needed depending on the number of calculations and categorizations for testing identified by the engagement team. </a:t>
          </a:r>
        </a:p>
        <a:p>
          <a:pPr marL="0" marR="0" lvl="0" indent="0" defTabSz="914400" eaLnBrk="1" fontAlgn="auto" latinLnBrk="0" hangingPunct="1">
            <a:lnSpc>
              <a:spcPct val="100000"/>
            </a:lnSpc>
            <a:spcBef>
              <a:spcPts val="0"/>
            </a:spcBef>
            <a:spcAft>
              <a:spcPts val="0"/>
            </a:spcAft>
            <a:buClrTx/>
            <a:buSzTx/>
            <a:buFontTx/>
            <a:buNone/>
            <a:tabLst/>
            <a:defRPr/>
          </a:pPr>
          <a:endParaRPr lang="en-US" sz="800" baseline="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lt1"/>
              </a:solidFill>
              <a:effectLst/>
              <a:latin typeface="+mn-lt"/>
              <a:ea typeface="+mn-ea"/>
              <a:cs typeface="+mn-cs"/>
            </a:rPr>
            <a:t>For each calculation, the relevant IPE is to be evaluated on the "IPE" tab and the calculated value</a:t>
          </a:r>
          <a:r>
            <a:rPr lang="en-US" sz="800" strike="noStrike" baseline="0">
              <a:solidFill>
                <a:schemeClr val="bg1"/>
              </a:solidFill>
              <a:effectLst/>
              <a:latin typeface="+mn-lt"/>
              <a:ea typeface="+mn-ea"/>
              <a:cs typeface="+mn-cs"/>
            </a:rPr>
            <a:t> is</a:t>
          </a:r>
          <a:r>
            <a:rPr lang="en-US" sz="800" strike="noStrike" baseline="0">
              <a:solidFill>
                <a:srgbClr val="FF0000"/>
              </a:solidFill>
              <a:effectLst/>
              <a:latin typeface="+mn-lt"/>
              <a:ea typeface="+mn-ea"/>
              <a:cs typeface="+mn-cs"/>
            </a:rPr>
            <a:t> </a:t>
          </a:r>
          <a:r>
            <a:rPr lang="en-US" sz="800" baseline="0">
              <a:solidFill>
                <a:schemeClr val="lt1"/>
              </a:solidFill>
              <a:effectLst/>
              <a:latin typeface="+mn-lt"/>
              <a:ea typeface="+mn-ea"/>
              <a:cs typeface="+mn-cs"/>
            </a:rPr>
            <a:t>referenced to the appropriate testing tab (e.g., Disaggregated Part 1 — Step 1 — Develop an Expectation — Inputs into the expectation column). </a:t>
          </a:r>
          <a:endParaRPr lang="en-US" sz="800">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ayroll%20-%20documentation%20template%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resources.deloitte.com/Users/jdeepthi/Documents/Deepthi/clients/Global%20audit%20transformation/tshaka's%20notes%20addressed/Revised%20Working%20Paper%20Templates/Cash%20Templates/Cash%20Testing%20Template_Reconciliation%2011-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Opex%20ToD%204.2.201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Worksheet%20in%20(C)%208440RU%20Payroll%20Test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Disaggregated tempalte"/>
      <sheetName val="Charts"/>
      <sheetName val="Threshold table"/>
      <sheetName val="Catalogue template"/>
      <sheetName val="Example 2 (Srv)"/>
      <sheetName val="Initial template"/>
      <sheetName val="Advance template"/>
      <sheetName val="Parameters (Hide)"/>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x Database"/>
      <sheetName val="0. Summary"/>
      <sheetName val="Acerno_Cache_XXXXX"/>
      <sheetName val="1. Sampling Considerations"/>
      <sheetName val="2. Cash Reconciliation"/>
      <sheetName val="3. Confirmations Tracker"/>
      <sheetName val="Tickmarks"/>
      <sheetName val="Parameters (Hide)"/>
      <sheetName val="Cash Testing Template_Reconcili"/>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
      <sheetName val="SAMPLING CONSIDERATIONS"/>
      <sheetName val="DETAILS OF ITEMS TESTED"/>
      <sheetName val="Tickmarks"/>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
      <sheetName val="Payroll Reconciliation"/>
      <sheetName val="Employee verification"/>
      <sheetName val="Monthly AR"/>
      <sheetName val="PAYE and UIF testing"/>
      <sheetName val="Leave provision"/>
      <sheetName val="Sample Table"/>
      <sheetName val="XREF"/>
      <sheetName val="Tickmarks"/>
      <sheetName val="#REF"/>
    </sheetNames>
    <sheetDataSet>
      <sheetData sheetId="0" refreshError="1"/>
      <sheetData sheetId="1"/>
      <sheetData sheetId="2"/>
      <sheetData sheetId="3" refreshError="1"/>
      <sheetData sheetId="4" refreshError="1"/>
      <sheetData sheetId="5" refreshError="1"/>
      <sheetData sheetId="6" refreshError="1"/>
      <sheetData sheetId="7"/>
      <sheetData sheetId="8" refreshError="1"/>
      <sheetData sheetId="9" refreshError="1"/>
    </sheetDataSet>
  </externalBook>
</externalLink>
</file>

<file path=xl/theme/theme1.xml><?xml version="1.0" encoding="utf-8"?>
<a:theme xmlns:a="http://schemas.openxmlformats.org/drawingml/2006/main" name="2016_DEL_Theme2">
  <a:themeElements>
    <a:clrScheme name="Deloitte colors">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
  <sheetViews>
    <sheetView showGridLines="0" tabSelected="1" zoomScaleNormal="100" workbookViewId="0"/>
  </sheetViews>
  <sheetFormatPr defaultColWidth="10.7109375" defaultRowHeight="10" x14ac:dyDescent="0.25"/>
  <cols>
    <col min="1" max="1" width="2" style="1" customWidth="1"/>
    <col min="2" max="2" width="6.7109375" style="1" bestFit="1" customWidth="1"/>
    <col min="3" max="3" width="27" style="1" customWidth="1"/>
    <col min="4" max="4" width="18.2109375" style="1" bestFit="1" customWidth="1"/>
    <col min="5" max="6" width="21.5" style="1" customWidth="1"/>
    <col min="7" max="7" width="19" style="1" customWidth="1"/>
    <col min="8" max="8" width="17.92578125" style="1" customWidth="1"/>
    <col min="9" max="9" width="17.2109375" style="1" customWidth="1"/>
    <col min="10" max="11" width="14" style="1" customWidth="1"/>
    <col min="12" max="16384" width="10.7109375" style="1"/>
  </cols>
  <sheetData>
    <row r="1" spans="1:11" ht="13.5" x14ac:dyDescent="0.25">
      <c r="A1" s="33" t="s">
        <v>176</v>
      </c>
      <c r="J1" s="33" t="s">
        <v>171</v>
      </c>
    </row>
    <row r="6" spans="1:11" x14ac:dyDescent="0.25">
      <c r="B6" s="4"/>
      <c r="C6" s="4"/>
      <c r="D6" s="4"/>
      <c r="E6" s="4"/>
      <c r="F6" s="4"/>
      <c r="G6" s="109" t="s">
        <v>0</v>
      </c>
      <c r="H6" s="4"/>
      <c r="I6" s="4"/>
      <c r="J6" s="4"/>
      <c r="K6" s="4"/>
    </row>
    <row r="7" spans="1:11" x14ac:dyDescent="0.25">
      <c r="B7" s="102" t="s">
        <v>1</v>
      </c>
      <c r="C7" s="34" t="s">
        <v>2</v>
      </c>
      <c r="D7" s="4"/>
      <c r="E7" s="4"/>
      <c r="F7" s="4"/>
      <c r="G7" s="2" t="s">
        <v>3</v>
      </c>
      <c r="H7" s="2" t="s">
        <v>4</v>
      </c>
      <c r="I7" s="2" t="s">
        <v>5</v>
      </c>
      <c r="J7" s="4"/>
      <c r="K7" s="4"/>
    </row>
    <row r="8" spans="1:11" x14ac:dyDescent="0.2">
      <c r="B8" s="103" t="s">
        <v>6</v>
      </c>
      <c r="C8" s="59" t="s">
        <v>7</v>
      </c>
      <c r="D8" s="4"/>
      <c r="E8" s="4"/>
      <c r="F8" s="4"/>
      <c r="G8" s="60">
        <v>0</v>
      </c>
      <c r="H8" s="32">
        <v>0</v>
      </c>
      <c r="I8" s="32">
        <v>0</v>
      </c>
      <c r="J8" s="4"/>
      <c r="K8" s="4"/>
    </row>
    <row r="9" spans="1:11" x14ac:dyDescent="0.25">
      <c r="B9" s="104"/>
      <c r="C9" s="104"/>
      <c r="D9" s="4"/>
      <c r="E9" s="4"/>
      <c r="F9" s="4"/>
      <c r="G9" s="4"/>
      <c r="H9" s="4"/>
      <c r="I9" s="4"/>
      <c r="J9" s="4"/>
      <c r="K9" s="4"/>
    </row>
    <row r="10" spans="1:11" x14ac:dyDescent="0.25">
      <c r="B10" s="105"/>
      <c r="C10" s="4"/>
      <c r="D10" s="4"/>
      <c r="E10" s="4"/>
      <c r="F10" s="4"/>
      <c r="G10" s="4"/>
      <c r="H10" s="4"/>
      <c r="I10" s="4"/>
      <c r="J10" s="4"/>
      <c r="K10" s="4"/>
    </row>
    <row r="11" spans="1:11" ht="10.15" customHeight="1" x14ac:dyDescent="0.25">
      <c r="B11" s="105"/>
      <c r="C11" s="61" t="s">
        <v>8</v>
      </c>
      <c r="D11" s="195" t="s">
        <v>77</v>
      </c>
      <c r="E11" s="196"/>
      <c r="F11" s="98"/>
      <c r="G11" s="98"/>
      <c r="H11" s="4"/>
      <c r="I11" s="4"/>
      <c r="J11" s="4"/>
      <c r="K11" s="4"/>
    </row>
    <row r="12" spans="1:11" ht="10.15" customHeight="1" x14ac:dyDescent="0.25">
      <c r="B12" s="105"/>
      <c r="C12" s="61" t="s">
        <v>78</v>
      </c>
      <c r="D12" s="197" t="s">
        <v>79</v>
      </c>
      <c r="E12" s="198"/>
      <c r="F12" s="107"/>
      <c r="G12" s="107"/>
      <c r="H12" s="4"/>
      <c r="I12" s="108"/>
      <c r="J12" s="4"/>
      <c r="K12" s="4"/>
    </row>
    <row r="13" spans="1:11" x14ac:dyDescent="0.25">
      <c r="B13" s="105"/>
      <c r="C13" s="3" t="s">
        <v>80</v>
      </c>
      <c r="D13" s="199" t="s">
        <v>10</v>
      </c>
      <c r="E13" s="200"/>
      <c r="F13" s="107"/>
      <c r="G13" s="107"/>
      <c r="H13" s="102"/>
      <c r="I13" s="4"/>
      <c r="J13" s="4"/>
      <c r="K13" s="4"/>
    </row>
    <row r="14" spans="1:11" x14ac:dyDescent="0.25">
      <c r="B14" s="102"/>
      <c r="C14" s="3" t="s">
        <v>11</v>
      </c>
      <c r="D14" s="201" t="s">
        <v>9</v>
      </c>
      <c r="E14" s="202"/>
      <c r="F14" s="107"/>
      <c r="G14" s="107"/>
      <c r="H14" s="4"/>
      <c r="I14" s="4"/>
      <c r="J14" s="4"/>
      <c r="K14" s="4"/>
    </row>
    <row r="15" spans="1:11" ht="10.4" customHeight="1" x14ac:dyDescent="0.25">
      <c r="B15" s="102"/>
      <c r="C15" s="3" t="s">
        <v>12</v>
      </c>
      <c r="D15" s="197" t="s">
        <v>79</v>
      </c>
      <c r="E15" s="198"/>
      <c r="F15" s="4"/>
      <c r="G15" s="4"/>
      <c r="H15" s="4"/>
      <c r="I15" s="4"/>
      <c r="J15" s="4"/>
      <c r="K15" s="4"/>
    </row>
    <row r="16" spans="1:11" x14ac:dyDescent="0.25">
      <c r="B16" s="102"/>
      <c r="C16" s="106"/>
      <c r="D16" s="4"/>
      <c r="E16" s="4"/>
      <c r="F16" s="4"/>
      <c r="G16" s="4"/>
      <c r="H16" s="4"/>
      <c r="I16" s="4"/>
      <c r="J16" s="4"/>
      <c r="K16" s="4"/>
    </row>
    <row r="18" spans="2:11" x14ac:dyDescent="0.25">
      <c r="B18" s="4"/>
      <c r="C18" s="4"/>
      <c r="D18" s="4"/>
      <c r="E18" s="102"/>
      <c r="F18" s="102"/>
      <c r="G18" s="102"/>
      <c r="H18" s="101"/>
      <c r="I18" s="4"/>
      <c r="J18" s="4"/>
      <c r="K18" s="4"/>
    </row>
    <row r="19" spans="2:11" x14ac:dyDescent="0.25">
      <c r="B19" s="4"/>
      <c r="C19" s="5" t="s">
        <v>13</v>
      </c>
      <c r="D19" s="5" t="s">
        <v>14</v>
      </c>
      <c r="E19" s="188" t="s">
        <v>16</v>
      </c>
      <c r="F19" s="189"/>
      <c r="G19" s="190"/>
      <c r="H19" s="5" t="s">
        <v>81</v>
      </c>
      <c r="I19" s="5" t="s">
        <v>15</v>
      </c>
      <c r="J19" s="4"/>
      <c r="K19" s="4"/>
    </row>
    <row r="20" spans="2:11" x14ac:dyDescent="0.2">
      <c r="B20" s="4"/>
      <c r="C20" s="62" t="s">
        <v>17</v>
      </c>
      <c r="D20" s="62" t="s">
        <v>17</v>
      </c>
      <c r="E20" s="191" t="s">
        <v>17</v>
      </c>
      <c r="F20" s="192"/>
      <c r="G20" s="193"/>
      <c r="H20" s="62" t="s">
        <v>17</v>
      </c>
      <c r="I20" s="62"/>
      <c r="J20" s="4"/>
      <c r="K20" s="4"/>
    </row>
    <row r="21" spans="2:11" s="100" customFormat="1" ht="40.15" customHeight="1" x14ac:dyDescent="0.25">
      <c r="B21" s="99"/>
      <c r="C21" s="184" t="s">
        <v>126</v>
      </c>
      <c r="D21" s="184" t="s">
        <v>172</v>
      </c>
      <c r="E21" s="194" t="s">
        <v>170</v>
      </c>
      <c r="F21" s="194"/>
      <c r="G21" s="194"/>
      <c r="H21" s="185" t="s">
        <v>88</v>
      </c>
      <c r="I21" s="182" t="s">
        <v>120</v>
      </c>
      <c r="J21" s="99"/>
      <c r="K21" s="99"/>
    </row>
    <row r="22" spans="2:11" s="100" customFormat="1" ht="39" customHeight="1" x14ac:dyDescent="0.25">
      <c r="B22" s="99"/>
      <c r="C22" s="184" t="s">
        <v>138</v>
      </c>
      <c r="D22" s="184" t="s">
        <v>172</v>
      </c>
      <c r="E22" s="194"/>
      <c r="F22" s="194"/>
      <c r="G22" s="194"/>
      <c r="H22" s="185" t="s">
        <v>88</v>
      </c>
      <c r="I22" s="182" t="s">
        <v>121</v>
      </c>
      <c r="J22" s="99"/>
      <c r="K22" s="99"/>
    </row>
    <row r="23" spans="2:11" s="100" customFormat="1" ht="46.9" customHeight="1" x14ac:dyDescent="0.25">
      <c r="B23" s="99"/>
      <c r="C23" s="184" t="s">
        <v>127</v>
      </c>
      <c r="D23" s="184" t="s">
        <v>172</v>
      </c>
      <c r="E23" s="194"/>
      <c r="F23" s="194"/>
      <c r="G23" s="194"/>
      <c r="H23" s="185" t="s">
        <v>88</v>
      </c>
      <c r="I23" s="183" t="s">
        <v>122</v>
      </c>
      <c r="J23" s="99"/>
      <c r="K23" s="99"/>
    </row>
    <row r="24" spans="2:11" s="100" customFormat="1" ht="48" customHeight="1" x14ac:dyDescent="0.25">
      <c r="B24" s="99"/>
      <c r="C24" s="184" t="s">
        <v>128</v>
      </c>
      <c r="D24" s="184" t="s">
        <v>172</v>
      </c>
      <c r="E24" s="194"/>
      <c r="F24" s="194"/>
      <c r="G24" s="194"/>
      <c r="H24" s="185" t="s">
        <v>88</v>
      </c>
      <c r="I24" s="182" t="s">
        <v>137</v>
      </c>
      <c r="J24" s="99"/>
      <c r="K24" s="99"/>
    </row>
    <row r="25" spans="2:11" ht="35.5" customHeight="1" x14ac:dyDescent="0.25">
      <c r="B25" s="4"/>
      <c r="C25" s="184" t="s">
        <v>129</v>
      </c>
      <c r="D25" s="184" t="s">
        <v>172</v>
      </c>
      <c r="E25" s="194"/>
      <c r="F25" s="194"/>
      <c r="G25" s="194"/>
      <c r="H25" s="185" t="s">
        <v>88</v>
      </c>
      <c r="I25" s="183" t="s">
        <v>123</v>
      </c>
      <c r="J25" s="4"/>
      <c r="K25" s="4"/>
    </row>
    <row r="26" spans="2:11" x14ac:dyDescent="0.2">
      <c r="B26" s="4"/>
      <c r="C26" s="6"/>
      <c r="D26" s="7"/>
      <c r="E26" s="6"/>
      <c r="F26" s="6"/>
      <c r="G26" s="6"/>
      <c r="H26" s="4"/>
      <c r="I26" s="4"/>
      <c r="J26" s="4"/>
      <c r="K26" s="4"/>
    </row>
    <row r="27" spans="2:11" x14ac:dyDescent="0.25">
      <c r="B27" s="4"/>
      <c r="C27" s="4"/>
      <c r="D27" s="4"/>
      <c r="E27" s="4"/>
      <c r="F27" s="4"/>
      <c r="G27" s="4"/>
      <c r="H27" s="4"/>
      <c r="I27" s="4"/>
      <c r="J27" s="4"/>
      <c r="K27" s="4"/>
    </row>
  </sheetData>
  <mergeCells count="8">
    <mergeCell ref="E19:G19"/>
    <mergeCell ref="E20:G20"/>
    <mergeCell ref="E21:G25"/>
    <mergeCell ref="D11:E11"/>
    <mergeCell ref="D12:E12"/>
    <mergeCell ref="D13:E13"/>
    <mergeCell ref="D14:E14"/>
    <mergeCell ref="D15:E15"/>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'Parameters (Hide)'!$K$1:$K$3</xm:f>
          </x14:formula1>
          <xm:sqref>D14:E14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37"/>
  <sheetViews>
    <sheetView showGridLines="0" zoomScaleNormal="100" workbookViewId="0">
      <selection activeCell="F50" sqref="F50:F51"/>
    </sheetView>
  </sheetViews>
  <sheetFormatPr defaultColWidth="8.78515625" defaultRowHeight="10" x14ac:dyDescent="0.2"/>
  <cols>
    <col min="1" max="1" width="2.0703125" style="9" bestFit="1" customWidth="1"/>
    <col min="2" max="2" width="6.7109375" style="9" bestFit="1" customWidth="1"/>
    <col min="3" max="3" width="16" style="9" customWidth="1"/>
    <col min="4" max="4" width="15.92578125" style="9" customWidth="1"/>
    <col min="5" max="5" width="12.92578125" style="9" customWidth="1"/>
    <col min="6" max="6" width="13.5703125" style="9" customWidth="1"/>
    <col min="7" max="7" width="14.92578125" style="9" bestFit="1" customWidth="1"/>
    <col min="8" max="8" width="13.5703125" style="9" customWidth="1"/>
    <col min="9" max="9" width="8.28515625" style="9" customWidth="1"/>
    <col min="10" max="11" width="11" style="9" customWidth="1"/>
    <col min="12" max="12" width="9.78515625" style="9" customWidth="1"/>
    <col min="13" max="15" width="14.42578125" style="9" customWidth="1"/>
    <col min="16" max="16384" width="8.78515625" style="9"/>
  </cols>
  <sheetData>
    <row r="2" spans="2:16" x14ac:dyDescent="0.2">
      <c r="B2" s="8"/>
      <c r="C2" s="8"/>
      <c r="D2" s="8"/>
      <c r="E2" s="8"/>
      <c r="F2" s="115" t="s">
        <v>18</v>
      </c>
      <c r="G2" s="8"/>
      <c r="H2" s="8"/>
      <c r="I2" s="8"/>
      <c r="J2" s="8"/>
      <c r="K2" s="8"/>
      <c r="L2" s="8"/>
      <c r="M2" s="8"/>
      <c r="N2" s="8"/>
      <c r="O2" s="8"/>
      <c r="P2" s="8"/>
    </row>
    <row r="3" spans="2:16" x14ac:dyDescent="0.2">
      <c r="B3" s="110" t="str">
        <f>'0. Summary Tab'!$B$7</f>
        <v>Company</v>
      </c>
      <c r="C3" s="111" t="str">
        <f>'0. Summary Tab'!$C$7</f>
        <v>ABC Inc.</v>
      </c>
      <c r="D3" s="8"/>
      <c r="E3" s="8"/>
      <c r="F3" s="10" t="s">
        <v>3</v>
      </c>
      <c r="G3" s="10" t="s">
        <v>4</v>
      </c>
      <c r="H3" s="11" t="s">
        <v>5</v>
      </c>
      <c r="I3" s="8"/>
      <c r="J3" s="8"/>
      <c r="K3" s="8"/>
      <c r="L3" s="8"/>
      <c r="M3" s="8"/>
      <c r="N3" s="8"/>
      <c r="O3" s="8"/>
      <c r="P3" s="8"/>
    </row>
    <row r="4" spans="2:16" x14ac:dyDescent="0.2">
      <c r="B4" s="112" t="str">
        <f>'0. Summary Tab'!$B$8</f>
        <v>Year-End</v>
      </c>
      <c r="C4" s="113" t="str">
        <f>'0. Summary Tab'!$C$8</f>
        <v>12/31/20XX</v>
      </c>
      <c r="D4" s="8"/>
      <c r="E4" s="8"/>
      <c r="F4" s="29">
        <f>'0. Summary Tab'!$G$8</f>
        <v>0</v>
      </c>
      <c r="G4" s="30">
        <f>'0. Summary Tab'!$H$8</f>
        <v>0</v>
      </c>
      <c r="H4" s="31">
        <f>'0. Summary Tab'!$I$8</f>
        <v>0</v>
      </c>
      <c r="I4" s="8"/>
      <c r="J4" s="8"/>
      <c r="K4" s="8"/>
      <c r="L4" s="8"/>
      <c r="M4" s="8"/>
      <c r="N4" s="8"/>
      <c r="O4" s="8"/>
      <c r="P4" s="8"/>
    </row>
    <row r="5" spans="2:16" x14ac:dyDescent="0.2">
      <c r="B5" s="112"/>
      <c r="C5" s="114"/>
      <c r="D5" s="8"/>
      <c r="E5" s="8"/>
      <c r="F5" s="8"/>
      <c r="G5" s="8"/>
      <c r="H5" s="8"/>
      <c r="I5" s="8"/>
      <c r="J5" s="8"/>
      <c r="K5" s="8"/>
      <c r="L5" s="8"/>
      <c r="M5" s="8"/>
      <c r="N5" s="8"/>
      <c r="O5" s="8"/>
      <c r="P5" s="8"/>
    </row>
    <row r="7" spans="2:16" x14ac:dyDescent="0.2">
      <c r="B7" s="8"/>
      <c r="C7" s="8"/>
      <c r="D7" s="8"/>
      <c r="E7" s="8"/>
      <c r="F7" s="8"/>
      <c r="G7" s="8"/>
      <c r="H7" s="8"/>
      <c r="I7" s="8"/>
      <c r="J7" s="8"/>
      <c r="K7" s="8"/>
      <c r="L7" s="8"/>
      <c r="M7" s="8"/>
      <c r="N7" s="8"/>
      <c r="O7" s="8"/>
      <c r="P7" s="8"/>
    </row>
    <row r="8" spans="2:16" x14ac:dyDescent="0.2">
      <c r="B8" s="8"/>
      <c r="C8" s="203" t="s">
        <v>97</v>
      </c>
      <c r="D8" s="204"/>
      <c r="E8" s="204"/>
      <c r="F8" s="204"/>
      <c r="G8" s="204"/>
      <c r="H8" s="205"/>
      <c r="I8" s="8"/>
      <c r="J8" s="8"/>
      <c r="K8" s="8"/>
      <c r="L8" s="8"/>
      <c r="M8" s="8"/>
      <c r="N8" s="8"/>
      <c r="O8" s="8"/>
      <c r="P8" s="8"/>
    </row>
    <row r="9" spans="2:16" x14ac:dyDescent="0.2">
      <c r="B9" s="8"/>
      <c r="C9" s="206" t="s">
        <v>76</v>
      </c>
      <c r="D9" s="207"/>
      <c r="E9" s="207"/>
      <c r="F9" s="207"/>
      <c r="G9" s="207"/>
      <c r="H9" s="208"/>
      <c r="I9" s="8"/>
      <c r="J9" s="8"/>
      <c r="K9" s="8"/>
      <c r="L9" s="8"/>
      <c r="M9" s="8"/>
      <c r="N9" s="8"/>
      <c r="O9" s="8"/>
      <c r="P9" s="8"/>
    </row>
    <row r="10" spans="2:16" x14ac:dyDescent="0.2">
      <c r="B10" s="8"/>
      <c r="C10" s="218" t="s">
        <v>19</v>
      </c>
      <c r="D10" s="219"/>
      <c r="E10" s="219"/>
      <c r="F10" s="219"/>
      <c r="G10" s="219"/>
      <c r="H10" s="220"/>
      <c r="I10" s="8"/>
      <c r="J10" s="8"/>
      <c r="K10" s="8"/>
      <c r="L10" s="8"/>
      <c r="M10" s="8"/>
      <c r="N10" s="8"/>
      <c r="O10" s="8"/>
      <c r="P10" s="8"/>
    </row>
    <row r="11" spans="2:16" x14ac:dyDescent="0.2">
      <c r="B11" s="8"/>
      <c r="C11" s="218"/>
      <c r="D11" s="219"/>
      <c r="E11" s="219"/>
      <c r="F11" s="219"/>
      <c r="G11" s="219"/>
      <c r="H11" s="220"/>
      <c r="I11" s="8"/>
      <c r="J11" s="8"/>
      <c r="K11" s="8"/>
      <c r="L11" s="8"/>
      <c r="M11" s="8"/>
      <c r="N11" s="8"/>
      <c r="O11" s="8"/>
      <c r="P11" s="8"/>
    </row>
    <row r="12" spans="2:16" x14ac:dyDescent="0.2">
      <c r="B12" s="8"/>
      <c r="C12" s="209" t="s">
        <v>96</v>
      </c>
      <c r="D12" s="210"/>
      <c r="E12" s="210"/>
      <c r="F12" s="210"/>
      <c r="G12" s="210"/>
      <c r="H12" s="211"/>
      <c r="I12" s="8"/>
      <c r="J12" s="8"/>
      <c r="K12" s="8"/>
      <c r="L12" s="8"/>
      <c r="M12" s="8"/>
      <c r="N12" s="8"/>
      <c r="O12" s="8"/>
      <c r="P12" s="8"/>
    </row>
    <row r="13" spans="2:16" ht="13.15" customHeight="1" x14ac:dyDescent="0.2">
      <c r="B13" s="8"/>
      <c r="C13" s="212" t="s">
        <v>168</v>
      </c>
      <c r="D13" s="213"/>
      <c r="E13" s="213"/>
      <c r="F13" s="213"/>
      <c r="G13" s="213"/>
      <c r="H13" s="214"/>
      <c r="I13" s="8"/>
      <c r="J13" s="8"/>
      <c r="K13" s="8"/>
      <c r="L13" s="8"/>
      <c r="M13" s="8"/>
      <c r="N13" s="8"/>
      <c r="O13" s="8"/>
      <c r="P13" s="8"/>
    </row>
    <row r="14" spans="2:16" x14ac:dyDescent="0.2">
      <c r="B14" s="8"/>
      <c r="C14" s="215"/>
      <c r="D14" s="216"/>
      <c r="E14" s="216"/>
      <c r="F14" s="216"/>
      <c r="G14" s="216"/>
      <c r="H14" s="217"/>
      <c r="I14" s="8"/>
      <c r="J14" s="8"/>
      <c r="K14" s="8"/>
      <c r="L14" s="8"/>
      <c r="M14" s="8"/>
      <c r="N14" s="8"/>
      <c r="O14" s="8"/>
      <c r="P14" s="8"/>
    </row>
    <row r="15" spans="2:16" ht="10.15" customHeight="1" x14ac:dyDescent="0.2">
      <c r="B15" s="8"/>
      <c r="C15" s="116"/>
      <c r="D15" s="142"/>
      <c r="E15" s="117"/>
      <c r="F15" s="142"/>
      <c r="G15" s="143"/>
      <c r="H15" s="86"/>
      <c r="I15" s="8"/>
      <c r="J15" s="8"/>
      <c r="K15" s="8"/>
      <c r="L15" s="8"/>
      <c r="M15" s="8"/>
      <c r="N15" s="8"/>
      <c r="O15" s="8"/>
      <c r="P15" s="8"/>
    </row>
    <row r="16" spans="2:16" x14ac:dyDescent="0.2">
      <c r="B16" s="8"/>
      <c r="C16" s="226" t="s">
        <v>98</v>
      </c>
      <c r="D16" s="227"/>
      <c r="E16" s="227"/>
      <c r="F16" s="227"/>
      <c r="G16" s="227"/>
      <c r="H16" s="228"/>
      <c r="I16" s="8"/>
      <c r="J16" s="8"/>
      <c r="K16" s="8"/>
      <c r="L16" s="8"/>
      <c r="M16" s="8"/>
      <c r="N16" s="8"/>
      <c r="O16" s="8"/>
      <c r="P16" s="8"/>
    </row>
    <row r="17" spans="2:16" ht="10.5" customHeight="1" x14ac:dyDescent="0.2">
      <c r="B17" s="8"/>
      <c r="C17" s="229" t="s">
        <v>139</v>
      </c>
      <c r="D17" s="230"/>
      <c r="E17" s="230"/>
      <c r="F17" s="230"/>
      <c r="G17" s="230"/>
      <c r="H17" s="231"/>
      <c r="I17" s="8"/>
      <c r="J17" s="8"/>
      <c r="K17" s="8"/>
      <c r="L17" s="8"/>
      <c r="M17" s="8"/>
      <c r="N17" s="8"/>
      <c r="O17" s="8"/>
      <c r="P17" s="8"/>
    </row>
    <row r="18" spans="2:16" ht="18.75" customHeight="1" x14ac:dyDescent="0.2">
      <c r="B18" s="8"/>
      <c r="C18" s="232" t="s">
        <v>158</v>
      </c>
      <c r="D18" s="233"/>
      <c r="E18" s="233"/>
      <c r="F18" s="233"/>
      <c r="G18" s="233"/>
      <c r="H18" s="234"/>
      <c r="I18" s="8"/>
      <c r="J18" s="8"/>
      <c r="K18" s="8"/>
      <c r="L18" s="8"/>
      <c r="M18" s="8"/>
      <c r="N18" s="8"/>
      <c r="O18" s="8"/>
      <c r="P18" s="8"/>
    </row>
    <row r="19" spans="2:16" ht="18.75" customHeight="1" x14ac:dyDescent="0.2">
      <c r="B19" s="8"/>
      <c r="C19" s="232"/>
      <c r="D19" s="233"/>
      <c r="E19" s="233"/>
      <c r="F19" s="233"/>
      <c r="G19" s="233"/>
      <c r="H19" s="234"/>
      <c r="I19" s="8"/>
      <c r="J19" s="8"/>
      <c r="K19" s="8"/>
      <c r="L19" s="8"/>
      <c r="M19" s="8"/>
      <c r="N19" s="8"/>
      <c r="O19" s="8"/>
      <c r="P19" s="8"/>
    </row>
    <row r="20" spans="2:16" ht="18.75" customHeight="1" x14ac:dyDescent="0.2">
      <c r="B20" s="8"/>
      <c r="C20" s="232"/>
      <c r="D20" s="233"/>
      <c r="E20" s="233"/>
      <c r="F20" s="233"/>
      <c r="G20" s="233"/>
      <c r="H20" s="234"/>
      <c r="I20" s="8"/>
      <c r="J20" s="8"/>
      <c r="K20" s="8"/>
      <c r="L20" s="8"/>
      <c r="M20" s="8"/>
      <c r="N20" s="8"/>
      <c r="O20" s="8"/>
      <c r="P20" s="8"/>
    </row>
    <row r="21" spans="2:16" ht="18.75" customHeight="1" x14ac:dyDescent="0.2">
      <c r="B21" s="8"/>
      <c r="C21" s="232"/>
      <c r="D21" s="233"/>
      <c r="E21" s="233"/>
      <c r="F21" s="233"/>
      <c r="G21" s="233"/>
      <c r="H21" s="234"/>
      <c r="I21" s="8"/>
      <c r="J21" s="8"/>
      <c r="K21" s="8"/>
      <c r="L21" s="8"/>
      <c r="M21" s="8"/>
      <c r="N21" s="8"/>
      <c r="O21" s="8"/>
      <c r="P21" s="8"/>
    </row>
    <row r="22" spans="2:16" ht="18.75" customHeight="1" x14ac:dyDescent="0.2">
      <c r="B22" s="8"/>
      <c r="C22" s="235"/>
      <c r="D22" s="236"/>
      <c r="E22" s="236"/>
      <c r="F22" s="236"/>
      <c r="G22" s="236"/>
      <c r="H22" s="237"/>
      <c r="I22" s="8"/>
      <c r="J22" s="8"/>
      <c r="K22" s="8"/>
      <c r="L22" s="8"/>
      <c r="M22" s="8"/>
      <c r="N22" s="8"/>
      <c r="O22" s="8"/>
      <c r="P22" s="8"/>
    </row>
    <row r="23" spans="2:16" x14ac:dyDescent="0.2">
      <c r="B23" s="8"/>
      <c r="C23" s="8"/>
      <c r="D23" s="8"/>
      <c r="E23" s="8"/>
      <c r="F23" s="8"/>
      <c r="G23" s="8"/>
      <c r="H23" s="8"/>
      <c r="I23" s="8"/>
      <c r="J23" s="8"/>
      <c r="K23" s="8"/>
      <c r="L23" s="8"/>
      <c r="M23" s="8"/>
      <c r="N23" s="8"/>
      <c r="O23" s="8"/>
      <c r="P23" s="8"/>
    </row>
    <row r="25" spans="2:16" x14ac:dyDescent="0.2">
      <c r="B25" s="57"/>
      <c r="C25" s="57"/>
      <c r="D25" s="57"/>
      <c r="E25" s="57"/>
      <c r="F25" s="57"/>
      <c r="G25" s="57"/>
      <c r="H25" s="57"/>
      <c r="I25" s="58"/>
      <c r="J25" s="57"/>
      <c r="K25" s="57"/>
      <c r="L25" s="57"/>
      <c r="M25" s="57"/>
      <c r="N25" s="8"/>
      <c r="O25" s="8"/>
      <c r="P25" s="8"/>
    </row>
    <row r="26" spans="2:16" ht="17.5" customHeight="1" x14ac:dyDescent="0.2">
      <c r="B26" s="57"/>
      <c r="C26" s="223" t="s">
        <v>94</v>
      </c>
      <c r="D26" s="223" t="s">
        <v>70</v>
      </c>
      <c r="E26" s="223" t="s">
        <v>52</v>
      </c>
      <c r="F26" s="221" t="s">
        <v>65</v>
      </c>
      <c r="G26" s="221" t="s">
        <v>66</v>
      </c>
      <c r="H26" s="221" t="s">
        <v>99</v>
      </c>
      <c r="I26" s="221" t="s">
        <v>141</v>
      </c>
      <c r="J26" s="225" t="s">
        <v>140</v>
      </c>
      <c r="K26" s="225"/>
      <c r="L26" s="225"/>
      <c r="M26" s="221" t="s">
        <v>20</v>
      </c>
      <c r="N26" s="221" t="s">
        <v>100</v>
      </c>
      <c r="O26" s="221" t="s">
        <v>101</v>
      </c>
      <c r="P26" s="8"/>
    </row>
    <row r="27" spans="2:16" ht="30.65" customHeight="1" x14ac:dyDescent="0.2">
      <c r="B27" s="57"/>
      <c r="C27" s="224"/>
      <c r="D27" s="224"/>
      <c r="E27" s="224"/>
      <c r="F27" s="222"/>
      <c r="G27" s="222"/>
      <c r="H27" s="222"/>
      <c r="I27" s="222"/>
      <c r="J27" s="69" t="s">
        <v>65</v>
      </c>
      <c r="K27" s="70" t="s">
        <v>66</v>
      </c>
      <c r="L27" s="70" t="s">
        <v>141</v>
      </c>
      <c r="M27" s="222"/>
      <c r="N27" s="222"/>
      <c r="O27" s="222"/>
      <c r="P27" s="8"/>
    </row>
    <row r="28" spans="2:16" s="146" customFormat="1" ht="20" x14ac:dyDescent="0.25">
      <c r="B28" s="144"/>
      <c r="C28" s="150" t="s">
        <v>106</v>
      </c>
      <c r="D28" s="181" t="s">
        <v>109</v>
      </c>
      <c r="E28" s="74"/>
      <c r="F28" s="148" t="e">
        <f>'2. SAP - Disaggregated Part 1'!$E$28</f>
        <v>#DIV/0!</v>
      </c>
      <c r="G28" s="149" t="e">
        <f>'2. SAP - Disaggregated Part 1'!$E$56</f>
        <v>#DIV/0!</v>
      </c>
      <c r="H28" s="149">
        <f>'2. SAP - Disaggregated Part 1'!$E$48</f>
        <v>0</v>
      </c>
      <c r="I28" s="76" t="e">
        <f>'2. SAP - Disaggregated Part 1'!$E$57</f>
        <v>#DIV/0!</v>
      </c>
      <c r="J28" s="74" t="str">
        <f>IF('2. SAP - Disaggregated Part 1'!$E$71="Yes",'2. SAP - Disaggregated Part 1'!$E$80,"N/A")</f>
        <v>N/A</v>
      </c>
      <c r="K28" s="75" t="str">
        <f>IF('2. SAP - Disaggregated Part 1'!$E$71="Yes",'2. SAP - Disaggregated Part 1'!$E$82,"N/A")</f>
        <v>N/A</v>
      </c>
      <c r="L28" s="76" t="str">
        <f>IF('2. SAP - Disaggregated Part 1'!$E$71="Yes",'2. SAP - Disaggregated Part 1'!$E$83,"N/A")</f>
        <v>N/A</v>
      </c>
      <c r="M28" s="17" t="str">
        <f>'2. SAP - Disaggregated Part 1'!$G$3</f>
        <v>[Select one]</v>
      </c>
      <c r="N28" s="42" t="str">
        <f>'2. SAP - Disaggregated Part 1'!$G$4</f>
        <v>[Select one]</v>
      </c>
      <c r="O28" s="42" t="str">
        <f>'2. SAP - Disaggregated Part 1'!$G$5</f>
        <v>[Select one]</v>
      </c>
      <c r="P28" s="145"/>
    </row>
    <row r="29" spans="2:16" s="146" customFormat="1" ht="26.5" customHeight="1" x14ac:dyDescent="0.25">
      <c r="B29" s="144"/>
      <c r="C29" s="150" t="s">
        <v>107</v>
      </c>
      <c r="D29" s="181" t="s">
        <v>130</v>
      </c>
      <c r="E29" s="74"/>
      <c r="F29" s="148" t="e">
        <f>'3. SAP - Disaggregated Part 2'!$E$28</f>
        <v>#DIV/0!</v>
      </c>
      <c r="G29" s="149" t="e">
        <f>'3. SAP - Disaggregated Part 2'!$E$56</f>
        <v>#DIV/0!</v>
      </c>
      <c r="H29" s="149">
        <f>'3. SAP - Disaggregated Part 2'!$E$48</f>
        <v>0</v>
      </c>
      <c r="I29" s="76" t="e">
        <f>'3. SAP - Disaggregated Part 2'!$E$57</f>
        <v>#DIV/0!</v>
      </c>
      <c r="J29" s="74" t="str">
        <f>IF('3. SAP - Disaggregated Part 2'!$E$71="Yes",'3. SAP - Disaggregated Part 2'!$E$80,"N/A")</f>
        <v>N/A</v>
      </c>
      <c r="K29" s="75" t="str">
        <f>IF('3. SAP - Disaggregated Part 2'!$E$71="Yes",'3. SAP - Disaggregated Part 2'!$E$82,"N/A")</f>
        <v>N/A</v>
      </c>
      <c r="L29" s="76" t="str">
        <f>IF('3. SAP - Disaggregated Part 2'!$E$71="Yes",'3. SAP - Disaggregated Part 2'!$E$83,"N/A")</f>
        <v>N/A</v>
      </c>
      <c r="M29" s="17" t="str">
        <f>'3. SAP - Disaggregated Part 2'!$G$3</f>
        <v>[Select one]</v>
      </c>
      <c r="N29" s="42" t="str">
        <f>'3. SAP - Disaggregated Part 2'!$G$4</f>
        <v>[Select one]</v>
      </c>
      <c r="O29" s="42" t="str">
        <f>'3. SAP - Disaggregated Part 2'!$G$5</f>
        <v>[Select one]</v>
      </c>
      <c r="P29" s="145"/>
    </row>
    <row r="30" spans="2:16" s="146" customFormat="1" ht="20" x14ac:dyDescent="0.25">
      <c r="B30" s="144"/>
      <c r="C30" s="150" t="s">
        <v>108</v>
      </c>
      <c r="D30" s="181" t="s">
        <v>131</v>
      </c>
      <c r="E30" s="74"/>
      <c r="F30" s="148" t="e">
        <f>'4. SAP - Disaggregated Part 3'!$E$28</f>
        <v>#DIV/0!</v>
      </c>
      <c r="G30" s="149" t="e">
        <f>'4. SAP - Disaggregated Part 3'!$E$56</f>
        <v>#DIV/0!</v>
      </c>
      <c r="H30" s="149">
        <f>'4. SAP - Disaggregated Part 3'!$E$48</f>
        <v>0</v>
      </c>
      <c r="I30" s="76" t="e">
        <f>'4. SAP - Disaggregated Part 3'!$E$57</f>
        <v>#DIV/0!</v>
      </c>
      <c r="J30" s="74" t="str">
        <f>IF('4. SAP - Disaggregated Part 3'!$E$71="Yes",'4. SAP - Disaggregated Part 3'!$E$80,"N/A")</f>
        <v>N/A</v>
      </c>
      <c r="K30" s="75" t="str">
        <f>IF('4. SAP - Disaggregated Part 3'!$E$71="Yes",'4. SAP - Disaggregated Part 3'!$E$82,"N/A")</f>
        <v>N/A</v>
      </c>
      <c r="L30" s="76" t="str">
        <f>IF('4. SAP - Disaggregated Part 3'!$E$71="Yes",'4. SAP - Disaggregated Part 3'!$E$83,"N/A")</f>
        <v>N/A</v>
      </c>
      <c r="M30" s="17" t="str">
        <f>'4. SAP - Disaggregated Part 3'!$G$3</f>
        <v>[Select one]</v>
      </c>
      <c r="N30" s="42" t="str">
        <f>'4. SAP - Disaggregated Part 3'!$G$4</f>
        <v>[Select one]</v>
      </c>
      <c r="O30" s="42" t="str">
        <f>'4. SAP - Disaggregated Part 3'!$G$5</f>
        <v>[Select one]</v>
      </c>
      <c r="P30" s="145"/>
    </row>
    <row r="31" spans="2:16" x14ac:dyDescent="0.2">
      <c r="B31" s="57"/>
      <c r="C31" s="8"/>
      <c r="D31" s="8"/>
      <c r="E31" s="8"/>
      <c r="F31" s="8"/>
      <c r="G31" s="8"/>
      <c r="H31" s="8"/>
      <c r="I31" s="8"/>
      <c r="J31" s="8"/>
      <c r="K31" s="8"/>
      <c r="L31" s="8"/>
      <c r="M31" s="8"/>
      <c r="N31" s="8"/>
      <c r="O31" s="8"/>
      <c r="P31" s="8"/>
    </row>
    <row r="32" spans="2:16" x14ac:dyDescent="0.2">
      <c r="B32" s="57"/>
      <c r="C32" s="8"/>
      <c r="D32" s="8"/>
      <c r="E32" s="8"/>
      <c r="F32" s="8"/>
      <c r="G32" s="8"/>
      <c r="H32" s="8"/>
      <c r="I32" s="8"/>
      <c r="J32" s="8"/>
      <c r="K32" s="8"/>
      <c r="L32" s="8"/>
      <c r="M32" s="8"/>
      <c r="N32" s="8"/>
      <c r="O32" s="8"/>
      <c r="P32" s="8"/>
    </row>
    <row r="33" spans="2:16" x14ac:dyDescent="0.2">
      <c r="B33" s="57"/>
      <c r="C33" s="8"/>
      <c r="D33" s="89" t="s">
        <v>103</v>
      </c>
      <c r="E33" s="186">
        <f>SUM($E$28:$E$30)</f>
        <v>0</v>
      </c>
      <c r="F33" s="8"/>
      <c r="G33" s="8"/>
      <c r="H33" s="8"/>
      <c r="I33" s="8"/>
      <c r="J33" s="8"/>
      <c r="K33" s="8"/>
      <c r="L33" s="8"/>
      <c r="M33" s="8"/>
      <c r="N33" s="8"/>
      <c r="O33" s="8"/>
      <c r="P33" s="8"/>
    </row>
    <row r="34" spans="2:16" x14ac:dyDescent="0.2">
      <c r="B34" s="57"/>
      <c r="C34" s="8"/>
      <c r="D34" s="89" t="s">
        <v>82</v>
      </c>
      <c r="E34" s="147">
        <f>IF('0. Summary Tab'!$D$13="Insert TB link or link to Lead",0,'0. Summary Tab'!$D$13)</f>
        <v>0</v>
      </c>
      <c r="F34" s="63" t="s">
        <v>83</v>
      </c>
      <c r="G34" s="8"/>
      <c r="H34" s="8"/>
      <c r="I34" s="8"/>
      <c r="J34" s="8"/>
      <c r="K34" s="8"/>
      <c r="L34" s="8"/>
      <c r="M34" s="8"/>
      <c r="N34" s="8"/>
      <c r="O34" s="8"/>
      <c r="P34" s="8"/>
    </row>
    <row r="35" spans="2:16" ht="10.5" thickBot="1" x14ac:dyDescent="0.25">
      <c r="B35" s="57"/>
      <c r="C35" s="8"/>
      <c r="D35" s="89" t="s">
        <v>66</v>
      </c>
      <c r="E35" s="187">
        <f>$E$33-$E$34</f>
        <v>0</v>
      </c>
      <c r="F35" s="8"/>
      <c r="G35" s="8"/>
      <c r="H35" s="8"/>
      <c r="I35" s="8"/>
      <c r="J35" s="8"/>
      <c r="K35" s="8"/>
      <c r="L35" s="8"/>
      <c r="M35" s="8"/>
      <c r="N35" s="8"/>
      <c r="O35" s="8"/>
      <c r="P35" s="8"/>
    </row>
    <row r="36" spans="2:16" ht="10.5" thickTop="1" x14ac:dyDescent="0.2">
      <c r="B36" s="57"/>
      <c r="C36" s="8"/>
      <c r="D36" s="8"/>
      <c r="E36" s="8"/>
      <c r="F36" s="8"/>
      <c r="G36" s="8"/>
      <c r="H36" s="8"/>
      <c r="I36" s="8"/>
      <c r="J36" s="8"/>
      <c r="K36" s="8"/>
      <c r="L36" s="8"/>
      <c r="M36" s="8"/>
      <c r="N36" s="8"/>
      <c r="O36" s="8"/>
      <c r="P36" s="8"/>
    </row>
    <row r="37" spans="2:16" x14ac:dyDescent="0.2">
      <c r="B37" s="8"/>
      <c r="C37" s="8"/>
      <c r="D37" s="8"/>
      <c r="E37" s="8"/>
      <c r="F37" s="8"/>
      <c r="G37" s="8"/>
      <c r="H37" s="8"/>
      <c r="I37" s="8"/>
      <c r="J37" s="8"/>
      <c r="K37" s="8"/>
      <c r="L37" s="8"/>
      <c r="M37" s="8"/>
      <c r="N37" s="8"/>
      <c r="O37" s="8"/>
      <c r="P37" s="8"/>
    </row>
  </sheetData>
  <mergeCells count="19">
    <mergeCell ref="C26:C27"/>
    <mergeCell ref="J26:L26"/>
    <mergeCell ref="I26:I27"/>
    <mergeCell ref="H26:H27"/>
    <mergeCell ref="C16:H16"/>
    <mergeCell ref="C17:H17"/>
    <mergeCell ref="C18:H22"/>
    <mergeCell ref="O26:O27"/>
    <mergeCell ref="E26:E27"/>
    <mergeCell ref="G26:G27"/>
    <mergeCell ref="F26:F27"/>
    <mergeCell ref="D26:D27"/>
    <mergeCell ref="M26:M27"/>
    <mergeCell ref="N26:N27"/>
    <mergeCell ref="C8:H8"/>
    <mergeCell ref="C9:H9"/>
    <mergeCell ref="C12:H12"/>
    <mergeCell ref="C13:H14"/>
    <mergeCell ref="C10:H11"/>
  </mergeCells>
  <conditionalFormatting sqref="I28">
    <cfRule type="cellIs" dxfId="102" priority="75" stopIfTrue="1" operator="equal">
      <formula>0</formula>
    </cfRule>
    <cfRule type="cellIs" dxfId="101" priority="76" stopIfTrue="1" operator="equal">
      <formula>"Yes"</formula>
    </cfRule>
    <cfRule type="cellIs" dxfId="100" priority="77" stopIfTrue="1" operator="equal">
      <formula>"Invalid selection"</formula>
    </cfRule>
    <cfRule type="cellIs" dxfId="99" priority="78" stopIfTrue="1" operator="equal">
      <formula>"No, Investigate"</formula>
    </cfRule>
  </conditionalFormatting>
  <conditionalFormatting sqref="L28">
    <cfRule type="cellIs" dxfId="98" priority="73" stopIfTrue="1" operator="equal">
      <formula>"Yes"</formula>
    </cfRule>
    <cfRule type="cellIs" dxfId="97" priority="74" stopIfTrue="1" operator="equal">
      <formula>"No, Investigate"</formula>
    </cfRule>
  </conditionalFormatting>
  <conditionalFormatting sqref="I29">
    <cfRule type="cellIs" dxfId="96" priority="39" stopIfTrue="1" operator="equal">
      <formula>0</formula>
    </cfRule>
    <cfRule type="cellIs" dxfId="95" priority="40" stopIfTrue="1" operator="equal">
      <formula>"Yes"</formula>
    </cfRule>
    <cfRule type="cellIs" dxfId="94" priority="41" stopIfTrue="1" operator="equal">
      <formula>"Invalid selection"</formula>
    </cfRule>
    <cfRule type="cellIs" dxfId="93" priority="42" stopIfTrue="1" operator="equal">
      <formula>"No, Investigate"</formula>
    </cfRule>
  </conditionalFormatting>
  <conditionalFormatting sqref="L29">
    <cfRule type="cellIs" dxfId="92" priority="37" stopIfTrue="1" operator="equal">
      <formula>"Yes"</formula>
    </cfRule>
    <cfRule type="cellIs" dxfId="91" priority="38" stopIfTrue="1" operator="equal">
      <formula>"No, Investigate"</formula>
    </cfRule>
  </conditionalFormatting>
  <conditionalFormatting sqref="I30">
    <cfRule type="cellIs" dxfId="90" priority="30" stopIfTrue="1" operator="equal">
      <formula>0</formula>
    </cfRule>
    <cfRule type="cellIs" dxfId="89" priority="31" stopIfTrue="1" operator="equal">
      <formula>"Yes"</formula>
    </cfRule>
    <cfRule type="cellIs" dxfId="88" priority="32" stopIfTrue="1" operator="equal">
      <formula>"Invalid selection"</formula>
    </cfRule>
    <cfRule type="cellIs" dxfId="87" priority="33" stopIfTrue="1" operator="equal">
      <formula>"No, Investigate"</formula>
    </cfRule>
  </conditionalFormatting>
  <conditionalFormatting sqref="L30">
    <cfRule type="cellIs" dxfId="86" priority="28" stopIfTrue="1" operator="equal">
      <formula>"Yes"</formula>
    </cfRule>
    <cfRule type="cellIs" dxfId="85" priority="29" stopIfTrue="1" operator="equal">
      <formula>"No, Investigate"</formula>
    </cfRule>
  </conditionalFormatting>
  <conditionalFormatting sqref="M28">
    <cfRule type="containsText" dxfId="84" priority="15" operator="containsText" text="No ">
      <formula>NOT(ISERROR(SEARCH("No ",M28)))</formula>
    </cfRule>
    <cfRule type="containsText" dxfId="83" priority="16" operator="containsText" text="Differences">
      <formula>NOT(ISERROR(SEARCH("Differences",M28)))</formula>
    </cfRule>
  </conditionalFormatting>
  <conditionalFormatting sqref="M29:M30">
    <cfRule type="containsText" dxfId="82" priority="13" operator="containsText" text="No ">
      <formula>NOT(ISERROR(SEARCH("No ",M29)))</formula>
    </cfRule>
    <cfRule type="containsText" dxfId="81" priority="14" operator="containsText" text="Differences">
      <formula>NOT(ISERROR(SEARCH("Differences",M29)))</formula>
    </cfRule>
  </conditionalFormatting>
  <conditionalFormatting sqref="N28">
    <cfRule type="containsText" dxfId="80" priority="9" operator="containsText" text="Other">
      <formula>NOT(ISERROR(SEARCH("Other",N28)))</formula>
    </cfRule>
    <cfRule type="containsText" dxfId="79" priority="10" operator="containsText" text="&gt; CTT">
      <formula>NOT(ISERROR(SEARCH("&gt; CTT",N28)))</formula>
    </cfRule>
    <cfRule type="containsText" dxfId="78" priority="11" operator="containsText" text="Fraud">
      <formula>NOT(ISERROR(SEARCH("Fraud",N28)))</formula>
    </cfRule>
    <cfRule type="containsText" dxfId="77" priority="12" operator="containsText" text="None">
      <formula>NOT(ISERROR(SEARCH("None",N28)))</formula>
    </cfRule>
  </conditionalFormatting>
  <conditionalFormatting sqref="N29:N30">
    <cfRule type="containsText" dxfId="76" priority="5" operator="containsText" text="Other">
      <formula>NOT(ISERROR(SEARCH("Other",N29)))</formula>
    </cfRule>
    <cfRule type="containsText" dxfId="75" priority="6" operator="containsText" text="&gt; CTT">
      <formula>NOT(ISERROR(SEARCH("&gt; CTT",N29)))</formula>
    </cfRule>
    <cfRule type="containsText" dxfId="74" priority="7" operator="containsText" text="Fraud">
      <formula>NOT(ISERROR(SEARCH("Fraud",N29)))</formula>
    </cfRule>
    <cfRule type="containsText" dxfId="73" priority="8" operator="containsText" text="None">
      <formula>NOT(ISERROR(SEARCH("None",N29)))</formula>
    </cfRule>
  </conditionalFormatting>
  <conditionalFormatting sqref="O28">
    <cfRule type="containsText" dxfId="72" priority="3" operator="containsText" text="Yes">
      <formula>NOT(ISERROR(SEARCH("Yes",O28)))</formula>
    </cfRule>
    <cfRule type="containsText" dxfId="71" priority="4" operator="containsText" text="No">
      <formula>NOT(ISERROR(SEARCH("No",O28)))</formula>
    </cfRule>
  </conditionalFormatting>
  <conditionalFormatting sqref="O29:O30">
    <cfRule type="containsText" dxfId="70" priority="1" operator="containsText" text="Yes">
      <formula>NOT(ISERROR(SEARCH("Yes",O29)))</formula>
    </cfRule>
    <cfRule type="containsText" dxfId="69" priority="2" operator="containsText" text="No">
      <formula>NOT(ISERROR(SEARCH("No",O29)))</formula>
    </cfRule>
  </conditionalFormatting>
  <hyperlinks>
    <hyperlink ref="F2" location="'0. Summary Tab'!A1" display="Click here to return to Summary tab" xr:uid="{00000000-0004-0000-0100-000000000000}"/>
    <hyperlink ref="D28" location="'2. SAP - Disaggregated Part 1'!A1" display="2. SAP - Disaggregated Part 1" xr:uid="{D002CA01-65C8-4720-A75B-B070F1D7E03C}"/>
    <hyperlink ref="D29" location="'3. SAP - Disaggregated Part 2'!A1" display="3. SAP - Disaggregated Part 2" xr:uid="{35A55019-715A-46AD-BCF9-E5D937D8BA10}"/>
    <hyperlink ref="D30" location="'4. SAP - Disaggregated Part 3'!A1" display="4. SAP - Disaggregated Part 3" xr:uid="{FD99C3CB-C022-4F37-AA30-4804C8BEA644}"/>
  </hyperlinks>
  <pageMargins left="0.75" right="0.75" top="1" bottom="1" header="0.5" footer="0.5"/>
  <pageSetup scale="35" fitToHeight="0" orientation="landscape" r:id="rId1"/>
  <headerFooter alignWithMargins="0"/>
  <ignoredErrors>
    <ignoredError sqref="F28:F30 J28:J30" unlockedFormula="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L92"/>
  <sheetViews>
    <sheetView showGridLines="0" topLeftCell="A11" zoomScaleNormal="100" workbookViewId="0">
      <selection activeCell="C22" sqref="C22:D24"/>
    </sheetView>
  </sheetViews>
  <sheetFormatPr defaultColWidth="8.78515625" defaultRowHeight="10" x14ac:dyDescent="0.2"/>
  <cols>
    <col min="1" max="1" width="2.0703125" style="9" bestFit="1" customWidth="1"/>
    <col min="2" max="2" width="6.7109375" style="9" bestFit="1" customWidth="1"/>
    <col min="3" max="4" width="16" style="9" customWidth="1"/>
    <col min="5" max="5" width="12.7109375" style="9" customWidth="1"/>
    <col min="6" max="6" width="25.7109375" style="9" bestFit="1" customWidth="1"/>
    <col min="7" max="7" width="28.78515625" style="9" customWidth="1"/>
    <col min="8" max="8" width="4.7109375" style="9" customWidth="1"/>
    <col min="9" max="11" width="15.5703125" style="9" customWidth="1"/>
    <col min="12" max="12" width="4.7109375" style="9" customWidth="1"/>
    <col min="13" max="16384" width="8.78515625" style="9"/>
  </cols>
  <sheetData>
    <row r="2" spans="2:12" x14ac:dyDescent="0.2">
      <c r="B2" s="8"/>
      <c r="C2" s="8"/>
      <c r="D2" s="8"/>
      <c r="E2" s="8"/>
      <c r="F2" s="8"/>
      <c r="G2" s="8"/>
      <c r="H2" s="8"/>
      <c r="I2" s="120" t="s">
        <v>18</v>
      </c>
      <c r="J2" s="8"/>
      <c r="K2" s="8"/>
      <c r="L2" s="8"/>
    </row>
    <row r="3" spans="2:12" x14ac:dyDescent="0.2">
      <c r="B3" s="110" t="str">
        <f>'0. Summary Tab'!$B$7</f>
        <v>Company</v>
      </c>
      <c r="C3" s="119" t="str">
        <f>'0. Summary Tab'!$C$7</f>
        <v>ABC Inc.</v>
      </c>
      <c r="D3" s="23"/>
      <c r="E3" s="8"/>
      <c r="F3" s="18" t="s">
        <v>20</v>
      </c>
      <c r="G3" s="17" t="s">
        <v>9</v>
      </c>
      <c r="H3" s="83"/>
      <c r="I3" s="10" t="s">
        <v>3</v>
      </c>
      <c r="J3" s="10" t="s">
        <v>4</v>
      </c>
      <c r="K3" s="11" t="s">
        <v>5</v>
      </c>
      <c r="L3" s="8"/>
    </row>
    <row r="4" spans="2:12" x14ac:dyDescent="0.2">
      <c r="B4" s="112" t="str">
        <f>'0. Summary Tab'!$B$8</f>
        <v>Year-End</v>
      </c>
      <c r="C4" s="113" t="str">
        <f>'0. Summary Tab'!$C$8</f>
        <v>12/31/20XX</v>
      </c>
      <c r="D4" s="151"/>
      <c r="E4" s="8"/>
      <c r="F4" s="18" t="s">
        <v>21</v>
      </c>
      <c r="G4" s="42" t="s">
        <v>9</v>
      </c>
      <c r="H4" s="8"/>
      <c r="I4" s="26">
        <f>'0. Summary Tab'!$G$8</f>
        <v>0</v>
      </c>
      <c r="J4" s="27">
        <f>'0. Summary Tab'!$H$8</f>
        <v>0</v>
      </c>
      <c r="K4" s="28">
        <f>'0. Summary Tab'!$I$8</f>
        <v>0</v>
      </c>
      <c r="L4" s="8"/>
    </row>
    <row r="5" spans="2:12" x14ac:dyDescent="0.2">
      <c r="B5" s="112"/>
      <c r="C5" s="37"/>
      <c r="D5" s="37"/>
      <c r="E5" s="8"/>
      <c r="F5" s="18" t="s">
        <v>22</v>
      </c>
      <c r="G5" s="42" t="s">
        <v>9</v>
      </c>
      <c r="H5" s="8"/>
      <c r="I5" s="8"/>
      <c r="J5" s="8"/>
      <c r="K5" s="8"/>
      <c r="L5" s="8"/>
    </row>
    <row r="6" spans="2:12" x14ac:dyDescent="0.2">
      <c r="B6" s="8"/>
      <c r="C6" s="8"/>
      <c r="D6" s="8"/>
      <c r="E6" s="8"/>
      <c r="F6" s="8"/>
      <c r="G6" s="8"/>
      <c r="H6" s="8"/>
      <c r="I6" s="8"/>
      <c r="J6" s="8"/>
      <c r="K6" s="8"/>
      <c r="L6" s="8"/>
    </row>
    <row r="7" spans="2:12" x14ac:dyDescent="0.2">
      <c r="B7" s="13"/>
      <c r="C7" s="14"/>
      <c r="D7" s="14"/>
      <c r="E7" s="14"/>
      <c r="F7" s="14"/>
      <c r="G7" s="14"/>
      <c r="H7" s="14"/>
      <c r="I7" s="14"/>
      <c r="J7" s="14"/>
    </row>
    <row r="8" spans="2:12" x14ac:dyDescent="0.2">
      <c r="B8" s="8"/>
      <c r="C8" s="116"/>
      <c r="D8" s="116"/>
      <c r="E8" s="35"/>
      <c r="F8" s="117"/>
      <c r="G8" s="35"/>
      <c r="H8" s="118"/>
      <c r="I8" s="12"/>
      <c r="J8" s="8"/>
      <c r="K8" s="8"/>
      <c r="L8" s="8"/>
    </row>
    <row r="9" spans="2:12" x14ac:dyDescent="0.2">
      <c r="B9" s="8"/>
      <c r="C9" s="43" t="s">
        <v>23</v>
      </c>
      <c r="D9" s="284" t="s">
        <v>110</v>
      </c>
      <c r="E9" s="285"/>
      <c r="F9" s="285"/>
      <c r="G9" s="286"/>
      <c r="H9" s="118"/>
      <c r="I9" s="12"/>
      <c r="J9" s="8"/>
      <c r="K9" s="8"/>
      <c r="L9" s="8"/>
    </row>
    <row r="10" spans="2:12" x14ac:dyDescent="0.2">
      <c r="B10" s="8"/>
      <c r="C10" s="116"/>
      <c r="D10" s="116"/>
      <c r="E10" s="35"/>
      <c r="F10" s="117"/>
      <c r="G10" s="35"/>
      <c r="H10" s="118"/>
      <c r="I10" s="12"/>
      <c r="J10" s="8"/>
      <c r="K10" s="8"/>
      <c r="L10" s="8"/>
    </row>
    <row r="11" spans="2:12" x14ac:dyDescent="0.2">
      <c r="C11" s="19"/>
      <c r="D11" s="19"/>
      <c r="E11" s="20"/>
      <c r="F11" s="21"/>
      <c r="G11" s="36"/>
      <c r="H11" s="22"/>
    </row>
    <row r="12" spans="2:12" x14ac:dyDescent="0.2">
      <c r="B12" s="8"/>
      <c r="C12" s="23"/>
      <c r="D12" s="23"/>
      <c r="E12" s="12"/>
      <c r="F12" s="37"/>
      <c r="G12" s="12"/>
      <c r="H12" s="12"/>
      <c r="I12" s="12"/>
      <c r="J12" s="12"/>
      <c r="K12" s="12"/>
      <c r="L12" s="12"/>
    </row>
    <row r="13" spans="2:12" x14ac:dyDescent="0.2">
      <c r="B13" s="8"/>
      <c r="C13" s="289" t="s">
        <v>71</v>
      </c>
      <c r="D13" s="290"/>
      <c r="E13" s="94" t="s">
        <v>52</v>
      </c>
      <c r="F13" s="121"/>
      <c r="G13" s="8"/>
      <c r="H13" s="8"/>
      <c r="I13" s="8"/>
      <c r="J13" s="8"/>
      <c r="K13" s="8"/>
      <c r="L13" s="8"/>
    </row>
    <row r="14" spans="2:12" x14ac:dyDescent="0.2">
      <c r="B14" s="8"/>
      <c r="C14" s="287" t="str">
        <f>'1. SAP Considerations'!$C$28</f>
        <v>[Insert description for Disaggregated Part 1]</v>
      </c>
      <c r="D14" s="288"/>
      <c r="E14" s="44">
        <f>'1. SAP Considerations'!$E$28</f>
        <v>0</v>
      </c>
      <c r="F14" s="122" t="s">
        <v>67</v>
      </c>
      <c r="G14" s="8"/>
      <c r="H14" s="8"/>
      <c r="I14" s="8"/>
      <c r="J14" s="8"/>
      <c r="K14" s="8"/>
      <c r="L14" s="8"/>
    </row>
    <row r="15" spans="2:12" x14ac:dyDescent="0.2">
      <c r="B15" s="8"/>
      <c r="C15" s="8"/>
      <c r="D15" s="8"/>
      <c r="E15" s="8"/>
      <c r="F15" s="8"/>
      <c r="G15" s="8"/>
      <c r="H15" s="8"/>
      <c r="I15" s="8"/>
      <c r="J15" s="8"/>
      <c r="K15" s="8"/>
      <c r="L15" s="8"/>
    </row>
    <row r="16" spans="2:12" x14ac:dyDescent="0.2">
      <c r="B16" s="64" t="s">
        <v>47</v>
      </c>
      <c r="C16" s="245" t="s">
        <v>145</v>
      </c>
      <c r="D16" s="246"/>
      <c r="E16" s="246"/>
      <c r="F16" s="246"/>
      <c r="G16" s="247"/>
      <c r="H16" s="8"/>
      <c r="I16" s="8"/>
      <c r="J16" s="8"/>
      <c r="K16" s="8"/>
      <c r="L16" s="8"/>
    </row>
    <row r="17" spans="2:12" x14ac:dyDescent="0.2">
      <c r="B17" s="8"/>
      <c r="C17" s="8"/>
      <c r="D17" s="8"/>
      <c r="E17" s="8"/>
      <c r="F17" s="8"/>
      <c r="G17" s="8"/>
      <c r="H17" s="8"/>
      <c r="I17" s="8"/>
      <c r="J17" s="8"/>
      <c r="K17" s="8"/>
      <c r="L17" s="8"/>
    </row>
    <row r="18" spans="2:12" x14ac:dyDescent="0.2">
      <c r="B18" s="8"/>
      <c r="C18" s="254" t="s">
        <v>84</v>
      </c>
      <c r="D18" s="255"/>
      <c r="E18" s="92" t="s">
        <v>86</v>
      </c>
      <c r="F18" s="92" t="s">
        <v>143</v>
      </c>
      <c r="G18" s="92" t="s">
        <v>142</v>
      </c>
      <c r="H18" s="8"/>
      <c r="I18" s="8"/>
      <c r="J18" s="8"/>
      <c r="K18" s="8"/>
      <c r="L18" s="8"/>
    </row>
    <row r="19" spans="2:12" x14ac:dyDescent="0.2">
      <c r="B19" s="8"/>
      <c r="C19" s="256" t="s">
        <v>124</v>
      </c>
      <c r="D19" s="257"/>
      <c r="E19" s="123"/>
      <c r="F19" s="124"/>
      <c r="G19" s="124"/>
      <c r="H19" s="8"/>
      <c r="I19" s="8"/>
      <c r="J19" s="8"/>
      <c r="K19" s="8"/>
      <c r="L19" s="8"/>
    </row>
    <row r="20" spans="2:12" x14ac:dyDescent="0.2">
      <c r="B20" s="8"/>
      <c r="C20" s="256" t="s">
        <v>132</v>
      </c>
      <c r="D20" s="257"/>
      <c r="E20" s="123"/>
      <c r="F20" s="124"/>
      <c r="G20" s="124"/>
      <c r="H20" s="8"/>
      <c r="I20" s="8"/>
      <c r="J20" s="8"/>
      <c r="K20" s="8"/>
      <c r="L20" s="8"/>
    </row>
    <row r="21" spans="2:12" x14ac:dyDescent="0.2">
      <c r="B21" s="8"/>
      <c r="C21" s="258" t="s">
        <v>125</v>
      </c>
      <c r="D21" s="259"/>
      <c r="E21" s="123" t="e">
        <f>AVERAGE(E19:E20)</f>
        <v>#DIV/0!</v>
      </c>
      <c r="F21" s="124"/>
      <c r="G21" s="124"/>
      <c r="H21" s="8"/>
      <c r="I21" s="8"/>
      <c r="J21" s="8"/>
      <c r="K21" s="8"/>
      <c r="L21" s="8"/>
    </row>
    <row r="22" spans="2:12" x14ac:dyDescent="0.2">
      <c r="B22" s="8"/>
      <c r="C22" s="256" t="s">
        <v>173</v>
      </c>
      <c r="D22" s="257"/>
      <c r="E22" s="164"/>
      <c r="F22" s="124"/>
      <c r="G22" s="124"/>
      <c r="H22" s="8"/>
      <c r="I22" s="8"/>
      <c r="J22" s="8"/>
      <c r="K22" s="8"/>
      <c r="L22" s="8"/>
    </row>
    <row r="23" spans="2:12" x14ac:dyDescent="0.2">
      <c r="B23" s="8"/>
      <c r="C23" s="256" t="s">
        <v>174</v>
      </c>
      <c r="D23" s="257"/>
      <c r="E23" s="165"/>
      <c r="F23" s="124"/>
      <c r="G23" s="124"/>
      <c r="H23" s="8"/>
      <c r="I23" s="8"/>
      <c r="J23" s="8"/>
      <c r="K23" s="8"/>
      <c r="L23" s="8"/>
    </row>
    <row r="24" spans="2:12" x14ac:dyDescent="0.2">
      <c r="B24" s="8"/>
      <c r="C24" s="258" t="s">
        <v>175</v>
      </c>
      <c r="D24" s="259"/>
      <c r="E24" s="165" t="e">
        <f>AVERAGE(E22:E23)</f>
        <v>#DIV/0!</v>
      </c>
      <c r="F24" s="124"/>
      <c r="G24" s="124"/>
      <c r="H24" s="8"/>
      <c r="I24" s="8"/>
      <c r="J24" s="8"/>
      <c r="K24" s="8"/>
      <c r="L24" s="8"/>
    </row>
    <row r="25" spans="2:12" x14ac:dyDescent="0.2">
      <c r="B25" s="8"/>
      <c r="C25" s="262"/>
      <c r="D25" s="263"/>
      <c r="E25" s="125"/>
      <c r="F25" s="124"/>
      <c r="G25" s="124"/>
      <c r="H25" s="8"/>
      <c r="I25" s="8"/>
      <c r="J25" s="8"/>
      <c r="K25" s="8"/>
      <c r="L25" s="8"/>
    </row>
    <row r="26" spans="2:12" x14ac:dyDescent="0.2">
      <c r="B26" s="8"/>
      <c r="C26" s="162"/>
      <c r="D26" s="163"/>
      <c r="E26" s="125"/>
      <c r="F26" s="124"/>
      <c r="G26" s="124"/>
      <c r="H26" s="8"/>
      <c r="I26" s="8"/>
      <c r="J26" s="8"/>
      <c r="K26" s="8"/>
      <c r="L26" s="8"/>
    </row>
    <row r="27" spans="2:12" x14ac:dyDescent="0.2">
      <c r="B27" s="8"/>
      <c r="C27" s="262"/>
      <c r="D27" s="263"/>
      <c r="E27" s="125"/>
      <c r="F27" s="124"/>
      <c r="G27" s="124"/>
      <c r="H27" s="8"/>
      <c r="I27" s="8"/>
      <c r="J27" s="8"/>
      <c r="K27" s="8"/>
      <c r="L27" s="8"/>
    </row>
    <row r="28" spans="2:12" ht="10.5" thickBot="1" x14ac:dyDescent="0.25">
      <c r="B28" s="8"/>
      <c r="C28" s="264" t="s">
        <v>164</v>
      </c>
      <c r="D28" s="265"/>
      <c r="E28" s="45" t="e">
        <f>E21*E24</f>
        <v>#DIV/0!</v>
      </c>
      <c r="F28" s="122" t="s">
        <v>49</v>
      </c>
      <c r="G28" s="121"/>
      <c r="H28" s="8"/>
      <c r="I28" s="8"/>
      <c r="J28" s="8"/>
      <c r="K28" s="8"/>
      <c r="L28" s="8"/>
    </row>
    <row r="29" spans="2:12" x14ac:dyDescent="0.2">
      <c r="B29" s="8"/>
      <c r="C29" s="8"/>
      <c r="D29" s="8"/>
      <c r="E29" s="8"/>
      <c r="F29" s="8"/>
      <c r="G29" s="8"/>
      <c r="H29" s="8"/>
      <c r="I29" s="8"/>
      <c r="J29" s="8"/>
      <c r="K29" s="8"/>
      <c r="L29" s="8"/>
    </row>
    <row r="30" spans="2:12" x14ac:dyDescent="0.2">
      <c r="B30" s="64" t="s">
        <v>69</v>
      </c>
      <c r="C30" s="248" t="s">
        <v>146</v>
      </c>
      <c r="D30" s="249"/>
      <c r="E30" s="249"/>
      <c r="F30" s="249"/>
      <c r="G30" s="250"/>
      <c r="H30" s="8"/>
      <c r="I30" s="8"/>
      <c r="J30" s="8"/>
      <c r="K30" s="8"/>
      <c r="L30" s="8"/>
    </row>
    <row r="31" spans="2:12" x14ac:dyDescent="0.2">
      <c r="B31" s="65"/>
      <c r="C31" s="66"/>
      <c r="D31" s="66"/>
      <c r="E31" s="77"/>
      <c r="F31" s="77"/>
      <c r="G31" s="77"/>
      <c r="H31" s="12"/>
      <c r="I31" s="8"/>
      <c r="J31" s="8"/>
      <c r="K31" s="8"/>
      <c r="L31" s="8"/>
    </row>
    <row r="32" spans="2:12" x14ac:dyDescent="0.2">
      <c r="B32" s="65"/>
      <c r="C32" s="251" t="s">
        <v>105</v>
      </c>
      <c r="D32" s="252"/>
      <c r="E32" s="252"/>
      <c r="F32" s="252"/>
      <c r="G32" s="253"/>
      <c r="H32" s="12"/>
      <c r="I32" s="8"/>
      <c r="J32" s="8"/>
      <c r="K32" s="8"/>
      <c r="L32" s="8"/>
    </row>
    <row r="33" spans="2:12" x14ac:dyDescent="0.2">
      <c r="B33" s="65"/>
      <c r="C33" s="66"/>
      <c r="D33" s="66"/>
      <c r="E33" s="77"/>
      <c r="F33" s="77"/>
      <c r="G33" s="77"/>
      <c r="H33" s="12"/>
      <c r="I33" s="8"/>
      <c r="J33" s="8"/>
      <c r="K33" s="8"/>
      <c r="L33" s="8"/>
    </row>
    <row r="34" spans="2:12" x14ac:dyDescent="0.2">
      <c r="B34" s="64" t="s">
        <v>75</v>
      </c>
      <c r="C34" s="245" t="s">
        <v>147</v>
      </c>
      <c r="D34" s="246"/>
      <c r="E34" s="246"/>
      <c r="F34" s="246"/>
      <c r="G34" s="247"/>
      <c r="H34" s="8"/>
      <c r="I34" s="8"/>
      <c r="J34" s="8"/>
      <c r="K34" s="8"/>
      <c r="L34" s="8"/>
    </row>
    <row r="35" spans="2:12" x14ac:dyDescent="0.2">
      <c r="B35" s="8"/>
      <c r="C35" s="8"/>
      <c r="D35" s="8"/>
      <c r="E35" s="8"/>
      <c r="F35" s="8"/>
      <c r="G35" s="8"/>
      <c r="H35" s="8"/>
      <c r="I35" s="8"/>
      <c r="J35" s="8"/>
      <c r="K35" s="8"/>
      <c r="L35" s="8"/>
    </row>
    <row r="36" spans="2:12" x14ac:dyDescent="0.2">
      <c r="B36" s="8"/>
      <c r="C36" s="242" t="s">
        <v>26</v>
      </c>
      <c r="D36" s="243"/>
      <c r="E36" s="244"/>
      <c r="F36" s="8"/>
      <c r="G36" s="8"/>
      <c r="H36" s="8"/>
      <c r="I36" s="8"/>
      <c r="J36" s="8"/>
      <c r="K36" s="8"/>
      <c r="L36" s="8"/>
    </row>
    <row r="37" spans="2:12" x14ac:dyDescent="0.2">
      <c r="B37" s="8"/>
      <c r="C37" s="39" t="s">
        <v>27</v>
      </c>
      <c r="D37" s="152"/>
      <c r="E37" s="239" t="s">
        <v>25</v>
      </c>
      <c r="F37" s="8"/>
      <c r="G37" s="8"/>
      <c r="H37" s="8"/>
      <c r="I37" s="8"/>
      <c r="J37" s="8"/>
      <c r="K37" s="8"/>
      <c r="L37" s="8"/>
    </row>
    <row r="38" spans="2:12" x14ac:dyDescent="0.2">
      <c r="B38" s="8"/>
      <c r="C38" s="40" t="s">
        <v>28</v>
      </c>
      <c r="D38" s="86"/>
      <c r="E38" s="240"/>
      <c r="F38" s="8"/>
      <c r="G38" s="8"/>
      <c r="H38" s="8"/>
      <c r="I38" s="8"/>
      <c r="J38" s="8"/>
      <c r="K38" s="8"/>
      <c r="L38" s="8"/>
    </row>
    <row r="39" spans="2:12" x14ac:dyDescent="0.2">
      <c r="B39" s="8"/>
      <c r="C39" s="40" t="s">
        <v>29</v>
      </c>
      <c r="D39" s="86"/>
      <c r="E39" s="240"/>
      <c r="F39" s="8"/>
      <c r="G39" s="8"/>
      <c r="H39" s="8"/>
      <c r="I39" s="8"/>
      <c r="J39" s="8"/>
      <c r="K39" s="8"/>
      <c r="L39" s="8"/>
    </row>
    <row r="40" spans="2:12" x14ac:dyDescent="0.2">
      <c r="B40" s="8"/>
      <c r="C40" s="40" t="s">
        <v>30</v>
      </c>
      <c r="D40" s="86"/>
      <c r="E40" s="240"/>
      <c r="F40" s="8"/>
      <c r="G40" s="8"/>
      <c r="H40" s="8"/>
      <c r="I40" s="8"/>
      <c r="J40" s="8"/>
      <c r="K40" s="8"/>
      <c r="L40" s="8"/>
    </row>
    <row r="41" spans="2:12" x14ac:dyDescent="0.2">
      <c r="B41" s="8"/>
      <c r="C41" s="40" t="s">
        <v>31</v>
      </c>
      <c r="D41" s="86"/>
      <c r="E41" s="240"/>
      <c r="F41" s="8"/>
      <c r="G41" s="8"/>
      <c r="H41" s="8"/>
      <c r="I41" s="8"/>
      <c r="J41" s="8"/>
      <c r="K41" s="8"/>
      <c r="L41" s="8"/>
    </row>
    <row r="42" spans="2:12" x14ac:dyDescent="0.2">
      <c r="B42" s="8"/>
      <c r="C42" s="40" t="s">
        <v>169</v>
      </c>
      <c r="D42" s="86"/>
      <c r="E42" s="240"/>
      <c r="F42" s="8"/>
      <c r="G42" s="8"/>
      <c r="H42" s="8"/>
      <c r="I42" s="8"/>
      <c r="J42" s="8"/>
      <c r="K42" s="8"/>
      <c r="L42" s="8"/>
    </row>
    <row r="43" spans="2:12" x14ac:dyDescent="0.2">
      <c r="B43" s="8"/>
      <c r="C43" s="41"/>
      <c r="D43" s="153"/>
      <c r="E43" s="241"/>
      <c r="F43" s="8"/>
      <c r="G43" s="8"/>
      <c r="H43" s="8"/>
      <c r="I43" s="8"/>
      <c r="J43" s="8"/>
      <c r="K43" s="8"/>
      <c r="L43" s="8"/>
    </row>
    <row r="44" spans="2:12" x14ac:dyDescent="0.2">
      <c r="B44" s="8"/>
      <c r="C44" s="86"/>
      <c r="D44" s="86"/>
      <c r="E44" s="87"/>
      <c r="F44" s="8"/>
      <c r="G44" s="8"/>
      <c r="H44" s="8"/>
      <c r="I44" s="8"/>
      <c r="J44" s="8"/>
      <c r="K44" s="8"/>
      <c r="L44" s="8"/>
    </row>
    <row r="45" spans="2:12" x14ac:dyDescent="0.2">
      <c r="B45" s="8"/>
      <c r="C45" s="266" t="s">
        <v>144</v>
      </c>
      <c r="D45" s="267"/>
      <c r="E45" s="84" t="s">
        <v>9</v>
      </c>
      <c r="F45" s="8"/>
      <c r="G45" s="8"/>
      <c r="H45" s="8"/>
      <c r="I45" s="8"/>
      <c r="J45" s="8"/>
      <c r="K45" s="8"/>
      <c r="L45" s="8"/>
    </row>
    <row r="46" spans="2:12" x14ac:dyDescent="0.2">
      <c r="B46" s="8"/>
      <c r="C46" s="266" t="s">
        <v>95</v>
      </c>
      <c r="D46" s="267"/>
      <c r="E46" s="88"/>
      <c r="F46" s="126" t="s">
        <v>25</v>
      </c>
      <c r="G46" s="8"/>
      <c r="H46" s="8"/>
      <c r="I46" s="8"/>
      <c r="J46" s="8"/>
      <c r="K46" s="8"/>
      <c r="L46" s="8"/>
    </row>
    <row r="47" spans="2:12" ht="31.15" customHeight="1" x14ac:dyDescent="0.2">
      <c r="B47" s="8"/>
      <c r="C47" s="268" t="s">
        <v>163</v>
      </c>
      <c r="D47" s="269"/>
      <c r="E47" s="47"/>
      <c r="F47" s="8"/>
      <c r="G47" s="8"/>
      <c r="H47" s="8"/>
      <c r="I47" s="8"/>
      <c r="J47" s="8"/>
      <c r="K47" s="8"/>
      <c r="L47" s="8"/>
    </row>
    <row r="48" spans="2:12" x14ac:dyDescent="0.2">
      <c r="B48" s="8"/>
      <c r="C48" s="270" t="str">
        <f>IF(E47&lt;&gt;"","Adjusted threshold applied","Threshold applied")</f>
        <v>Threshold applied</v>
      </c>
      <c r="D48" s="271"/>
      <c r="E48" s="46">
        <f>$E$46+$E$47</f>
        <v>0</v>
      </c>
      <c r="F48" s="8"/>
      <c r="G48" s="8"/>
      <c r="H48" s="8"/>
      <c r="I48" s="8"/>
      <c r="J48" s="8"/>
      <c r="K48" s="8"/>
      <c r="L48" s="8"/>
    </row>
    <row r="49" spans="2:12" x14ac:dyDescent="0.2">
      <c r="B49" s="8"/>
      <c r="C49" s="86"/>
      <c r="D49" s="86"/>
      <c r="E49" s="87"/>
      <c r="F49" s="8"/>
      <c r="G49" s="8"/>
      <c r="H49" s="8"/>
      <c r="I49" s="8"/>
      <c r="J49" s="8"/>
      <c r="K49" s="8"/>
      <c r="L49" s="8"/>
    </row>
    <row r="50" spans="2:12" x14ac:dyDescent="0.2">
      <c r="B50" s="8"/>
      <c r="C50" s="8"/>
      <c r="D50" s="8"/>
      <c r="E50" s="8"/>
      <c r="F50" s="8"/>
      <c r="G50" s="8"/>
      <c r="H50" s="8"/>
      <c r="I50" s="8"/>
      <c r="J50" s="8"/>
      <c r="K50" s="8"/>
      <c r="L50" s="8"/>
    </row>
    <row r="51" spans="2:12" x14ac:dyDescent="0.2">
      <c r="B51" s="64" t="s">
        <v>50</v>
      </c>
      <c r="C51" s="245" t="s">
        <v>148</v>
      </c>
      <c r="D51" s="246"/>
      <c r="E51" s="246"/>
      <c r="F51" s="246"/>
      <c r="G51" s="247"/>
      <c r="H51" s="8"/>
      <c r="I51" s="8"/>
      <c r="J51" s="8"/>
      <c r="K51" s="8"/>
      <c r="L51" s="8"/>
    </row>
    <row r="52" spans="2:12" x14ac:dyDescent="0.2">
      <c r="B52" s="8"/>
      <c r="C52" s="8"/>
      <c r="D52" s="8"/>
      <c r="E52" s="8"/>
      <c r="F52" s="8"/>
      <c r="G52" s="8"/>
      <c r="H52" s="8"/>
      <c r="I52" s="8"/>
      <c r="J52" s="8"/>
      <c r="K52" s="8"/>
      <c r="L52" s="8"/>
    </row>
    <row r="53" spans="2:12" x14ac:dyDescent="0.2">
      <c r="B53" s="8"/>
      <c r="C53" s="260" t="s">
        <v>54</v>
      </c>
      <c r="D53" s="261"/>
      <c r="E53" s="90" t="s">
        <v>48</v>
      </c>
      <c r="F53" s="121"/>
      <c r="G53" s="8"/>
      <c r="H53" s="8"/>
      <c r="I53" s="8"/>
      <c r="J53" s="8"/>
      <c r="K53" s="8"/>
      <c r="L53" s="8"/>
    </row>
    <row r="54" spans="2:12" x14ac:dyDescent="0.2">
      <c r="B54" s="8"/>
      <c r="C54" s="266" t="s">
        <v>165</v>
      </c>
      <c r="D54" s="267"/>
      <c r="E54" s="48" t="e">
        <f>$E$28</f>
        <v>#DIV/0!</v>
      </c>
      <c r="F54" s="127" t="s">
        <v>55</v>
      </c>
      <c r="G54" s="8"/>
      <c r="H54" s="8"/>
      <c r="I54" s="8"/>
      <c r="J54" s="8"/>
      <c r="K54" s="8"/>
      <c r="L54" s="8"/>
    </row>
    <row r="55" spans="2:12" x14ac:dyDescent="0.2">
      <c r="B55" s="8"/>
      <c r="C55" s="266" t="s">
        <v>52</v>
      </c>
      <c r="D55" s="267"/>
      <c r="E55" s="49">
        <f>$E$14</f>
        <v>0</v>
      </c>
      <c r="F55" s="127" t="s">
        <v>56</v>
      </c>
      <c r="G55" s="8"/>
      <c r="H55" s="8"/>
      <c r="I55" s="8"/>
      <c r="J55" s="8"/>
      <c r="K55" s="8"/>
      <c r="L55" s="8"/>
    </row>
    <row r="56" spans="2:12" x14ac:dyDescent="0.2">
      <c r="B56" s="8"/>
      <c r="C56" s="266" t="s">
        <v>24</v>
      </c>
      <c r="D56" s="267"/>
      <c r="E56" s="48" t="e">
        <f>$E$55-$E$54</f>
        <v>#DIV/0!</v>
      </c>
      <c r="F56" s="127" t="s">
        <v>119</v>
      </c>
      <c r="G56" s="8"/>
      <c r="H56" s="8"/>
      <c r="I56" s="8"/>
      <c r="J56" s="8"/>
      <c r="K56" s="8"/>
      <c r="L56" s="8"/>
    </row>
    <row r="57" spans="2:12" x14ac:dyDescent="0.2">
      <c r="B57" s="8"/>
      <c r="C57" s="272" t="s">
        <v>57</v>
      </c>
      <c r="D57" s="273"/>
      <c r="E57" s="50" t="e">
        <f>IF(ABS($E$56)&gt;$E$48,"No, Investigate","Yes")</f>
        <v>#DIV/0!</v>
      </c>
      <c r="F57" s="121"/>
      <c r="G57" s="8"/>
      <c r="H57" s="8"/>
      <c r="I57" s="8"/>
      <c r="J57" s="8"/>
      <c r="K57" s="8"/>
      <c r="L57" s="8"/>
    </row>
    <row r="58" spans="2:12" x14ac:dyDescent="0.2">
      <c r="B58" s="8"/>
      <c r="C58" s="8"/>
      <c r="D58" s="8"/>
      <c r="E58" s="8"/>
      <c r="F58" s="8"/>
      <c r="G58" s="8"/>
      <c r="H58" s="8"/>
      <c r="I58" s="8"/>
      <c r="J58" s="8"/>
      <c r="K58" s="8"/>
      <c r="L58" s="8"/>
    </row>
    <row r="59" spans="2:12" x14ac:dyDescent="0.2">
      <c r="B59" s="64" t="s">
        <v>53</v>
      </c>
      <c r="C59" s="95" t="s">
        <v>149</v>
      </c>
      <c r="D59" s="96"/>
      <c r="E59" s="96"/>
      <c r="F59" s="96"/>
      <c r="G59" s="97"/>
      <c r="H59" s="8"/>
      <c r="I59" s="8"/>
      <c r="J59" s="8"/>
      <c r="K59" s="8"/>
      <c r="L59" s="8"/>
    </row>
    <row r="60" spans="2:12" x14ac:dyDescent="0.2">
      <c r="B60" s="8"/>
      <c r="C60" s="8"/>
      <c r="D60" s="8"/>
      <c r="E60" s="8"/>
      <c r="F60" s="8"/>
      <c r="G60" s="8"/>
      <c r="H60" s="8"/>
      <c r="I60" s="8"/>
      <c r="J60" s="8"/>
      <c r="K60" s="8"/>
      <c r="L60" s="8"/>
    </row>
    <row r="61" spans="2:12" x14ac:dyDescent="0.2">
      <c r="B61" s="8"/>
      <c r="C61" s="260" t="s">
        <v>150</v>
      </c>
      <c r="D61" s="261"/>
      <c r="E61" s="90" t="s">
        <v>48</v>
      </c>
      <c r="F61" s="91" t="s">
        <v>151</v>
      </c>
      <c r="G61" s="92" t="s">
        <v>152</v>
      </c>
      <c r="H61" s="8"/>
      <c r="I61" s="8"/>
      <c r="J61" s="8"/>
      <c r="K61" s="8"/>
      <c r="L61" s="8"/>
    </row>
    <row r="62" spans="2:12" x14ac:dyDescent="0.2">
      <c r="B62" s="8"/>
      <c r="C62" s="274"/>
      <c r="D62" s="275"/>
      <c r="E62" s="128"/>
      <c r="F62" s="129"/>
      <c r="G62" s="130"/>
      <c r="H62" s="8"/>
      <c r="I62" s="8"/>
      <c r="J62" s="8"/>
      <c r="K62" s="8"/>
      <c r="L62" s="8"/>
    </row>
    <row r="63" spans="2:12" x14ac:dyDescent="0.2">
      <c r="B63" s="8"/>
      <c r="C63" s="276"/>
      <c r="D63" s="277"/>
      <c r="E63" s="128"/>
      <c r="F63" s="129"/>
      <c r="G63" s="130"/>
      <c r="H63" s="8"/>
      <c r="I63" s="8"/>
      <c r="J63" s="8"/>
      <c r="K63" s="8"/>
      <c r="L63" s="8"/>
    </row>
    <row r="64" spans="2:12" x14ac:dyDescent="0.2">
      <c r="B64" s="8"/>
      <c r="C64" s="276"/>
      <c r="D64" s="277"/>
      <c r="E64" s="128"/>
      <c r="F64" s="129"/>
      <c r="G64" s="130"/>
      <c r="H64" s="8"/>
      <c r="I64" s="8"/>
      <c r="J64" s="8"/>
      <c r="K64" s="8"/>
      <c r="L64" s="8"/>
    </row>
    <row r="65" spans="2:12" x14ac:dyDescent="0.2">
      <c r="B65" s="8"/>
      <c r="C65" s="276"/>
      <c r="D65" s="277"/>
      <c r="E65" s="128"/>
      <c r="F65" s="129"/>
      <c r="G65" s="130"/>
      <c r="H65" s="8"/>
      <c r="I65" s="8"/>
      <c r="J65" s="8"/>
      <c r="K65" s="8"/>
      <c r="L65" s="8"/>
    </row>
    <row r="66" spans="2:12" x14ac:dyDescent="0.2">
      <c r="B66" s="8"/>
      <c r="C66" s="276"/>
      <c r="D66" s="277"/>
      <c r="E66" s="128"/>
      <c r="F66" s="129"/>
      <c r="G66" s="130"/>
      <c r="H66" s="8"/>
      <c r="I66" s="8"/>
      <c r="J66" s="8"/>
      <c r="K66" s="8"/>
      <c r="L66" s="8"/>
    </row>
    <row r="67" spans="2:12" x14ac:dyDescent="0.2">
      <c r="B67" s="8"/>
      <c r="C67" s="280" t="s">
        <v>59</v>
      </c>
      <c r="D67" s="281"/>
      <c r="E67" s="51">
        <f>SUM($E$62:$E$66)</f>
        <v>0</v>
      </c>
      <c r="F67" s="121"/>
      <c r="G67" s="121"/>
      <c r="H67" s="8"/>
      <c r="I67" s="8"/>
      <c r="J67" s="8"/>
      <c r="K67" s="8"/>
      <c r="L67" s="8"/>
    </row>
    <row r="68" spans="2:12" x14ac:dyDescent="0.2">
      <c r="B68" s="8"/>
      <c r="C68" s="280" t="s">
        <v>60</v>
      </c>
      <c r="D68" s="281"/>
      <c r="E68" s="52" t="e">
        <f>$E$56</f>
        <v>#DIV/0!</v>
      </c>
      <c r="F68" s="121"/>
      <c r="G68" s="131" t="str">
        <f>IF(ISERROR(MATCH("Yes",G62:G66,0)),"","Enter all identified misstatements in the Findings module/Evaluation of Misstatements form")</f>
        <v/>
      </c>
      <c r="H68" s="8"/>
      <c r="I68" s="8"/>
      <c r="J68" s="8"/>
      <c r="K68" s="8"/>
      <c r="L68" s="8"/>
    </row>
    <row r="69" spans="2:12" x14ac:dyDescent="0.2">
      <c r="B69" s="8"/>
      <c r="C69" s="280" t="s">
        <v>61</v>
      </c>
      <c r="D69" s="281"/>
      <c r="E69" s="51" t="e">
        <f>ABS($E$67-$E$68)</f>
        <v>#DIV/0!</v>
      </c>
      <c r="F69" s="121"/>
      <c r="G69" s="121"/>
      <c r="H69" s="8"/>
      <c r="I69" s="8"/>
      <c r="J69" s="8"/>
      <c r="K69" s="8"/>
      <c r="L69" s="8"/>
    </row>
    <row r="70" spans="2:12" x14ac:dyDescent="0.2">
      <c r="B70" s="8"/>
      <c r="C70" s="8"/>
      <c r="D70" s="8"/>
      <c r="E70" s="8"/>
      <c r="F70" s="8"/>
      <c r="G70" s="8"/>
      <c r="H70" s="8"/>
      <c r="I70" s="8"/>
      <c r="J70" s="8"/>
      <c r="K70" s="8"/>
      <c r="L70" s="8"/>
    </row>
    <row r="71" spans="2:12" x14ac:dyDescent="0.2">
      <c r="B71" s="64" t="s">
        <v>58</v>
      </c>
      <c r="C71" s="245" t="s">
        <v>62</v>
      </c>
      <c r="D71" s="247"/>
      <c r="E71" s="84" t="s">
        <v>9</v>
      </c>
      <c r="F71" s="238"/>
      <c r="G71" s="238"/>
      <c r="H71" s="8"/>
      <c r="I71" s="8"/>
      <c r="J71" s="8"/>
      <c r="K71" s="8"/>
      <c r="L71" s="8"/>
    </row>
    <row r="72" spans="2:12" x14ac:dyDescent="0.2">
      <c r="B72" s="8"/>
      <c r="C72" s="8"/>
      <c r="D72" s="8"/>
      <c r="E72" s="8"/>
      <c r="F72" s="8"/>
      <c r="G72" s="8"/>
      <c r="H72" s="8"/>
      <c r="I72" s="8"/>
      <c r="J72" s="8"/>
      <c r="K72" s="8"/>
      <c r="L72" s="8"/>
    </row>
    <row r="73" spans="2:12" x14ac:dyDescent="0.2">
      <c r="B73" s="8"/>
      <c r="C73" s="260" t="s">
        <v>54</v>
      </c>
      <c r="D73" s="261"/>
      <c r="E73" s="90" t="s">
        <v>48</v>
      </c>
      <c r="F73" s="93" t="s">
        <v>63</v>
      </c>
      <c r="G73" s="121"/>
      <c r="H73" s="8"/>
      <c r="I73" s="8"/>
      <c r="J73" s="8"/>
      <c r="K73" s="8"/>
      <c r="L73" s="8"/>
    </row>
    <row r="74" spans="2:12" x14ac:dyDescent="0.2">
      <c r="B74" s="8"/>
      <c r="C74" s="266" t="s">
        <v>166</v>
      </c>
      <c r="D74" s="267"/>
      <c r="E74" s="53" t="str">
        <f>IF($E$71="Yes",$E$28,"")</f>
        <v/>
      </c>
      <c r="F74" s="68" t="s">
        <v>55</v>
      </c>
      <c r="G74" s="121"/>
      <c r="H74" s="8"/>
      <c r="I74" s="8"/>
      <c r="J74" s="8"/>
      <c r="K74" s="8"/>
      <c r="L74" s="8"/>
    </row>
    <row r="75" spans="2:12" x14ac:dyDescent="0.2">
      <c r="B75" s="8"/>
      <c r="C75" s="266" t="s">
        <v>64</v>
      </c>
      <c r="D75" s="267"/>
      <c r="E75" s="54"/>
      <c r="F75" s="68"/>
      <c r="G75" s="121"/>
      <c r="H75" s="8"/>
      <c r="I75" s="8"/>
      <c r="J75" s="8"/>
      <c r="K75" s="8"/>
      <c r="L75" s="8"/>
    </row>
    <row r="76" spans="2:12" x14ac:dyDescent="0.2">
      <c r="B76" s="8"/>
      <c r="C76" s="154"/>
      <c r="D76" s="155"/>
      <c r="E76" s="55"/>
      <c r="F76" s="132"/>
      <c r="G76" s="133"/>
      <c r="H76" s="8"/>
      <c r="I76" s="8"/>
      <c r="J76" s="8"/>
      <c r="K76" s="8"/>
      <c r="L76" s="8"/>
    </row>
    <row r="77" spans="2:12" x14ac:dyDescent="0.2">
      <c r="B77" s="8"/>
      <c r="C77" s="278"/>
      <c r="D77" s="279"/>
      <c r="E77" s="55"/>
      <c r="F77" s="132"/>
      <c r="G77" s="121"/>
      <c r="H77" s="8"/>
      <c r="I77" s="8"/>
      <c r="J77" s="8"/>
      <c r="K77" s="8"/>
      <c r="L77" s="8"/>
    </row>
    <row r="78" spans="2:12" x14ac:dyDescent="0.2">
      <c r="B78" s="8"/>
      <c r="C78" s="278"/>
      <c r="D78" s="279"/>
      <c r="E78" s="55"/>
      <c r="F78" s="132"/>
      <c r="G78" s="121"/>
      <c r="H78" s="8"/>
      <c r="I78" s="8"/>
      <c r="J78" s="8"/>
      <c r="K78" s="8"/>
      <c r="L78" s="8"/>
    </row>
    <row r="79" spans="2:12" x14ac:dyDescent="0.2">
      <c r="B79" s="8"/>
      <c r="C79" s="278"/>
      <c r="D79" s="279"/>
      <c r="E79" s="55"/>
      <c r="F79" s="132"/>
      <c r="G79" s="121"/>
      <c r="H79" s="8"/>
      <c r="I79" s="8"/>
      <c r="J79" s="8"/>
      <c r="K79" s="8"/>
      <c r="L79" s="8"/>
    </row>
    <row r="80" spans="2:12" x14ac:dyDescent="0.2">
      <c r="B80" s="8"/>
      <c r="C80" s="266" t="s">
        <v>167</v>
      </c>
      <c r="D80" s="267"/>
      <c r="E80" s="48">
        <f>SUM($E$74:$E$79)</f>
        <v>0</v>
      </c>
      <c r="F80" s="68"/>
      <c r="G80" s="121"/>
      <c r="H80" s="8"/>
      <c r="I80" s="8"/>
      <c r="J80" s="8"/>
      <c r="K80" s="8"/>
      <c r="L80" s="8"/>
    </row>
    <row r="81" spans="2:12" x14ac:dyDescent="0.2">
      <c r="B81" s="8"/>
      <c r="C81" s="266" t="s">
        <v>52</v>
      </c>
      <c r="D81" s="267"/>
      <c r="E81" s="49">
        <f>$E$14</f>
        <v>0</v>
      </c>
      <c r="F81" s="68" t="s">
        <v>56</v>
      </c>
      <c r="G81" s="121"/>
      <c r="H81" s="8"/>
      <c r="I81" s="8"/>
      <c r="J81" s="8"/>
      <c r="K81" s="8"/>
      <c r="L81" s="8"/>
    </row>
    <row r="82" spans="2:12" x14ac:dyDescent="0.2">
      <c r="B82" s="8"/>
      <c r="C82" s="266" t="s">
        <v>24</v>
      </c>
      <c r="D82" s="267"/>
      <c r="E82" s="48" t="str">
        <f>IF($E$71="Yes",$E$81-$E$80,"")</f>
        <v/>
      </c>
      <c r="F82" s="121"/>
      <c r="G82" s="121"/>
      <c r="H82" s="8"/>
      <c r="I82" s="8"/>
      <c r="J82" s="8"/>
      <c r="K82" s="8"/>
      <c r="L82" s="8"/>
    </row>
    <row r="83" spans="2:12" x14ac:dyDescent="0.2">
      <c r="B83" s="8"/>
      <c r="C83" s="272" t="s">
        <v>57</v>
      </c>
      <c r="D83" s="273"/>
      <c r="E83" s="50" t="str">
        <f>IF($E$71="Yes",IF(ABS($E$82)&gt;$E$48,"No, Investigate","Yes"),"")</f>
        <v/>
      </c>
      <c r="F83" s="121"/>
      <c r="G83" s="121"/>
      <c r="H83" s="8"/>
      <c r="I83" s="8"/>
      <c r="J83" s="8"/>
      <c r="K83" s="8"/>
      <c r="L83" s="8"/>
    </row>
    <row r="84" spans="2:12" x14ac:dyDescent="0.2">
      <c r="B84" s="8"/>
      <c r="C84" s="121"/>
      <c r="D84" s="121"/>
      <c r="E84" s="121"/>
      <c r="F84" s="121"/>
      <c r="G84" s="121"/>
      <c r="H84" s="8"/>
      <c r="I84" s="8"/>
      <c r="J84" s="8"/>
      <c r="K84" s="8"/>
      <c r="L84" s="8"/>
    </row>
    <row r="85" spans="2:12" x14ac:dyDescent="0.2">
      <c r="B85" s="8"/>
      <c r="C85" s="260" t="s">
        <v>104</v>
      </c>
      <c r="D85" s="261"/>
      <c r="E85" s="90" t="s">
        <v>48</v>
      </c>
      <c r="F85" s="91" t="s">
        <v>151</v>
      </c>
      <c r="G85" s="91" t="s">
        <v>152</v>
      </c>
      <c r="H85" s="8"/>
      <c r="I85" s="8"/>
      <c r="J85" s="8"/>
      <c r="K85" s="8"/>
      <c r="L85" s="8"/>
    </row>
    <row r="86" spans="2:12" x14ac:dyDescent="0.2">
      <c r="B86" s="8"/>
      <c r="C86" s="291"/>
      <c r="D86" s="292"/>
      <c r="E86" s="125"/>
      <c r="F86" s="124"/>
      <c r="G86" s="85"/>
      <c r="H86" s="8"/>
      <c r="I86" s="8"/>
      <c r="J86" s="8"/>
      <c r="K86" s="8"/>
      <c r="L86" s="8"/>
    </row>
    <row r="87" spans="2:12" x14ac:dyDescent="0.2">
      <c r="B87" s="8"/>
      <c r="C87" s="282"/>
      <c r="D87" s="283"/>
      <c r="E87" s="125"/>
      <c r="F87" s="124"/>
      <c r="G87" s="85"/>
      <c r="H87" s="8"/>
      <c r="I87" s="8"/>
      <c r="J87" s="8"/>
      <c r="K87" s="8"/>
      <c r="L87" s="8"/>
    </row>
    <row r="88" spans="2:12" x14ac:dyDescent="0.2">
      <c r="B88" s="8"/>
      <c r="C88" s="280" t="s">
        <v>59</v>
      </c>
      <c r="D88" s="281"/>
      <c r="E88" s="51">
        <f>SUM($E$86:$E$87)</f>
        <v>0</v>
      </c>
      <c r="F88" s="121"/>
      <c r="G88" s="121"/>
      <c r="H88" s="8"/>
      <c r="I88" s="8"/>
      <c r="J88" s="8"/>
      <c r="K88" s="8"/>
      <c r="L88" s="8"/>
    </row>
    <row r="89" spans="2:12" x14ac:dyDescent="0.2">
      <c r="B89" s="8"/>
      <c r="C89" s="280" t="s">
        <v>60</v>
      </c>
      <c r="D89" s="281"/>
      <c r="E89" s="52" t="str">
        <f>$E$82</f>
        <v/>
      </c>
      <c r="F89" s="121"/>
      <c r="G89" s="131" t="str">
        <f>IF(ISERROR(MATCH("Yes",G86:G87,0)),"","Enter all identified misstatements in the Findings module/Evaluation of Misstatements form")</f>
        <v/>
      </c>
      <c r="H89" s="8"/>
      <c r="I89" s="8"/>
      <c r="J89" s="8"/>
      <c r="K89" s="8"/>
      <c r="L89" s="8"/>
    </row>
    <row r="90" spans="2:12" x14ac:dyDescent="0.2">
      <c r="B90" s="8"/>
      <c r="C90" s="280" t="s">
        <v>61</v>
      </c>
      <c r="D90" s="281"/>
      <c r="E90" s="51" t="str">
        <f>IF($E$71="Yes",ABS($E$88-$E$89),"")</f>
        <v/>
      </c>
      <c r="F90" s="121"/>
      <c r="G90" s="121"/>
      <c r="H90" s="8"/>
      <c r="I90" s="8"/>
      <c r="J90" s="8"/>
      <c r="K90" s="8"/>
      <c r="L90" s="8"/>
    </row>
    <row r="91" spans="2:12" x14ac:dyDescent="0.2">
      <c r="B91" s="8"/>
      <c r="C91" s="56"/>
      <c r="D91" s="56"/>
      <c r="E91" s="121"/>
      <c r="F91" s="121"/>
      <c r="G91" s="121"/>
      <c r="H91" s="8"/>
      <c r="I91" s="8"/>
      <c r="J91" s="8"/>
      <c r="K91" s="8"/>
      <c r="L91" s="8"/>
    </row>
    <row r="92" spans="2:12" x14ac:dyDescent="0.2">
      <c r="B92" s="8"/>
      <c r="C92" s="25"/>
      <c r="D92" s="25"/>
      <c r="E92" s="25"/>
      <c r="F92" s="25"/>
      <c r="G92" s="8"/>
      <c r="H92" s="8"/>
      <c r="I92" s="8"/>
      <c r="J92" s="8"/>
      <c r="K92" s="8"/>
      <c r="L92" s="8"/>
    </row>
  </sheetData>
  <mergeCells count="56">
    <mergeCell ref="C87:D87"/>
    <mergeCell ref="C88:D88"/>
    <mergeCell ref="C89:D89"/>
    <mergeCell ref="C90:D90"/>
    <mergeCell ref="D9:G9"/>
    <mergeCell ref="C14:D14"/>
    <mergeCell ref="C13:D13"/>
    <mergeCell ref="C61:D61"/>
    <mergeCell ref="C85:D85"/>
    <mergeCell ref="C80:D80"/>
    <mergeCell ref="C81:D81"/>
    <mergeCell ref="C82:D82"/>
    <mergeCell ref="C83:D83"/>
    <mergeCell ref="C86:D86"/>
    <mergeCell ref="C75:D75"/>
    <mergeCell ref="C77:D77"/>
    <mergeCell ref="C78:D78"/>
    <mergeCell ref="C79:D79"/>
    <mergeCell ref="C66:D66"/>
    <mergeCell ref="C67:D67"/>
    <mergeCell ref="C68:D68"/>
    <mergeCell ref="C69:D69"/>
    <mergeCell ref="C74:D74"/>
    <mergeCell ref="C73:D73"/>
    <mergeCell ref="C57:D57"/>
    <mergeCell ref="C62:D62"/>
    <mergeCell ref="C63:D63"/>
    <mergeCell ref="C64:D64"/>
    <mergeCell ref="C65:D65"/>
    <mergeCell ref="C47:D47"/>
    <mergeCell ref="C48:D48"/>
    <mergeCell ref="C54:D54"/>
    <mergeCell ref="C55:D55"/>
    <mergeCell ref="C56:D56"/>
    <mergeCell ref="C24:D24"/>
    <mergeCell ref="C25:D25"/>
    <mergeCell ref="C27:D27"/>
    <mergeCell ref="C28:D28"/>
    <mergeCell ref="C46:D46"/>
    <mergeCell ref="C45:D45"/>
    <mergeCell ref="F71:G71"/>
    <mergeCell ref="E37:E43"/>
    <mergeCell ref="C36:E36"/>
    <mergeCell ref="C16:G16"/>
    <mergeCell ref="C30:G30"/>
    <mergeCell ref="C34:G34"/>
    <mergeCell ref="C51:G51"/>
    <mergeCell ref="C32:G32"/>
    <mergeCell ref="C18:D18"/>
    <mergeCell ref="C19:D19"/>
    <mergeCell ref="C20:D20"/>
    <mergeCell ref="C21:D21"/>
    <mergeCell ref="C22:D22"/>
    <mergeCell ref="C23:D23"/>
    <mergeCell ref="C53:D53"/>
    <mergeCell ref="C71:D71"/>
  </mergeCells>
  <conditionalFormatting sqref="G3">
    <cfRule type="containsText" dxfId="68" priority="42" operator="containsText" text="No ">
      <formula>NOT(ISERROR(SEARCH("No ",G3)))</formula>
    </cfRule>
    <cfRule type="containsText" dxfId="67" priority="43" operator="containsText" text="Differences">
      <formula>NOT(ISERROR(SEARCH("Differences",G3)))</formula>
    </cfRule>
  </conditionalFormatting>
  <conditionalFormatting sqref="G5">
    <cfRule type="containsText" dxfId="66" priority="33" operator="containsText" text="Yes">
      <formula>NOT(ISERROR(SEARCH("Yes",G5)))</formula>
    </cfRule>
    <cfRule type="containsText" dxfId="65" priority="34" operator="containsText" text="No">
      <formula>NOT(ISERROR(SEARCH("No",G5)))</formula>
    </cfRule>
  </conditionalFormatting>
  <conditionalFormatting sqref="G4">
    <cfRule type="containsText" dxfId="64" priority="29" operator="containsText" text="Other">
      <formula>NOT(ISERROR(SEARCH("Other",G4)))</formula>
    </cfRule>
    <cfRule type="containsText" dxfId="63" priority="30" operator="containsText" text="&gt; CTT">
      <formula>NOT(ISERROR(SEARCH("&gt; CTT",G4)))</formula>
    </cfRule>
    <cfRule type="containsText" dxfId="62" priority="31" operator="containsText" text="Fraud">
      <formula>NOT(ISERROR(SEARCH("Fraud",G4)))</formula>
    </cfRule>
    <cfRule type="containsText" dxfId="61" priority="32" operator="containsText" text="None">
      <formula>NOT(ISERROR(SEARCH("None",G4)))</formula>
    </cfRule>
  </conditionalFormatting>
  <conditionalFormatting sqref="E48">
    <cfRule type="cellIs" dxfId="60" priority="27" operator="equal">
      <formula>"Invalid selection"</formula>
    </cfRule>
  </conditionalFormatting>
  <conditionalFormatting sqref="E57">
    <cfRule type="cellIs" dxfId="59" priority="24" operator="equal">
      <formula>"Invalid selection"</formula>
    </cfRule>
    <cfRule type="containsText" dxfId="58" priority="25" operator="containsText" text="Yes">
      <formula>NOT(ISERROR(SEARCH("Yes",E57)))</formula>
    </cfRule>
    <cfRule type="containsText" dxfId="57" priority="26" operator="containsText" text="No">
      <formula>NOT(ISERROR(SEARCH("No",E57)))</formula>
    </cfRule>
  </conditionalFormatting>
  <conditionalFormatting sqref="E69">
    <cfRule type="cellIs" dxfId="56" priority="19" operator="notEqual">
      <formula>0</formula>
    </cfRule>
  </conditionalFormatting>
  <conditionalFormatting sqref="E83">
    <cfRule type="containsText" dxfId="55" priority="15" operator="containsText" text="Yes">
      <formula>NOT(ISERROR(SEARCH("Yes",E83)))</formula>
    </cfRule>
    <cfRule type="containsText" dxfId="54" priority="16" operator="containsText" text="No">
      <formula>NOT(ISERROR(SEARCH("No",E83)))</formula>
    </cfRule>
  </conditionalFormatting>
  <conditionalFormatting sqref="E90">
    <cfRule type="expression" dxfId="53" priority="44">
      <formula>AND(#REF!&lt;&gt;"",#REF!&lt;&gt;0)</formula>
    </cfRule>
  </conditionalFormatting>
  <conditionalFormatting sqref="E46">
    <cfRule type="cellIs" dxfId="52" priority="5" operator="equal">
      <formula>"Invalid selection"</formula>
    </cfRule>
  </conditionalFormatting>
  <conditionalFormatting sqref="G62:G66">
    <cfRule type="cellIs" dxfId="51" priority="20" operator="equal">
      <formula>"No"</formula>
    </cfRule>
    <cfRule type="cellIs" dxfId="50" priority="21" operator="equal">
      <formula>"Yes"</formula>
    </cfRule>
    <cfRule type="cellIs" dxfId="49" priority="22" operator="equal">
      <formula>""</formula>
    </cfRule>
  </conditionalFormatting>
  <conditionalFormatting sqref="G86:G87">
    <cfRule type="cellIs" dxfId="48" priority="1" operator="equal">
      <formula>"No"</formula>
    </cfRule>
    <cfRule type="cellIs" dxfId="47" priority="2" operator="equal">
      <formula>"Yes"</formula>
    </cfRule>
    <cfRule type="cellIs" dxfId="46" priority="17" operator="equal">
      <formula>""</formula>
    </cfRule>
  </conditionalFormatting>
  <dataValidations count="1">
    <dataValidation type="list" allowBlank="1" showInputMessage="1" showErrorMessage="1" sqref="G62:G66 G86:G87" xr:uid="{00000000-0002-0000-0200-000000000000}">
      <formula1>"Yes,No"</formula1>
    </dataValidation>
  </dataValidations>
  <hyperlinks>
    <hyperlink ref="I2" location="'0. Summary Tab'!A1" display="Click here to return to Summary tab" xr:uid="{00000000-0004-0000-0200-000000000000}"/>
    <hyperlink ref="C32:G32" location="'5. IPE'!A1" display="See IPE tab for documentation of the work performed to confirm the completeness and accuracy of IPE." xr:uid="{00000000-0004-0000-0200-000001000000}"/>
  </hyperlinks>
  <pageMargins left="0.75" right="0.75" top="1" bottom="1" header="0.5" footer="0.5"/>
  <pageSetup scale="30" fitToWidth="0"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1000000}">
          <x14:formula1>
            <xm:f>'Parameters (Hide)'!$B$1:$B$3</xm:f>
          </x14:formula1>
          <xm:sqref>E71 G86:G87</xm:sqref>
        </x14:dataValidation>
        <x14:dataValidation type="list" allowBlank="1" showInputMessage="1" showErrorMessage="1" xr:uid="{00000000-0002-0000-0200-000002000000}">
          <x14:formula1>
            <xm:f>'Parameters (Hide)'!$D$1:$D$9</xm:f>
          </x14:formula1>
          <xm:sqref>G4</xm:sqref>
        </x14:dataValidation>
        <x14:dataValidation type="list" allowBlank="1" showInputMessage="1" showErrorMessage="1" xr:uid="{00000000-0002-0000-0200-000003000000}">
          <x14:formula1>
            <xm:f>'Parameters (Hide)'!$B$1:$B$4</xm:f>
          </x14:formula1>
          <xm:sqref>G5</xm:sqref>
        </x14:dataValidation>
        <x14:dataValidation type="list" allowBlank="1" showInputMessage="1" showErrorMessage="1" xr:uid="{00000000-0002-0000-0200-000004000000}">
          <x14:formula1>
            <xm:f>'Parameters (Hide)'!$A$1:$A$3</xm:f>
          </x14:formula1>
          <xm:sqref>G3</xm:sqref>
        </x14:dataValidation>
        <x14:dataValidation type="list" allowBlank="1" showInputMessage="1" showErrorMessage="1" xr:uid="{00000000-0002-0000-0200-000005000000}">
          <x14:formula1>
            <xm:f>'Parameters (Hide)'!$K$1:$K$3</xm:f>
          </x14:formula1>
          <xm:sqref>E45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M9"/>
  <sheetViews>
    <sheetView workbookViewId="0">
      <selection activeCell="O16" sqref="O16"/>
    </sheetView>
  </sheetViews>
  <sheetFormatPr defaultColWidth="6.2109375" defaultRowHeight="12.5" x14ac:dyDescent="0.25"/>
  <cols>
    <col min="1" max="1" width="39.28515625" style="15" customWidth="1"/>
    <col min="2" max="2" width="8.78515625" style="15" bestFit="1" customWidth="1"/>
    <col min="3" max="3" width="8.7109375" style="15" bestFit="1" customWidth="1"/>
    <col min="4" max="4" width="37.2109375" style="15" bestFit="1" customWidth="1"/>
    <col min="5" max="16384" width="6.2109375" style="15"/>
  </cols>
  <sheetData>
    <row r="1" spans="1:13" x14ac:dyDescent="0.25">
      <c r="A1" s="16" t="s">
        <v>9</v>
      </c>
      <c r="B1" s="16" t="s">
        <v>9</v>
      </c>
      <c r="C1" s="16" t="s">
        <v>9</v>
      </c>
      <c r="D1" s="15" t="s">
        <v>9</v>
      </c>
      <c r="F1" s="15" t="s">
        <v>9</v>
      </c>
      <c r="K1" s="15" t="s">
        <v>9</v>
      </c>
      <c r="M1" s="15" t="s">
        <v>9</v>
      </c>
    </row>
    <row r="2" spans="1:13" x14ac:dyDescent="0.25">
      <c r="A2" s="16" t="s">
        <v>32</v>
      </c>
      <c r="B2" s="15" t="s">
        <v>33</v>
      </c>
      <c r="C2" s="15" t="s">
        <v>34</v>
      </c>
      <c r="D2" s="15" t="s">
        <v>35</v>
      </c>
      <c r="F2" s="15" t="s">
        <v>72</v>
      </c>
      <c r="K2" s="15" t="s">
        <v>33</v>
      </c>
      <c r="M2" s="15" t="s">
        <v>91</v>
      </c>
    </row>
    <row r="3" spans="1:13" x14ac:dyDescent="0.25">
      <c r="A3" s="16" t="s">
        <v>36</v>
      </c>
      <c r="B3" s="15" t="s">
        <v>37</v>
      </c>
      <c r="C3" s="15" t="s">
        <v>38</v>
      </c>
      <c r="D3" s="15" t="s">
        <v>39</v>
      </c>
      <c r="F3" s="15" t="s">
        <v>73</v>
      </c>
      <c r="K3" s="15" t="s">
        <v>87</v>
      </c>
      <c r="M3" s="15" t="s">
        <v>92</v>
      </c>
    </row>
    <row r="4" spans="1:13" x14ac:dyDescent="0.25">
      <c r="B4" s="15" t="s">
        <v>85</v>
      </c>
      <c r="C4" s="15" t="s">
        <v>40</v>
      </c>
      <c r="D4" s="15" t="s">
        <v>41</v>
      </c>
      <c r="F4" s="15" t="s">
        <v>68</v>
      </c>
      <c r="M4" s="15" t="s">
        <v>93</v>
      </c>
    </row>
    <row r="5" spans="1:13" x14ac:dyDescent="0.25">
      <c r="D5" s="15" t="s">
        <v>42</v>
      </c>
      <c r="F5" s="15" t="s">
        <v>74</v>
      </c>
    </row>
    <row r="6" spans="1:13" x14ac:dyDescent="0.25">
      <c r="D6" s="15" t="s">
        <v>43</v>
      </c>
      <c r="F6" s="15" t="s">
        <v>89</v>
      </c>
    </row>
    <row r="7" spans="1:13" x14ac:dyDescent="0.25">
      <c r="D7" s="15" t="s">
        <v>44</v>
      </c>
      <c r="F7" s="15" t="s">
        <v>90</v>
      </c>
    </row>
    <row r="8" spans="1:13" x14ac:dyDescent="0.25">
      <c r="D8" s="15" t="s">
        <v>45</v>
      </c>
    </row>
    <row r="9" spans="1:13" x14ac:dyDescent="0.25">
      <c r="D9" s="15" t="s">
        <v>46</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L92"/>
  <sheetViews>
    <sheetView showGridLines="0" zoomScaleNormal="100" workbookViewId="0">
      <selection activeCell="C22" sqref="C22:D24"/>
    </sheetView>
  </sheetViews>
  <sheetFormatPr defaultColWidth="8.78515625" defaultRowHeight="10" x14ac:dyDescent="0.2"/>
  <cols>
    <col min="1" max="1" width="2.0703125" style="9" bestFit="1" customWidth="1"/>
    <col min="2" max="2" width="6.7109375" style="9" bestFit="1" customWidth="1"/>
    <col min="3" max="4" width="16" style="9" customWidth="1"/>
    <col min="5" max="5" width="12.7109375" style="9" customWidth="1"/>
    <col min="6" max="6" width="25.7109375" style="9" customWidth="1"/>
    <col min="7" max="7" width="33.92578125" style="9" customWidth="1"/>
    <col min="8" max="8" width="4.7109375" style="9" customWidth="1"/>
    <col min="9" max="11" width="15.5703125" style="9" customWidth="1"/>
    <col min="12" max="12" width="4.7109375" style="9" customWidth="1"/>
    <col min="13" max="16384" width="8.78515625" style="9"/>
  </cols>
  <sheetData>
    <row r="2" spans="2:12" x14ac:dyDescent="0.2">
      <c r="B2" s="8"/>
      <c r="C2" s="8"/>
      <c r="D2" s="8"/>
      <c r="E2" s="8"/>
      <c r="F2" s="8"/>
      <c r="G2" s="8"/>
      <c r="H2" s="8"/>
      <c r="I2" s="120" t="s">
        <v>18</v>
      </c>
      <c r="J2" s="8"/>
      <c r="K2" s="8"/>
      <c r="L2" s="8"/>
    </row>
    <row r="3" spans="2:12" x14ac:dyDescent="0.2">
      <c r="B3" s="110" t="str">
        <f>'0. Summary Tab'!$B$7</f>
        <v>Company</v>
      </c>
      <c r="C3" s="119" t="str">
        <f>'0. Summary Tab'!$C$7</f>
        <v>ABC Inc.</v>
      </c>
      <c r="D3" s="23"/>
      <c r="E3" s="8"/>
      <c r="F3" s="18" t="s">
        <v>20</v>
      </c>
      <c r="G3" s="17" t="s">
        <v>9</v>
      </c>
      <c r="H3" s="8"/>
      <c r="I3" s="10" t="s">
        <v>3</v>
      </c>
      <c r="J3" s="10" t="s">
        <v>4</v>
      </c>
      <c r="K3" s="11" t="s">
        <v>5</v>
      </c>
      <c r="L3" s="8"/>
    </row>
    <row r="4" spans="2:12" x14ac:dyDescent="0.2">
      <c r="B4" s="112" t="str">
        <f>'0. Summary Tab'!$B$8</f>
        <v>Year-End</v>
      </c>
      <c r="C4" s="113" t="str">
        <f>'0. Summary Tab'!$C$8</f>
        <v>12/31/20XX</v>
      </c>
      <c r="D4" s="151"/>
      <c r="E4" s="8"/>
      <c r="F4" s="18" t="s">
        <v>21</v>
      </c>
      <c r="G4" s="42" t="s">
        <v>9</v>
      </c>
      <c r="H4" s="8"/>
      <c r="I4" s="26">
        <f>'0. Summary Tab'!$G$8</f>
        <v>0</v>
      </c>
      <c r="J4" s="27">
        <f>'0. Summary Tab'!$H$8</f>
        <v>0</v>
      </c>
      <c r="K4" s="28">
        <f>'0. Summary Tab'!$I$8</f>
        <v>0</v>
      </c>
      <c r="L4" s="8"/>
    </row>
    <row r="5" spans="2:12" x14ac:dyDescent="0.2">
      <c r="B5" s="112"/>
      <c r="C5" s="37"/>
      <c r="D5" s="37"/>
      <c r="E5" s="8"/>
      <c r="F5" s="18" t="s">
        <v>22</v>
      </c>
      <c r="G5" s="42" t="s">
        <v>9</v>
      </c>
      <c r="H5" s="8"/>
      <c r="I5" s="8"/>
      <c r="J5" s="8"/>
      <c r="K5" s="8"/>
      <c r="L5" s="8"/>
    </row>
    <row r="6" spans="2:12" x14ac:dyDescent="0.2">
      <c r="B6" s="8"/>
      <c r="C6" s="8"/>
      <c r="D6" s="8"/>
      <c r="E6" s="8"/>
      <c r="F6" s="8"/>
      <c r="G6" s="8"/>
      <c r="H6" s="8"/>
      <c r="I6" s="8"/>
      <c r="J6" s="8"/>
      <c r="K6" s="8"/>
      <c r="L6" s="8"/>
    </row>
    <row r="7" spans="2:12" x14ac:dyDescent="0.2">
      <c r="B7" s="13"/>
      <c r="C7" s="14"/>
      <c r="D7" s="14"/>
      <c r="E7" s="14"/>
      <c r="F7" s="14"/>
      <c r="G7" s="14"/>
      <c r="H7" s="14"/>
      <c r="I7" s="14"/>
      <c r="J7" s="14"/>
    </row>
    <row r="8" spans="2:12" x14ac:dyDescent="0.2">
      <c r="B8" s="8"/>
      <c r="C8" s="116"/>
      <c r="D8" s="116"/>
      <c r="E8" s="35"/>
      <c r="F8" s="117"/>
      <c r="G8" s="35"/>
      <c r="H8" s="118"/>
      <c r="I8" s="12"/>
      <c r="J8" s="8"/>
      <c r="K8" s="8"/>
      <c r="L8" s="8"/>
    </row>
    <row r="9" spans="2:12" x14ac:dyDescent="0.2">
      <c r="B9" s="8"/>
      <c r="C9" s="43" t="s">
        <v>23</v>
      </c>
      <c r="D9" s="293" t="s">
        <v>110</v>
      </c>
      <c r="E9" s="294"/>
      <c r="F9" s="294"/>
      <c r="G9" s="295"/>
      <c r="H9" s="118"/>
      <c r="I9" s="12"/>
      <c r="J9" s="8"/>
      <c r="K9" s="8"/>
      <c r="L9" s="8"/>
    </row>
    <row r="10" spans="2:12" x14ac:dyDescent="0.2">
      <c r="B10" s="8"/>
      <c r="C10" s="116"/>
      <c r="D10" s="116"/>
      <c r="E10" s="35"/>
      <c r="F10" s="117"/>
      <c r="G10" s="35"/>
      <c r="H10" s="118"/>
      <c r="I10" s="12"/>
      <c r="J10" s="8"/>
      <c r="K10" s="8"/>
      <c r="L10" s="8"/>
    </row>
    <row r="11" spans="2:12" x14ac:dyDescent="0.2">
      <c r="C11" s="19"/>
      <c r="D11" s="19"/>
      <c r="E11" s="20"/>
      <c r="F11" s="21"/>
      <c r="G11" s="36"/>
      <c r="H11" s="22"/>
    </row>
    <row r="12" spans="2:12" x14ac:dyDescent="0.2">
      <c r="B12" s="8"/>
      <c r="C12" s="23"/>
      <c r="D12" s="23"/>
      <c r="E12" s="12"/>
      <c r="F12" s="37"/>
      <c r="G12" s="12"/>
      <c r="H12" s="12"/>
      <c r="I12" s="12"/>
      <c r="J12" s="12"/>
      <c r="K12" s="12"/>
      <c r="L12" s="12"/>
    </row>
    <row r="13" spans="2:12" x14ac:dyDescent="0.2">
      <c r="B13" s="8"/>
      <c r="C13" s="289" t="s">
        <v>71</v>
      </c>
      <c r="D13" s="290"/>
      <c r="E13" s="94" t="s">
        <v>52</v>
      </c>
      <c r="F13" s="121"/>
      <c r="G13" s="8"/>
      <c r="H13" s="8"/>
      <c r="I13" s="8"/>
      <c r="J13" s="8"/>
      <c r="K13" s="8"/>
      <c r="L13" s="8"/>
    </row>
    <row r="14" spans="2:12" x14ac:dyDescent="0.2">
      <c r="B14" s="8"/>
      <c r="C14" s="287" t="str">
        <f>'1. SAP Considerations'!$C$29</f>
        <v>[Insert description for Disaggregated Part 2]</v>
      </c>
      <c r="D14" s="288"/>
      <c r="E14" s="44">
        <f>'1. SAP Considerations'!$E$29</f>
        <v>0</v>
      </c>
      <c r="F14" s="122" t="s">
        <v>67</v>
      </c>
      <c r="G14" s="8"/>
      <c r="H14" s="8"/>
      <c r="I14" s="8"/>
      <c r="J14" s="8"/>
      <c r="K14" s="8"/>
      <c r="L14" s="8"/>
    </row>
    <row r="15" spans="2:12" x14ac:dyDescent="0.2">
      <c r="B15" s="8"/>
      <c r="C15" s="8"/>
      <c r="D15" s="8"/>
      <c r="E15" s="8"/>
      <c r="F15" s="8"/>
      <c r="G15" s="8"/>
      <c r="H15" s="8"/>
      <c r="I15" s="8"/>
      <c r="J15" s="8"/>
      <c r="K15" s="8"/>
      <c r="L15" s="8"/>
    </row>
    <row r="16" spans="2:12" x14ac:dyDescent="0.2">
      <c r="B16" s="64" t="s">
        <v>47</v>
      </c>
      <c r="C16" s="245" t="s">
        <v>145</v>
      </c>
      <c r="D16" s="246"/>
      <c r="E16" s="246"/>
      <c r="F16" s="246"/>
      <c r="G16" s="247"/>
      <c r="H16" s="8"/>
      <c r="I16" s="8"/>
      <c r="J16" s="8"/>
      <c r="K16" s="8"/>
      <c r="L16" s="8"/>
    </row>
    <row r="17" spans="2:12" x14ac:dyDescent="0.2">
      <c r="B17" s="8"/>
      <c r="C17" s="8"/>
      <c r="D17" s="8"/>
      <c r="E17" s="8"/>
      <c r="F17" s="8"/>
      <c r="G17" s="8"/>
      <c r="H17" s="8"/>
      <c r="I17" s="8"/>
      <c r="J17" s="8"/>
      <c r="K17" s="8"/>
      <c r="L17" s="8"/>
    </row>
    <row r="18" spans="2:12" x14ac:dyDescent="0.2">
      <c r="B18" s="8"/>
      <c r="C18" s="254" t="s">
        <v>84</v>
      </c>
      <c r="D18" s="255"/>
      <c r="E18" s="92" t="s">
        <v>86</v>
      </c>
      <c r="F18" s="92" t="s">
        <v>143</v>
      </c>
      <c r="G18" s="92" t="s">
        <v>142</v>
      </c>
      <c r="H18" s="8"/>
      <c r="I18" s="8"/>
      <c r="J18" s="8"/>
      <c r="K18" s="8"/>
      <c r="L18" s="8"/>
    </row>
    <row r="19" spans="2:12" x14ac:dyDescent="0.2">
      <c r="B19" s="8"/>
      <c r="C19" s="256" t="s">
        <v>124</v>
      </c>
      <c r="D19" s="257"/>
      <c r="E19" s="123"/>
      <c r="F19" s="124"/>
      <c r="G19" s="124"/>
      <c r="H19" s="8"/>
      <c r="I19" s="8"/>
      <c r="J19" s="8"/>
      <c r="K19" s="8"/>
      <c r="L19" s="8"/>
    </row>
    <row r="20" spans="2:12" x14ac:dyDescent="0.2">
      <c r="B20" s="8"/>
      <c r="C20" s="256" t="s">
        <v>132</v>
      </c>
      <c r="D20" s="257"/>
      <c r="E20" s="123"/>
      <c r="F20" s="124"/>
      <c r="G20" s="124"/>
      <c r="H20" s="8"/>
      <c r="I20" s="8"/>
      <c r="J20" s="8"/>
      <c r="K20" s="8"/>
      <c r="L20" s="8"/>
    </row>
    <row r="21" spans="2:12" x14ac:dyDescent="0.2">
      <c r="B21" s="8"/>
      <c r="C21" s="258" t="s">
        <v>125</v>
      </c>
      <c r="D21" s="259"/>
      <c r="E21" s="123" t="e">
        <f>AVERAGE(E19:E20)</f>
        <v>#DIV/0!</v>
      </c>
      <c r="F21" s="124"/>
      <c r="G21" s="124"/>
      <c r="H21" s="8"/>
      <c r="I21" s="8"/>
      <c r="J21" s="8"/>
      <c r="K21" s="8"/>
      <c r="L21" s="8"/>
    </row>
    <row r="22" spans="2:12" x14ac:dyDescent="0.2">
      <c r="B22" s="8"/>
      <c r="C22" s="256" t="s">
        <v>173</v>
      </c>
      <c r="D22" s="257"/>
      <c r="E22" s="164"/>
      <c r="F22" s="124"/>
      <c r="G22" s="124"/>
      <c r="H22" s="8"/>
      <c r="I22" s="8"/>
      <c r="J22" s="8"/>
      <c r="K22" s="8"/>
      <c r="L22" s="8"/>
    </row>
    <row r="23" spans="2:12" x14ac:dyDescent="0.2">
      <c r="B23" s="8"/>
      <c r="C23" s="256" t="s">
        <v>174</v>
      </c>
      <c r="D23" s="257"/>
      <c r="E23" s="165"/>
      <c r="F23" s="124"/>
      <c r="G23" s="124"/>
      <c r="H23" s="8"/>
      <c r="I23" s="8"/>
      <c r="J23" s="8"/>
      <c r="K23" s="8"/>
      <c r="L23" s="8"/>
    </row>
    <row r="24" spans="2:12" x14ac:dyDescent="0.2">
      <c r="B24" s="8"/>
      <c r="C24" s="258" t="s">
        <v>175</v>
      </c>
      <c r="D24" s="259"/>
      <c r="E24" s="165" t="e">
        <f>AVERAGE(E22:E23)</f>
        <v>#DIV/0!</v>
      </c>
      <c r="F24" s="124"/>
      <c r="G24" s="124"/>
      <c r="H24" s="8"/>
      <c r="I24" s="8"/>
      <c r="J24" s="8"/>
      <c r="K24" s="8"/>
      <c r="L24" s="8"/>
    </row>
    <row r="25" spans="2:12" x14ac:dyDescent="0.2">
      <c r="B25" s="8"/>
      <c r="C25" s="256"/>
      <c r="D25" s="257"/>
      <c r="E25" s="125"/>
      <c r="F25" s="124"/>
      <c r="G25" s="124"/>
      <c r="H25" s="8"/>
      <c r="I25" s="8"/>
      <c r="J25" s="8"/>
      <c r="K25" s="8"/>
      <c r="L25" s="8"/>
    </row>
    <row r="26" spans="2:12" x14ac:dyDescent="0.2">
      <c r="B26" s="8"/>
      <c r="C26" s="162"/>
      <c r="D26" s="163"/>
      <c r="E26" s="125"/>
      <c r="F26" s="124"/>
      <c r="G26" s="124"/>
      <c r="H26" s="8"/>
      <c r="I26" s="8"/>
      <c r="J26" s="8"/>
      <c r="K26" s="8"/>
      <c r="L26" s="8"/>
    </row>
    <row r="27" spans="2:12" x14ac:dyDescent="0.2">
      <c r="B27" s="8"/>
      <c r="C27" s="262"/>
      <c r="D27" s="263"/>
      <c r="E27" s="125"/>
      <c r="F27" s="124"/>
      <c r="G27" s="124"/>
      <c r="H27" s="8"/>
      <c r="I27" s="8"/>
      <c r="J27" s="8"/>
      <c r="K27" s="8"/>
      <c r="L27" s="8"/>
    </row>
    <row r="28" spans="2:12" ht="10.5" thickBot="1" x14ac:dyDescent="0.25">
      <c r="B28" s="8"/>
      <c r="C28" s="264" t="s">
        <v>164</v>
      </c>
      <c r="D28" s="265"/>
      <c r="E28" s="45" t="e">
        <f>E21*E24</f>
        <v>#DIV/0!</v>
      </c>
      <c r="F28" s="122" t="s">
        <v>49</v>
      </c>
      <c r="G28" s="121"/>
      <c r="H28" s="8"/>
      <c r="I28" s="8"/>
      <c r="J28" s="8"/>
      <c r="K28" s="8"/>
      <c r="L28" s="8"/>
    </row>
    <row r="29" spans="2:12" x14ac:dyDescent="0.2">
      <c r="B29" s="8"/>
      <c r="C29" s="8"/>
      <c r="D29" s="8"/>
      <c r="E29" s="8"/>
      <c r="F29" s="8"/>
      <c r="G29" s="8"/>
      <c r="H29" s="8"/>
      <c r="I29" s="8"/>
      <c r="J29" s="8"/>
      <c r="K29" s="8"/>
      <c r="L29" s="8"/>
    </row>
    <row r="30" spans="2:12" x14ac:dyDescent="0.2">
      <c r="B30" s="64" t="s">
        <v>69</v>
      </c>
      <c r="C30" s="248" t="s">
        <v>146</v>
      </c>
      <c r="D30" s="249"/>
      <c r="E30" s="249"/>
      <c r="F30" s="249"/>
      <c r="G30" s="250"/>
      <c r="H30" s="8"/>
      <c r="I30" s="8"/>
      <c r="J30" s="8"/>
      <c r="K30" s="8"/>
      <c r="L30" s="8"/>
    </row>
    <row r="31" spans="2:12" x14ac:dyDescent="0.2">
      <c r="B31" s="65"/>
      <c r="C31" s="66"/>
      <c r="D31" s="66"/>
      <c r="E31" s="67"/>
      <c r="F31" s="67"/>
      <c r="G31" s="67"/>
      <c r="H31" s="12"/>
      <c r="I31" s="8"/>
      <c r="J31" s="8"/>
      <c r="K31" s="8"/>
      <c r="L31" s="8"/>
    </row>
    <row r="32" spans="2:12" x14ac:dyDescent="0.2">
      <c r="B32" s="65"/>
      <c r="C32" s="251" t="s">
        <v>105</v>
      </c>
      <c r="D32" s="252"/>
      <c r="E32" s="252"/>
      <c r="F32" s="252"/>
      <c r="G32" s="253"/>
      <c r="H32" s="8"/>
      <c r="I32" s="8"/>
      <c r="J32" s="8"/>
      <c r="K32" s="8"/>
      <c r="L32" s="8"/>
    </row>
    <row r="33" spans="2:12" x14ac:dyDescent="0.2">
      <c r="B33" s="8"/>
      <c r="C33" s="8"/>
      <c r="D33" s="8"/>
      <c r="E33" s="8"/>
      <c r="F33" s="8"/>
      <c r="G33" s="8"/>
      <c r="H33" s="8"/>
      <c r="I33" s="8"/>
      <c r="J33" s="8"/>
      <c r="K33" s="8"/>
      <c r="L33" s="8"/>
    </row>
    <row r="34" spans="2:12" x14ac:dyDescent="0.2">
      <c r="B34" s="64" t="s">
        <v>75</v>
      </c>
      <c r="C34" s="245" t="s">
        <v>51</v>
      </c>
      <c r="D34" s="246"/>
      <c r="E34" s="246"/>
      <c r="F34" s="246"/>
      <c r="G34" s="247"/>
      <c r="H34" s="8"/>
      <c r="I34" s="8"/>
      <c r="J34" s="8"/>
      <c r="K34" s="8"/>
      <c r="L34" s="8"/>
    </row>
    <row r="35" spans="2:12" x14ac:dyDescent="0.2">
      <c r="B35" s="8"/>
      <c r="C35" s="8"/>
      <c r="D35" s="8"/>
      <c r="E35" s="8"/>
      <c r="F35" s="8"/>
      <c r="G35" s="8"/>
      <c r="H35" s="8"/>
      <c r="I35" s="8"/>
      <c r="J35" s="8"/>
      <c r="K35" s="8"/>
      <c r="L35" s="8"/>
    </row>
    <row r="36" spans="2:12" x14ac:dyDescent="0.2">
      <c r="B36" s="8"/>
      <c r="C36" s="242" t="s">
        <v>26</v>
      </c>
      <c r="D36" s="243"/>
      <c r="E36" s="244"/>
      <c r="F36" s="8"/>
      <c r="G36" s="8"/>
      <c r="H36" s="8"/>
      <c r="I36" s="8"/>
      <c r="J36" s="8"/>
      <c r="K36" s="8"/>
      <c r="L36" s="8"/>
    </row>
    <row r="37" spans="2:12" x14ac:dyDescent="0.2">
      <c r="B37" s="8"/>
      <c r="C37" s="39" t="s">
        <v>27</v>
      </c>
      <c r="D37" s="152"/>
      <c r="E37" s="239" t="s">
        <v>25</v>
      </c>
      <c r="F37" s="8"/>
      <c r="G37" s="8"/>
      <c r="H37" s="8"/>
      <c r="I37" s="8"/>
      <c r="J37" s="8"/>
      <c r="K37" s="8"/>
      <c r="L37" s="8"/>
    </row>
    <row r="38" spans="2:12" x14ac:dyDescent="0.2">
      <c r="B38" s="8"/>
      <c r="C38" s="40" t="s">
        <v>28</v>
      </c>
      <c r="D38" s="86"/>
      <c r="E38" s="240"/>
      <c r="F38" s="8"/>
      <c r="G38" s="8"/>
      <c r="H38" s="8"/>
      <c r="I38" s="8"/>
      <c r="J38" s="8"/>
      <c r="K38" s="8"/>
      <c r="L38" s="8"/>
    </row>
    <row r="39" spans="2:12" x14ac:dyDescent="0.2">
      <c r="B39" s="8"/>
      <c r="C39" s="40" t="s">
        <v>29</v>
      </c>
      <c r="D39" s="86"/>
      <c r="E39" s="240"/>
      <c r="F39" s="8"/>
      <c r="G39" s="8"/>
      <c r="H39" s="8"/>
      <c r="I39" s="8"/>
      <c r="J39" s="8"/>
      <c r="K39" s="8"/>
      <c r="L39" s="8"/>
    </row>
    <row r="40" spans="2:12" x14ac:dyDescent="0.2">
      <c r="B40" s="8"/>
      <c r="C40" s="40" t="s">
        <v>30</v>
      </c>
      <c r="D40" s="86"/>
      <c r="E40" s="240"/>
      <c r="F40" s="8"/>
      <c r="G40" s="8"/>
      <c r="H40" s="8"/>
      <c r="I40" s="8"/>
      <c r="J40" s="8"/>
      <c r="K40" s="8"/>
      <c r="L40" s="8"/>
    </row>
    <row r="41" spans="2:12" x14ac:dyDescent="0.2">
      <c r="B41" s="8"/>
      <c r="C41" s="40" t="s">
        <v>31</v>
      </c>
      <c r="D41" s="86"/>
      <c r="E41" s="240"/>
      <c r="F41" s="8"/>
      <c r="G41" s="8"/>
      <c r="H41" s="8"/>
      <c r="I41" s="8"/>
      <c r="J41" s="8"/>
      <c r="K41" s="8"/>
      <c r="L41" s="8"/>
    </row>
    <row r="42" spans="2:12" x14ac:dyDescent="0.2">
      <c r="B42" s="8"/>
      <c r="C42" s="40" t="s">
        <v>169</v>
      </c>
      <c r="D42" s="86"/>
      <c r="E42" s="240"/>
      <c r="F42" s="8"/>
      <c r="G42" s="8"/>
      <c r="H42" s="8"/>
      <c r="I42" s="8"/>
      <c r="J42" s="8"/>
      <c r="K42" s="8"/>
      <c r="L42" s="8"/>
    </row>
    <row r="43" spans="2:12" x14ac:dyDescent="0.2">
      <c r="B43" s="8"/>
      <c r="C43" s="41"/>
      <c r="D43" s="153"/>
      <c r="E43" s="241"/>
      <c r="F43" s="8"/>
      <c r="G43" s="8"/>
      <c r="H43" s="8"/>
      <c r="I43" s="8"/>
      <c r="J43" s="8"/>
      <c r="K43" s="8"/>
      <c r="L43" s="8"/>
    </row>
    <row r="44" spans="2:12" x14ac:dyDescent="0.2">
      <c r="B44" s="8"/>
      <c r="C44" s="157"/>
      <c r="D44" s="157"/>
      <c r="E44" s="8"/>
      <c r="F44" s="8"/>
      <c r="G44" s="8"/>
      <c r="H44" s="8"/>
      <c r="I44" s="8"/>
      <c r="J44" s="8"/>
      <c r="K44" s="8"/>
      <c r="L44" s="8"/>
    </row>
    <row r="45" spans="2:12" x14ac:dyDescent="0.2">
      <c r="B45" s="8"/>
      <c r="C45" s="266" t="s">
        <v>144</v>
      </c>
      <c r="D45" s="267"/>
      <c r="E45" s="84" t="s">
        <v>9</v>
      </c>
      <c r="F45" s="8"/>
      <c r="G45" s="8"/>
      <c r="H45" s="8"/>
      <c r="I45" s="8"/>
      <c r="J45" s="8"/>
      <c r="K45" s="8"/>
      <c r="L45" s="8"/>
    </row>
    <row r="46" spans="2:12" x14ac:dyDescent="0.2">
      <c r="B46" s="8"/>
      <c r="C46" s="266" t="s">
        <v>95</v>
      </c>
      <c r="D46" s="267"/>
      <c r="E46" s="88"/>
      <c r="F46" s="126" t="s">
        <v>25</v>
      </c>
      <c r="G46" s="134"/>
      <c r="H46" s="8"/>
      <c r="I46" s="8"/>
      <c r="J46" s="8"/>
      <c r="K46" s="8"/>
      <c r="L46" s="8"/>
    </row>
    <row r="47" spans="2:12" ht="31.15" customHeight="1" x14ac:dyDescent="0.2">
      <c r="B47" s="8"/>
      <c r="C47" s="272" t="s">
        <v>163</v>
      </c>
      <c r="D47" s="273"/>
      <c r="E47" s="47"/>
      <c r="F47" s="122"/>
      <c r="G47" s="122"/>
      <c r="H47" s="8"/>
      <c r="I47" s="8"/>
      <c r="J47" s="8"/>
      <c r="K47" s="8"/>
      <c r="L47" s="8"/>
    </row>
    <row r="48" spans="2:12" x14ac:dyDescent="0.2">
      <c r="B48" s="8"/>
      <c r="C48" s="270" t="str">
        <f>IF(E47&lt;&gt;"","Adjusted threshold applied","Threshold applied")</f>
        <v>Threshold applied</v>
      </c>
      <c r="D48" s="271"/>
      <c r="E48" s="46">
        <f>$E$46+$E$47</f>
        <v>0</v>
      </c>
      <c r="F48" s="122"/>
      <c r="G48" s="135"/>
      <c r="H48" s="8"/>
      <c r="I48" s="8"/>
      <c r="J48" s="8"/>
      <c r="K48" s="8"/>
      <c r="L48" s="8"/>
    </row>
    <row r="49" spans="2:12" x14ac:dyDescent="0.2">
      <c r="B49" s="8"/>
      <c r="C49" s="8"/>
      <c r="D49" s="8"/>
      <c r="E49" s="8"/>
      <c r="F49" s="8"/>
      <c r="G49" s="8"/>
      <c r="H49" s="8"/>
      <c r="I49" s="8"/>
      <c r="J49" s="8"/>
      <c r="K49" s="8"/>
      <c r="L49" s="8"/>
    </row>
    <row r="50" spans="2:12" x14ac:dyDescent="0.2">
      <c r="B50" s="8"/>
      <c r="C50" s="8"/>
      <c r="D50" s="8"/>
      <c r="E50" s="8"/>
      <c r="F50" s="8"/>
      <c r="G50" s="8"/>
      <c r="H50" s="8"/>
      <c r="I50" s="8"/>
      <c r="J50" s="8"/>
      <c r="K50" s="8"/>
      <c r="L50" s="8"/>
    </row>
    <row r="51" spans="2:12" x14ac:dyDescent="0.2">
      <c r="B51" s="64" t="s">
        <v>50</v>
      </c>
      <c r="C51" s="245" t="s">
        <v>148</v>
      </c>
      <c r="D51" s="246"/>
      <c r="E51" s="246"/>
      <c r="F51" s="246"/>
      <c r="G51" s="247"/>
      <c r="H51" s="8"/>
      <c r="I51" s="8"/>
      <c r="J51" s="8"/>
      <c r="K51" s="8"/>
      <c r="L51" s="8"/>
    </row>
    <row r="52" spans="2:12" x14ac:dyDescent="0.2">
      <c r="B52" s="8"/>
      <c r="C52" s="8"/>
      <c r="D52" s="8"/>
      <c r="E52" s="8"/>
      <c r="F52" s="8"/>
      <c r="G52" s="8"/>
      <c r="H52" s="8"/>
      <c r="I52" s="8"/>
      <c r="J52" s="8"/>
      <c r="K52" s="8"/>
      <c r="L52" s="8"/>
    </row>
    <row r="53" spans="2:12" x14ac:dyDescent="0.2">
      <c r="B53" s="8"/>
      <c r="C53" s="260" t="s">
        <v>54</v>
      </c>
      <c r="D53" s="261"/>
      <c r="E53" s="90" t="s">
        <v>48</v>
      </c>
      <c r="F53" s="121"/>
      <c r="G53" s="8"/>
      <c r="H53" s="8"/>
      <c r="I53" s="8"/>
      <c r="J53" s="8"/>
      <c r="K53" s="8"/>
      <c r="L53" s="8"/>
    </row>
    <row r="54" spans="2:12" x14ac:dyDescent="0.2">
      <c r="B54" s="8"/>
      <c r="C54" s="266" t="s">
        <v>165</v>
      </c>
      <c r="D54" s="267"/>
      <c r="E54" s="48" t="e">
        <f>$E$28</f>
        <v>#DIV/0!</v>
      </c>
      <c r="F54" s="127" t="s">
        <v>55</v>
      </c>
      <c r="G54" s="8"/>
      <c r="H54" s="8"/>
      <c r="I54" s="8"/>
      <c r="J54" s="8"/>
      <c r="K54" s="8"/>
      <c r="L54" s="8"/>
    </row>
    <row r="55" spans="2:12" x14ac:dyDescent="0.2">
      <c r="B55" s="8"/>
      <c r="C55" s="266" t="s">
        <v>52</v>
      </c>
      <c r="D55" s="267"/>
      <c r="E55" s="49">
        <f>$E$14</f>
        <v>0</v>
      </c>
      <c r="F55" s="127" t="s">
        <v>56</v>
      </c>
      <c r="G55" s="8"/>
      <c r="H55" s="8"/>
      <c r="I55" s="8"/>
      <c r="J55" s="8"/>
      <c r="K55" s="8"/>
      <c r="L55" s="8"/>
    </row>
    <row r="56" spans="2:12" x14ac:dyDescent="0.2">
      <c r="B56" s="8"/>
      <c r="C56" s="266" t="s">
        <v>24</v>
      </c>
      <c r="D56" s="267"/>
      <c r="E56" s="48" t="e">
        <f>$E$55-$E$54</f>
        <v>#DIV/0!</v>
      </c>
      <c r="F56" s="127" t="s">
        <v>119</v>
      </c>
      <c r="G56" s="8"/>
      <c r="H56" s="8"/>
      <c r="I56" s="8"/>
      <c r="J56" s="8"/>
      <c r="K56" s="8"/>
      <c r="L56" s="8"/>
    </row>
    <row r="57" spans="2:12" x14ac:dyDescent="0.2">
      <c r="B57" s="8"/>
      <c r="C57" s="272" t="s">
        <v>57</v>
      </c>
      <c r="D57" s="273"/>
      <c r="E57" s="50" t="e">
        <f>IF(ABS($E$56)&gt;$E$48,"No, Investigate","Yes")</f>
        <v>#DIV/0!</v>
      </c>
      <c r="F57" s="121"/>
      <c r="G57" s="8"/>
      <c r="H57" s="8"/>
      <c r="I57" s="8"/>
      <c r="J57" s="8"/>
      <c r="K57" s="8"/>
      <c r="L57" s="8"/>
    </row>
    <row r="58" spans="2:12" x14ac:dyDescent="0.2">
      <c r="B58" s="8"/>
      <c r="C58" s="8"/>
      <c r="D58" s="8"/>
      <c r="E58" s="8"/>
      <c r="F58" s="8"/>
      <c r="G58" s="8"/>
      <c r="H58" s="8"/>
      <c r="I58" s="8"/>
      <c r="J58" s="8"/>
      <c r="K58" s="8"/>
      <c r="L58" s="8"/>
    </row>
    <row r="59" spans="2:12" x14ac:dyDescent="0.2">
      <c r="B59" s="64" t="s">
        <v>53</v>
      </c>
      <c r="C59" s="245" t="s">
        <v>149</v>
      </c>
      <c r="D59" s="246"/>
      <c r="E59" s="246"/>
      <c r="F59" s="246"/>
      <c r="G59" s="247"/>
      <c r="H59" s="8"/>
      <c r="I59" s="8"/>
      <c r="J59" s="8"/>
      <c r="K59" s="8"/>
      <c r="L59" s="8"/>
    </row>
    <row r="60" spans="2:12" x14ac:dyDescent="0.2">
      <c r="B60" s="8"/>
      <c r="C60" s="8"/>
      <c r="D60" s="8"/>
      <c r="E60" s="8"/>
      <c r="F60" s="8"/>
      <c r="G60" s="8"/>
      <c r="H60" s="8"/>
      <c r="I60" s="8"/>
      <c r="J60" s="8"/>
      <c r="K60" s="8"/>
      <c r="L60" s="8"/>
    </row>
    <row r="61" spans="2:12" x14ac:dyDescent="0.2">
      <c r="B61" s="8"/>
      <c r="C61" s="260" t="s">
        <v>104</v>
      </c>
      <c r="D61" s="261"/>
      <c r="E61" s="90" t="s">
        <v>48</v>
      </c>
      <c r="F61" s="91" t="s">
        <v>151</v>
      </c>
      <c r="G61" s="92" t="s">
        <v>152</v>
      </c>
      <c r="H61" s="8"/>
      <c r="I61" s="8"/>
      <c r="J61" s="8"/>
      <c r="K61" s="8"/>
      <c r="L61" s="8"/>
    </row>
    <row r="62" spans="2:12" x14ac:dyDescent="0.2">
      <c r="B62" s="8"/>
      <c r="C62" s="274"/>
      <c r="D62" s="275"/>
      <c r="E62" s="128"/>
      <c r="F62" s="129"/>
      <c r="G62" s="130"/>
      <c r="H62" s="8"/>
      <c r="I62" s="8"/>
      <c r="J62" s="8"/>
      <c r="K62" s="8"/>
      <c r="L62" s="8"/>
    </row>
    <row r="63" spans="2:12" x14ac:dyDescent="0.2">
      <c r="B63" s="8"/>
      <c r="C63" s="276"/>
      <c r="D63" s="277"/>
      <c r="E63" s="136"/>
      <c r="F63" s="129"/>
      <c r="G63" s="130"/>
      <c r="H63" s="8"/>
      <c r="I63" s="8"/>
      <c r="J63" s="8"/>
      <c r="K63" s="8"/>
      <c r="L63" s="8"/>
    </row>
    <row r="64" spans="2:12" x14ac:dyDescent="0.2">
      <c r="B64" s="8"/>
      <c r="C64" s="276"/>
      <c r="D64" s="277"/>
      <c r="E64" s="128"/>
      <c r="F64" s="129"/>
      <c r="G64" s="130"/>
      <c r="H64" s="8"/>
      <c r="I64" s="8"/>
      <c r="J64" s="8"/>
      <c r="K64" s="8"/>
      <c r="L64" s="8"/>
    </row>
    <row r="65" spans="2:12" x14ac:dyDescent="0.2">
      <c r="B65" s="8"/>
      <c r="C65" s="276"/>
      <c r="D65" s="277"/>
      <c r="E65" s="128"/>
      <c r="F65" s="129"/>
      <c r="G65" s="130"/>
      <c r="H65" s="8"/>
      <c r="I65" s="8"/>
      <c r="J65" s="8"/>
      <c r="K65" s="8"/>
      <c r="L65" s="8"/>
    </row>
    <row r="66" spans="2:12" x14ac:dyDescent="0.2">
      <c r="B66" s="8"/>
      <c r="C66" s="276"/>
      <c r="D66" s="277"/>
      <c r="E66" s="128"/>
      <c r="F66" s="129"/>
      <c r="G66" s="130"/>
      <c r="H66" s="8"/>
      <c r="I66" s="8"/>
      <c r="J66" s="8"/>
      <c r="K66" s="8"/>
      <c r="L66" s="8"/>
    </row>
    <row r="67" spans="2:12" x14ac:dyDescent="0.2">
      <c r="B67" s="8"/>
      <c r="C67" s="280" t="s">
        <v>59</v>
      </c>
      <c r="D67" s="281"/>
      <c r="E67" s="51">
        <f>SUM($E$62:$E$66)</f>
        <v>0</v>
      </c>
      <c r="F67" s="121"/>
      <c r="G67" s="121"/>
      <c r="H67" s="8"/>
      <c r="I67" s="8"/>
      <c r="J67" s="8"/>
      <c r="K67" s="8"/>
      <c r="L67" s="8"/>
    </row>
    <row r="68" spans="2:12" x14ac:dyDescent="0.2">
      <c r="B68" s="8"/>
      <c r="C68" s="280" t="s">
        <v>60</v>
      </c>
      <c r="D68" s="281"/>
      <c r="E68" s="52" t="e">
        <f>$E$56</f>
        <v>#DIV/0!</v>
      </c>
      <c r="F68" s="121"/>
      <c r="G68" s="131" t="str">
        <f>IF(ISERROR(MATCH("Yes",G62:G66,0)),"","Enter all identified misstatements in the Findings module/Evaluation of Misstatements form")</f>
        <v/>
      </c>
      <c r="H68" s="8"/>
      <c r="I68" s="8"/>
      <c r="J68" s="8"/>
      <c r="K68" s="8"/>
      <c r="L68" s="8"/>
    </row>
    <row r="69" spans="2:12" x14ac:dyDescent="0.2">
      <c r="B69" s="8"/>
      <c r="C69" s="280" t="s">
        <v>61</v>
      </c>
      <c r="D69" s="281"/>
      <c r="E69" s="51" t="e">
        <f>ABS($E$67-$E$68)</f>
        <v>#DIV/0!</v>
      </c>
      <c r="F69" s="121"/>
      <c r="G69" s="121"/>
      <c r="H69" s="8"/>
      <c r="I69" s="8"/>
      <c r="J69" s="8"/>
      <c r="K69" s="8"/>
      <c r="L69" s="8"/>
    </row>
    <row r="70" spans="2:12" x14ac:dyDescent="0.2">
      <c r="B70" s="8"/>
      <c r="C70" s="8"/>
      <c r="D70" s="8"/>
      <c r="E70" s="8"/>
      <c r="F70" s="8"/>
      <c r="G70" s="8"/>
      <c r="H70" s="8"/>
      <c r="I70" s="8"/>
      <c r="J70" s="8"/>
      <c r="K70" s="8"/>
      <c r="L70" s="8"/>
    </row>
    <row r="71" spans="2:12" x14ac:dyDescent="0.2">
      <c r="B71" s="64" t="s">
        <v>58</v>
      </c>
      <c r="C71" s="245" t="s">
        <v>62</v>
      </c>
      <c r="D71" s="247"/>
      <c r="E71" s="84" t="s">
        <v>9</v>
      </c>
      <c r="F71" s="238"/>
      <c r="G71" s="238"/>
      <c r="H71" s="8"/>
      <c r="I71" s="8"/>
      <c r="J71" s="8"/>
      <c r="K71" s="8"/>
      <c r="L71" s="8"/>
    </row>
    <row r="72" spans="2:12" x14ac:dyDescent="0.2">
      <c r="B72" s="8"/>
      <c r="C72" s="8"/>
      <c r="D72" s="8"/>
      <c r="E72" s="8"/>
      <c r="F72" s="8"/>
      <c r="G72" s="8"/>
      <c r="H72" s="8"/>
      <c r="I72" s="8"/>
      <c r="J72" s="8"/>
      <c r="K72" s="8"/>
      <c r="L72" s="8"/>
    </row>
    <row r="73" spans="2:12" x14ac:dyDescent="0.2">
      <c r="B73" s="8"/>
      <c r="C73" s="260" t="s">
        <v>54</v>
      </c>
      <c r="D73" s="261"/>
      <c r="E73" s="90" t="s">
        <v>48</v>
      </c>
      <c r="F73" s="93" t="s">
        <v>63</v>
      </c>
      <c r="G73" s="121"/>
      <c r="H73" s="8"/>
      <c r="I73" s="8"/>
      <c r="J73" s="8"/>
      <c r="K73" s="8"/>
      <c r="L73" s="8"/>
    </row>
    <row r="74" spans="2:12" x14ac:dyDescent="0.2">
      <c r="B74" s="8"/>
      <c r="C74" s="304" t="s">
        <v>166</v>
      </c>
      <c r="D74" s="305"/>
      <c r="E74" s="53" t="str">
        <f>IF($E$71="Yes",$E$28,"")</f>
        <v/>
      </c>
      <c r="F74" s="68" t="s">
        <v>55</v>
      </c>
      <c r="G74" s="121"/>
      <c r="H74" s="8"/>
      <c r="I74" s="8"/>
      <c r="J74" s="8"/>
      <c r="K74" s="8"/>
      <c r="L74" s="8"/>
    </row>
    <row r="75" spans="2:12" x14ac:dyDescent="0.2">
      <c r="B75" s="8"/>
      <c r="C75" s="304" t="s">
        <v>64</v>
      </c>
      <c r="D75" s="305"/>
      <c r="E75" s="54"/>
      <c r="F75" s="68"/>
      <c r="G75" s="121"/>
      <c r="H75" s="8"/>
      <c r="I75" s="8"/>
      <c r="J75" s="8"/>
      <c r="K75" s="8"/>
      <c r="L75" s="8"/>
    </row>
    <row r="76" spans="2:12" x14ac:dyDescent="0.2">
      <c r="B76" s="8"/>
      <c r="C76" s="296"/>
      <c r="D76" s="297"/>
      <c r="E76" s="55"/>
      <c r="F76" s="132"/>
      <c r="G76" s="121"/>
      <c r="H76" s="8"/>
      <c r="I76" s="8"/>
      <c r="J76" s="8"/>
      <c r="K76" s="8"/>
      <c r="L76" s="8"/>
    </row>
    <row r="77" spans="2:12" x14ac:dyDescent="0.2">
      <c r="B77" s="8"/>
      <c r="C77" s="296"/>
      <c r="D77" s="297"/>
      <c r="E77" s="55"/>
      <c r="F77" s="132"/>
      <c r="G77" s="121"/>
      <c r="H77" s="8"/>
      <c r="I77" s="8"/>
      <c r="J77" s="8"/>
      <c r="K77" s="8"/>
      <c r="L77" s="8"/>
    </row>
    <row r="78" spans="2:12" x14ac:dyDescent="0.2">
      <c r="B78" s="8"/>
      <c r="C78" s="296"/>
      <c r="D78" s="297"/>
      <c r="E78" s="55"/>
      <c r="F78" s="132"/>
      <c r="G78" s="121"/>
      <c r="H78" s="8"/>
      <c r="I78" s="8"/>
      <c r="J78" s="8"/>
      <c r="K78" s="8"/>
      <c r="L78" s="8"/>
    </row>
    <row r="79" spans="2:12" x14ac:dyDescent="0.2">
      <c r="B79" s="8"/>
      <c r="C79" s="296"/>
      <c r="D79" s="297"/>
      <c r="E79" s="55"/>
      <c r="F79" s="132"/>
      <c r="G79" s="121"/>
      <c r="H79" s="8"/>
      <c r="I79" s="8"/>
      <c r="J79" s="8"/>
      <c r="K79" s="8"/>
      <c r="L79" s="8"/>
    </row>
    <row r="80" spans="2:12" x14ac:dyDescent="0.2">
      <c r="B80" s="8"/>
      <c r="C80" s="304" t="s">
        <v>167</v>
      </c>
      <c r="D80" s="305"/>
      <c r="E80" s="48">
        <f>SUM($E$74:$E$79)</f>
        <v>0</v>
      </c>
      <c r="F80" s="68"/>
      <c r="G80" s="121"/>
      <c r="H80" s="8"/>
      <c r="I80" s="8"/>
      <c r="J80" s="8"/>
      <c r="K80" s="8"/>
      <c r="L80" s="8"/>
    </row>
    <row r="81" spans="2:12" x14ac:dyDescent="0.2">
      <c r="B81" s="8"/>
      <c r="C81" s="304" t="s">
        <v>52</v>
      </c>
      <c r="D81" s="305"/>
      <c r="E81" s="49">
        <f>$E$14</f>
        <v>0</v>
      </c>
      <c r="F81" s="68" t="s">
        <v>56</v>
      </c>
      <c r="G81" s="121"/>
      <c r="H81" s="8"/>
      <c r="I81" s="8"/>
      <c r="J81" s="8"/>
      <c r="K81" s="8"/>
      <c r="L81" s="8"/>
    </row>
    <row r="82" spans="2:12" x14ac:dyDescent="0.2">
      <c r="B82" s="8"/>
      <c r="C82" s="304" t="s">
        <v>24</v>
      </c>
      <c r="D82" s="305"/>
      <c r="E82" s="48" t="str">
        <f>IF($E$71="Yes",$E$81-$E$80,"")</f>
        <v/>
      </c>
      <c r="F82" s="121"/>
      <c r="G82" s="121"/>
      <c r="H82" s="8"/>
      <c r="I82" s="8"/>
      <c r="J82" s="8"/>
      <c r="K82" s="8"/>
      <c r="L82" s="8"/>
    </row>
    <row r="83" spans="2:12" x14ac:dyDescent="0.2">
      <c r="B83" s="8"/>
      <c r="C83" s="268" t="s">
        <v>57</v>
      </c>
      <c r="D83" s="269"/>
      <c r="E83" s="50" t="str">
        <f>IF($E$71="Yes",IF(ABS($E$82)&gt;$E$48,"No, Investigate","Yes"),"")</f>
        <v/>
      </c>
      <c r="F83" s="121"/>
      <c r="G83" s="121"/>
      <c r="H83" s="8"/>
      <c r="I83" s="8"/>
      <c r="J83" s="8"/>
      <c r="K83" s="8"/>
      <c r="L83" s="8"/>
    </row>
    <row r="84" spans="2:12" x14ac:dyDescent="0.2">
      <c r="B84" s="8"/>
      <c r="C84" s="156"/>
      <c r="D84" s="156"/>
      <c r="E84" s="121"/>
      <c r="F84" s="121"/>
      <c r="G84" s="121"/>
      <c r="H84" s="8"/>
      <c r="I84" s="8"/>
      <c r="J84" s="8"/>
      <c r="K84" s="8"/>
      <c r="L84" s="8"/>
    </row>
    <row r="85" spans="2:12" x14ac:dyDescent="0.2">
      <c r="B85" s="8"/>
      <c r="C85" s="260" t="s">
        <v>104</v>
      </c>
      <c r="D85" s="261"/>
      <c r="E85" s="90" t="s">
        <v>48</v>
      </c>
      <c r="F85" s="91" t="s">
        <v>151</v>
      </c>
      <c r="G85" s="91" t="s">
        <v>152</v>
      </c>
      <c r="H85" s="8"/>
      <c r="I85" s="8"/>
      <c r="J85" s="8"/>
      <c r="K85" s="8"/>
      <c r="L85" s="8"/>
    </row>
    <row r="86" spans="2:12" x14ac:dyDescent="0.2">
      <c r="B86" s="8"/>
      <c r="C86" s="298"/>
      <c r="D86" s="299"/>
      <c r="E86" s="125"/>
      <c r="F86" s="124"/>
      <c r="G86" s="85"/>
      <c r="H86" s="8"/>
      <c r="I86" s="8"/>
      <c r="J86" s="8"/>
      <c r="K86" s="8"/>
      <c r="L86" s="8"/>
    </row>
    <row r="87" spans="2:12" x14ac:dyDescent="0.2">
      <c r="B87" s="8"/>
      <c r="C87" s="300"/>
      <c r="D87" s="301"/>
      <c r="E87" s="125"/>
      <c r="F87" s="124"/>
      <c r="G87" s="85"/>
      <c r="H87" s="8"/>
      <c r="I87" s="8"/>
      <c r="J87" s="8"/>
      <c r="K87" s="8"/>
      <c r="L87" s="8"/>
    </row>
    <row r="88" spans="2:12" x14ac:dyDescent="0.2">
      <c r="B88" s="8"/>
      <c r="C88" s="302" t="s">
        <v>59</v>
      </c>
      <c r="D88" s="303"/>
      <c r="E88" s="51">
        <f>SUM($E$86:$E$87)</f>
        <v>0</v>
      </c>
      <c r="F88" s="121"/>
      <c r="G88" s="121"/>
      <c r="H88" s="8"/>
      <c r="I88" s="8"/>
      <c r="J88" s="8"/>
      <c r="K88" s="8"/>
      <c r="L88" s="8"/>
    </row>
    <row r="89" spans="2:12" x14ac:dyDescent="0.2">
      <c r="B89" s="8"/>
      <c r="C89" s="302" t="s">
        <v>60</v>
      </c>
      <c r="D89" s="303"/>
      <c r="E89" s="52" t="str">
        <f>$E$82</f>
        <v/>
      </c>
      <c r="F89" s="121"/>
      <c r="G89" s="131" t="str">
        <f>IF(ISERROR(MATCH("Yes",G86:G87,0)),"","Enter all identified misstatements in the Findings module/Evaluation of Misstatements form")</f>
        <v/>
      </c>
      <c r="H89" s="8"/>
      <c r="I89" s="8"/>
      <c r="J89" s="8"/>
      <c r="K89" s="8"/>
      <c r="L89" s="8"/>
    </row>
    <row r="90" spans="2:12" x14ac:dyDescent="0.2">
      <c r="B90" s="8"/>
      <c r="C90" s="280" t="s">
        <v>61</v>
      </c>
      <c r="D90" s="281"/>
      <c r="E90" s="51" t="str">
        <f>IF($E$71="Yes",ABS($E$88-$E$89),"")</f>
        <v/>
      </c>
      <c r="F90" s="121"/>
      <c r="G90" s="121"/>
      <c r="H90" s="8"/>
      <c r="I90" s="8"/>
      <c r="J90" s="8"/>
      <c r="K90" s="8"/>
      <c r="L90" s="8"/>
    </row>
    <row r="91" spans="2:12" x14ac:dyDescent="0.2">
      <c r="B91" s="8"/>
      <c r="C91" s="56"/>
      <c r="D91" s="56"/>
      <c r="E91" s="121"/>
      <c r="F91" s="121"/>
      <c r="G91" s="121"/>
      <c r="H91" s="8"/>
      <c r="I91" s="8"/>
      <c r="J91" s="8"/>
      <c r="K91" s="8"/>
      <c r="L91" s="8"/>
    </row>
    <row r="92" spans="2:12" x14ac:dyDescent="0.2">
      <c r="B92" s="8"/>
      <c r="C92" s="25"/>
      <c r="D92" s="25"/>
      <c r="E92" s="25"/>
      <c r="F92" s="25"/>
      <c r="G92" s="8"/>
      <c r="H92" s="8"/>
      <c r="I92" s="8"/>
      <c r="J92" s="8"/>
      <c r="K92" s="8"/>
      <c r="L92" s="8"/>
    </row>
  </sheetData>
  <mergeCells count="58">
    <mergeCell ref="C24:D24"/>
    <mergeCell ref="C90:D90"/>
    <mergeCell ref="C83:D83"/>
    <mergeCell ref="C85:D85"/>
    <mergeCell ref="C86:D86"/>
    <mergeCell ref="C87:D87"/>
    <mergeCell ref="C88:D88"/>
    <mergeCell ref="C79:D79"/>
    <mergeCell ref="C80:D80"/>
    <mergeCell ref="C81:D81"/>
    <mergeCell ref="C82:D82"/>
    <mergeCell ref="C89:D89"/>
    <mergeCell ref="C74:D74"/>
    <mergeCell ref="C75:D75"/>
    <mergeCell ref="C76:D76"/>
    <mergeCell ref="C77:D77"/>
    <mergeCell ref="C78:D78"/>
    <mergeCell ref="C67:D67"/>
    <mergeCell ref="C68:D68"/>
    <mergeCell ref="C69:D69"/>
    <mergeCell ref="C71:D71"/>
    <mergeCell ref="C73:D73"/>
    <mergeCell ref="C62:D62"/>
    <mergeCell ref="C63:D63"/>
    <mergeCell ref="C64:D64"/>
    <mergeCell ref="C65:D65"/>
    <mergeCell ref="C66:D66"/>
    <mergeCell ref="C54:D54"/>
    <mergeCell ref="C55:D55"/>
    <mergeCell ref="C56:D56"/>
    <mergeCell ref="C57:D57"/>
    <mergeCell ref="C61:D61"/>
    <mergeCell ref="C46:D46"/>
    <mergeCell ref="C47:D47"/>
    <mergeCell ref="C48:D48"/>
    <mergeCell ref="C53:D53"/>
    <mergeCell ref="C45:D45"/>
    <mergeCell ref="D9:G9"/>
    <mergeCell ref="C13:D13"/>
    <mergeCell ref="C14:D14"/>
    <mergeCell ref="C18:D18"/>
    <mergeCell ref="C19:D19"/>
    <mergeCell ref="F71:G71"/>
    <mergeCell ref="C16:G16"/>
    <mergeCell ref="C30:G30"/>
    <mergeCell ref="C34:G34"/>
    <mergeCell ref="C36:E36"/>
    <mergeCell ref="E37:E43"/>
    <mergeCell ref="C51:G51"/>
    <mergeCell ref="C59:G59"/>
    <mergeCell ref="C32:G32"/>
    <mergeCell ref="C21:D21"/>
    <mergeCell ref="C20:D20"/>
    <mergeCell ref="C22:D22"/>
    <mergeCell ref="C23:D23"/>
    <mergeCell ref="C25:D25"/>
    <mergeCell ref="C27:D27"/>
    <mergeCell ref="C28:D28"/>
  </mergeCells>
  <conditionalFormatting sqref="G5">
    <cfRule type="containsText" dxfId="45" priority="38" operator="containsText" text="Yes">
      <formula>NOT(ISERROR(SEARCH("Yes",G5)))</formula>
    </cfRule>
    <cfRule type="containsText" dxfId="44" priority="39" operator="containsText" text="No">
      <formula>NOT(ISERROR(SEARCH("No",G5)))</formula>
    </cfRule>
  </conditionalFormatting>
  <conditionalFormatting sqref="G4">
    <cfRule type="containsText" dxfId="43" priority="34" operator="containsText" text="Other">
      <formula>NOT(ISERROR(SEARCH("Other",G4)))</formula>
    </cfRule>
    <cfRule type="containsText" dxfId="42" priority="35" operator="containsText" text="&gt; CTT">
      <formula>NOT(ISERROR(SEARCH("&gt; CTT",G4)))</formula>
    </cfRule>
    <cfRule type="containsText" dxfId="41" priority="36" operator="containsText" text="Fraud">
      <formula>NOT(ISERROR(SEARCH("Fraud",G4)))</formula>
    </cfRule>
    <cfRule type="containsText" dxfId="40" priority="37" operator="containsText" text="None">
      <formula>NOT(ISERROR(SEARCH("None",G4)))</formula>
    </cfRule>
  </conditionalFormatting>
  <conditionalFormatting sqref="E48">
    <cfRule type="cellIs" dxfId="39" priority="33" operator="equal">
      <formula>"Invalid selection"</formula>
    </cfRule>
  </conditionalFormatting>
  <conditionalFormatting sqref="E57">
    <cfRule type="cellIs" dxfId="38" priority="30" operator="equal">
      <formula>"Invalid selection"</formula>
    </cfRule>
    <cfRule type="containsText" dxfId="37" priority="31" operator="containsText" text="Yes">
      <formula>NOT(ISERROR(SEARCH("Yes",E57)))</formula>
    </cfRule>
    <cfRule type="containsText" dxfId="36" priority="32" operator="containsText" text="No">
      <formula>NOT(ISERROR(SEARCH("No",E57)))</formula>
    </cfRule>
  </conditionalFormatting>
  <conditionalFormatting sqref="E69">
    <cfRule type="cellIs" dxfId="35" priority="25" operator="notEqual">
      <formula>0</formula>
    </cfRule>
  </conditionalFormatting>
  <conditionalFormatting sqref="E83">
    <cfRule type="containsText" dxfId="34" priority="21" operator="containsText" text="Yes">
      <formula>NOT(ISERROR(SEARCH("Yes",E83)))</formula>
    </cfRule>
    <cfRule type="containsText" dxfId="33" priority="22" operator="containsText" text="No">
      <formula>NOT(ISERROR(SEARCH("No",E83)))</formula>
    </cfRule>
  </conditionalFormatting>
  <conditionalFormatting sqref="E90">
    <cfRule type="expression" dxfId="32" priority="42">
      <formula>AND(#REF!&lt;&gt;"",#REF!&lt;&gt;0)</formula>
    </cfRule>
  </conditionalFormatting>
  <conditionalFormatting sqref="E46">
    <cfRule type="cellIs" dxfId="31" priority="15" operator="equal">
      <formula>"Invalid selection"</formula>
    </cfRule>
  </conditionalFormatting>
  <conditionalFormatting sqref="G3">
    <cfRule type="containsText" dxfId="30" priority="7" operator="containsText" text="No ">
      <formula>NOT(ISERROR(SEARCH("No ",G3)))</formula>
    </cfRule>
    <cfRule type="containsText" dxfId="29" priority="8" operator="containsText" text="Differences">
      <formula>NOT(ISERROR(SEARCH("Differences",G3)))</formula>
    </cfRule>
  </conditionalFormatting>
  <conditionalFormatting sqref="G62:G66">
    <cfRule type="cellIs" dxfId="28" priority="4" operator="equal">
      <formula>"No"</formula>
    </cfRule>
    <cfRule type="cellIs" dxfId="27" priority="5" operator="equal">
      <formula>"Yes"</formula>
    </cfRule>
    <cfRule type="cellIs" dxfId="26" priority="6" operator="equal">
      <formula>""</formula>
    </cfRule>
  </conditionalFormatting>
  <conditionalFormatting sqref="G86:G87">
    <cfRule type="cellIs" dxfId="25" priority="1" operator="equal">
      <formula>"No"</formula>
    </cfRule>
    <cfRule type="cellIs" dxfId="24" priority="2" operator="equal">
      <formula>"Yes"</formula>
    </cfRule>
    <cfRule type="cellIs" dxfId="23" priority="3" operator="equal">
      <formula>""</formula>
    </cfRule>
  </conditionalFormatting>
  <dataValidations count="1">
    <dataValidation type="list" allowBlank="1" showInputMessage="1" showErrorMessage="1" sqref="G62:G66 G86:G87" xr:uid="{00000000-0002-0000-0400-000000000000}">
      <formula1>"Yes,No"</formula1>
    </dataValidation>
  </dataValidations>
  <hyperlinks>
    <hyperlink ref="I2" location="'0. Summary Tab'!A1" display="Click here to return to Summary tab" xr:uid="{00000000-0004-0000-0400-000000000000}"/>
    <hyperlink ref="C32:G32" location="'5. IPE'!A1" display="See IPE tab for documentation of the work performed to confirm the completeness and accuracy of IPE." xr:uid="{00000000-0004-0000-0400-000001000000}"/>
  </hyperlinks>
  <pageMargins left="0.75" right="0.75" top="1" bottom="1" header="0.5" footer="0.5"/>
  <pageSetup scale="30" fitToWidth="0" orientation="landscape" r:id="rId1"/>
  <headerFooter alignWithMargins="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1000000}">
          <x14:formula1>
            <xm:f>'Parameters (Hide)'!$B$1:$B$3</xm:f>
          </x14:formula1>
          <xm:sqref>E71</xm:sqref>
        </x14:dataValidation>
        <x14:dataValidation type="list" allowBlank="1" showInputMessage="1" showErrorMessage="1" xr:uid="{00000000-0002-0000-0400-000002000000}">
          <x14:formula1>
            <xm:f>'Parameters (Hide)'!$D$1:$D$9</xm:f>
          </x14:formula1>
          <xm:sqref>G4</xm:sqref>
        </x14:dataValidation>
        <x14:dataValidation type="list" allowBlank="1" showInputMessage="1" showErrorMessage="1" xr:uid="{00000000-0002-0000-0400-000003000000}">
          <x14:formula1>
            <xm:f>'Parameters (Hide)'!$B$1:$B$4</xm:f>
          </x14:formula1>
          <xm:sqref>G5</xm:sqref>
        </x14:dataValidation>
        <x14:dataValidation type="list" allowBlank="1" showInputMessage="1" showErrorMessage="1" xr:uid="{00000000-0002-0000-0400-000004000000}">
          <x14:formula1>
            <xm:f>'Parameters (Hide)'!$A$1:$A$3</xm:f>
          </x14:formula1>
          <xm:sqref>G3</xm:sqref>
        </x14:dataValidation>
        <x14:dataValidation type="list" allowBlank="1" showInputMessage="1" showErrorMessage="1" xr:uid="{00000000-0002-0000-0400-000005000000}">
          <x14:formula1>
            <xm:f>'Parameters (Hide)'!$K$1:$K$3</xm:f>
          </x14:formula1>
          <xm:sqref>E45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L93"/>
  <sheetViews>
    <sheetView showGridLines="0" zoomScaleNormal="100" workbookViewId="0">
      <selection activeCell="G25" sqref="G25"/>
    </sheetView>
  </sheetViews>
  <sheetFormatPr defaultColWidth="8.78515625" defaultRowHeight="10" x14ac:dyDescent="0.2"/>
  <cols>
    <col min="1" max="1" width="2.0703125" style="9" bestFit="1" customWidth="1"/>
    <col min="2" max="2" width="6.7109375" style="9" bestFit="1" customWidth="1"/>
    <col min="3" max="4" width="16" style="9" customWidth="1"/>
    <col min="5" max="5" width="12.7109375" style="9" customWidth="1"/>
    <col min="6" max="6" width="25.7109375" style="9" bestFit="1" customWidth="1"/>
    <col min="7" max="7" width="33.92578125" style="9" customWidth="1"/>
    <col min="8" max="8" width="4.7109375" style="9" customWidth="1"/>
    <col min="9" max="11" width="15.5703125" style="9" customWidth="1"/>
    <col min="12" max="12" width="4.7109375" style="9" customWidth="1"/>
    <col min="13" max="16384" width="8.78515625" style="9"/>
  </cols>
  <sheetData>
    <row r="2" spans="2:12" x14ac:dyDescent="0.2">
      <c r="B2" s="8"/>
      <c r="C2" s="8"/>
      <c r="D2" s="8"/>
      <c r="E2" s="8"/>
      <c r="F2" s="8"/>
      <c r="G2" s="8"/>
      <c r="H2" s="8"/>
      <c r="I2" s="120" t="s">
        <v>18</v>
      </c>
      <c r="J2" s="8"/>
      <c r="K2" s="8"/>
      <c r="L2" s="8"/>
    </row>
    <row r="3" spans="2:12" x14ac:dyDescent="0.2">
      <c r="B3" s="110" t="str">
        <f>'0. Summary Tab'!$B$7</f>
        <v>Company</v>
      </c>
      <c r="C3" s="119" t="str">
        <f>'0. Summary Tab'!$C$7</f>
        <v>ABC Inc.</v>
      </c>
      <c r="D3" s="23"/>
      <c r="E3" s="8"/>
      <c r="F3" s="18" t="s">
        <v>20</v>
      </c>
      <c r="G3" s="17" t="s">
        <v>9</v>
      </c>
      <c r="H3" s="8"/>
      <c r="I3" s="10" t="s">
        <v>3</v>
      </c>
      <c r="J3" s="10" t="s">
        <v>4</v>
      </c>
      <c r="K3" s="11" t="s">
        <v>5</v>
      </c>
      <c r="L3" s="8"/>
    </row>
    <row r="4" spans="2:12" x14ac:dyDescent="0.2">
      <c r="B4" s="112" t="str">
        <f>'0. Summary Tab'!$B$8</f>
        <v>Year-End</v>
      </c>
      <c r="C4" s="113" t="str">
        <f>'0. Summary Tab'!$C$8</f>
        <v>12/31/20XX</v>
      </c>
      <c r="D4" s="151"/>
      <c r="E4" s="8"/>
      <c r="F4" s="18" t="s">
        <v>21</v>
      </c>
      <c r="G4" s="42" t="s">
        <v>9</v>
      </c>
      <c r="H4" s="8"/>
      <c r="I4" s="26">
        <f>'0. Summary Tab'!$G$8</f>
        <v>0</v>
      </c>
      <c r="J4" s="27">
        <f>'0. Summary Tab'!$H$8</f>
        <v>0</v>
      </c>
      <c r="K4" s="28">
        <f>'0. Summary Tab'!$I$8</f>
        <v>0</v>
      </c>
      <c r="L4" s="8"/>
    </row>
    <row r="5" spans="2:12" x14ac:dyDescent="0.2">
      <c r="B5" s="112"/>
      <c r="C5" s="37"/>
      <c r="D5" s="37"/>
      <c r="E5" s="8"/>
      <c r="F5" s="18" t="s">
        <v>22</v>
      </c>
      <c r="G5" s="42" t="s">
        <v>9</v>
      </c>
      <c r="H5" s="8"/>
      <c r="I5" s="8"/>
      <c r="J5" s="8"/>
      <c r="K5" s="8"/>
      <c r="L5" s="8"/>
    </row>
    <row r="6" spans="2:12" x14ac:dyDescent="0.2">
      <c r="B6" s="8"/>
      <c r="C6" s="8"/>
      <c r="D6" s="8"/>
      <c r="E6" s="8"/>
      <c r="F6" s="8"/>
      <c r="G6" s="8"/>
      <c r="H6" s="8"/>
      <c r="I6" s="8"/>
      <c r="J6" s="8"/>
      <c r="K6" s="8"/>
      <c r="L6" s="8"/>
    </row>
    <row r="7" spans="2:12" x14ac:dyDescent="0.2">
      <c r="B7" s="13"/>
      <c r="C7" s="14"/>
      <c r="D7" s="14"/>
      <c r="E7" s="14"/>
      <c r="F7" s="14"/>
      <c r="G7" s="14"/>
      <c r="H7" s="14"/>
      <c r="I7" s="14"/>
      <c r="J7" s="14"/>
    </row>
    <row r="8" spans="2:12" x14ac:dyDescent="0.2">
      <c r="B8" s="8"/>
      <c r="C8" s="116"/>
      <c r="D8" s="116"/>
      <c r="E8" s="35"/>
      <c r="F8" s="117"/>
      <c r="G8" s="35"/>
      <c r="H8" s="118"/>
      <c r="I8" s="12"/>
      <c r="J8" s="8"/>
      <c r="K8" s="8"/>
      <c r="L8" s="8"/>
    </row>
    <row r="9" spans="2:12" x14ac:dyDescent="0.2">
      <c r="B9" s="8"/>
      <c r="C9" s="43" t="s">
        <v>23</v>
      </c>
      <c r="D9" s="293" t="s">
        <v>110</v>
      </c>
      <c r="E9" s="294"/>
      <c r="F9" s="294"/>
      <c r="G9" s="295"/>
      <c r="H9" s="118"/>
      <c r="I9" s="12"/>
      <c r="J9" s="8"/>
      <c r="K9" s="8"/>
      <c r="L9" s="8"/>
    </row>
    <row r="10" spans="2:12" x14ac:dyDescent="0.2">
      <c r="B10" s="8"/>
      <c r="C10" s="116"/>
      <c r="D10" s="116"/>
      <c r="E10" s="35"/>
      <c r="F10" s="117"/>
      <c r="G10" s="35"/>
      <c r="H10" s="118"/>
      <c r="I10" s="12"/>
      <c r="J10" s="8"/>
      <c r="K10" s="8"/>
      <c r="L10" s="8"/>
    </row>
    <row r="11" spans="2:12" x14ac:dyDescent="0.2">
      <c r="C11" s="19"/>
      <c r="D11" s="19"/>
      <c r="E11" s="20"/>
      <c r="F11" s="21"/>
      <c r="G11" s="36"/>
      <c r="H11" s="22"/>
    </row>
    <row r="12" spans="2:12" x14ac:dyDescent="0.2">
      <c r="B12" s="8"/>
      <c r="C12" s="23"/>
      <c r="D12" s="23"/>
      <c r="E12" s="12"/>
      <c r="F12" s="37"/>
      <c r="G12" s="12"/>
      <c r="H12" s="12"/>
      <c r="I12" s="12"/>
      <c r="J12" s="12"/>
      <c r="K12" s="12"/>
      <c r="L12" s="12"/>
    </row>
    <row r="13" spans="2:12" x14ac:dyDescent="0.2">
      <c r="B13" s="8"/>
      <c r="C13" s="289" t="s">
        <v>71</v>
      </c>
      <c r="D13" s="290"/>
      <c r="E13" s="94" t="s">
        <v>52</v>
      </c>
      <c r="F13" s="121"/>
      <c r="G13" s="8"/>
      <c r="H13" s="8"/>
      <c r="I13" s="8"/>
      <c r="J13" s="8"/>
      <c r="K13" s="8"/>
      <c r="L13" s="8"/>
    </row>
    <row r="14" spans="2:12" x14ac:dyDescent="0.2">
      <c r="B14" s="8"/>
      <c r="C14" s="287" t="str">
        <f>'1. SAP Considerations'!$C$30</f>
        <v>[Insert description for Disaggregated Part 3]</v>
      </c>
      <c r="D14" s="288"/>
      <c r="E14" s="44">
        <f>'1. SAP Considerations'!$E$30</f>
        <v>0</v>
      </c>
      <c r="F14" s="122" t="s">
        <v>67</v>
      </c>
      <c r="G14" s="8"/>
      <c r="H14" s="8"/>
      <c r="I14" s="8"/>
      <c r="J14" s="8"/>
      <c r="K14" s="8"/>
      <c r="L14" s="8"/>
    </row>
    <row r="15" spans="2:12" x14ac:dyDescent="0.2">
      <c r="B15" s="8"/>
      <c r="C15" s="8"/>
      <c r="D15" s="8"/>
      <c r="E15" s="8"/>
      <c r="F15" s="8"/>
      <c r="G15" s="8"/>
      <c r="H15" s="8"/>
      <c r="I15" s="8"/>
      <c r="J15" s="8"/>
      <c r="K15" s="8"/>
      <c r="L15" s="8"/>
    </row>
    <row r="16" spans="2:12" x14ac:dyDescent="0.2">
      <c r="B16" s="64" t="s">
        <v>47</v>
      </c>
      <c r="C16" s="245" t="s">
        <v>145</v>
      </c>
      <c r="D16" s="246"/>
      <c r="E16" s="246"/>
      <c r="F16" s="246"/>
      <c r="G16" s="247"/>
      <c r="H16" s="8"/>
      <c r="I16" s="8"/>
      <c r="J16" s="8"/>
      <c r="K16" s="8"/>
      <c r="L16" s="8"/>
    </row>
    <row r="17" spans="2:12" x14ac:dyDescent="0.2">
      <c r="B17" s="8"/>
      <c r="C17" s="8"/>
      <c r="D17" s="8"/>
      <c r="E17" s="8"/>
      <c r="F17" s="8"/>
      <c r="G17" s="8"/>
      <c r="H17" s="8"/>
      <c r="I17" s="8"/>
      <c r="J17" s="8"/>
      <c r="K17" s="8"/>
      <c r="L17" s="8"/>
    </row>
    <row r="18" spans="2:12" x14ac:dyDescent="0.2">
      <c r="B18" s="8"/>
      <c r="C18" s="254" t="s">
        <v>84</v>
      </c>
      <c r="D18" s="255"/>
      <c r="E18" s="92" t="s">
        <v>86</v>
      </c>
      <c r="F18" s="92" t="s">
        <v>143</v>
      </c>
      <c r="G18" s="92" t="s">
        <v>142</v>
      </c>
      <c r="H18" s="8"/>
      <c r="I18" s="8"/>
      <c r="J18" s="8"/>
      <c r="K18" s="8"/>
      <c r="L18" s="8"/>
    </row>
    <row r="19" spans="2:12" x14ac:dyDescent="0.2">
      <c r="B19" s="8"/>
      <c r="C19" s="256" t="s">
        <v>124</v>
      </c>
      <c r="D19" s="257"/>
      <c r="E19" s="123"/>
      <c r="F19" s="124"/>
      <c r="G19" s="124"/>
      <c r="H19" s="8"/>
      <c r="I19" s="8"/>
      <c r="J19" s="8"/>
      <c r="K19" s="8"/>
      <c r="L19" s="8"/>
    </row>
    <row r="20" spans="2:12" x14ac:dyDescent="0.2">
      <c r="B20" s="8"/>
      <c r="C20" s="256" t="s">
        <v>132</v>
      </c>
      <c r="D20" s="257"/>
      <c r="E20" s="123"/>
      <c r="F20" s="124"/>
      <c r="G20" s="124"/>
      <c r="H20" s="8"/>
      <c r="I20" s="8"/>
      <c r="J20" s="8"/>
      <c r="K20" s="8"/>
      <c r="L20" s="8"/>
    </row>
    <row r="21" spans="2:12" x14ac:dyDescent="0.2">
      <c r="B21" s="8"/>
      <c r="C21" s="258" t="s">
        <v>125</v>
      </c>
      <c r="D21" s="259"/>
      <c r="E21" s="123" t="e">
        <f>AVERAGE(E19:E20)</f>
        <v>#DIV/0!</v>
      </c>
      <c r="F21" s="124"/>
      <c r="G21" s="124"/>
      <c r="H21" s="8"/>
      <c r="I21" s="8"/>
      <c r="J21" s="8"/>
      <c r="K21" s="8"/>
      <c r="L21" s="8"/>
    </row>
    <row r="22" spans="2:12" x14ac:dyDescent="0.2">
      <c r="B22" s="8"/>
      <c r="C22" s="256" t="s">
        <v>173</v>
      </c>
      <c r="D22" s="257"/>
      <c r="E22" s="164"/>
      <c r="F22" s="124"/>
      <c r="G22" s="124"/>
      <c r="H22" s="8"/>
      <c r="I22" s="8"/>
      <c r="J22" s="8"/>
      <c r="K22" s="8"/>
      <c r="L22" s="8"/>
    </row>
    <row r="23" spans="2:12" x14ac:dyDescent="0.2">
      <c r="B23" s="8"/>
      <c r="C23" s="256" t="s">
        <v>174</v>
      </c>
      <c r="D23" s="257"/>
      <c r="E23" s="165"/>
      <c r="F23" s="124"/>
      <c r="G23" s="124"/>
      <c r="H23" s="8"/>
      <c r="I23" s="8"/>
      <c r="J23" s="8"/>
      <c r="K23" s="8"/>
      <c r="L23" s="8"/>
    </row>
    <row r="24" spans="2:12" x14ac:dyDescent="0.2">
      <c r="B24" s="8"/>
      <c r="C24" s="258" t="s">
        <v>175</v>
      </c>
      <c r="D24" s="259"/>
      <c r="E24" s="165" t="e">
        <f>AVERAGE(E22:E23)</f>
        <v>#DIV/0!</v>
      </c>
      <c r="F24" s="124"/>
      <c r="G24" s="124"/>
      <c r="H24" s="8"/>
      <c r="I24" s="8"/>
      <c r="J24" s="8"/>
      <c r="K24" s="8"/>
      <c r="L24" s="8"/>
    </row>
    <row r="25" spans="2:12" x14ac:dyDescent="0.2">
      <c r="B25" s="8"/>
      <c r="C25" s="262"/>
      <c r="D25" s="263"/>
      <c r="E25" s="125"/>
      <c r="F25" s="124"/>
      <c r="G25" s="124"/>
      <c r="H25" s="8"/>
      <c r="I25" s="8"/>
      <c r="J25" s="8"/>
      <c r="K25" s="8"/>
      <c r="L25" s="8"/>
    </row>
    <row r="26" spans="2:12" x14ac:dyDescent="0.2">
      <c r="B26" s="8"/>
      <c r="C26" s="162"/>
      <c r="D26" s="163"/>
      <c r="E26" s="125"/>
      <c r="F26" s="124"/>
      <c r="G26" s="124"/>
      <c r="H26" s="8"/>
      <c r="I26" s="8"/>
      <c r="J26" s="8"/>
      <c r="K26" s="8"/>
      <c r="L26" s="8"/>
    </row>
    <row r="27" spans="2:12" x14ac:dyDescent="0.2">
      <c r="B27" s="8"/>
      <c r="C27" s="262"/>
      <c r="D27" s="263"/>
      <c r="E27" s="125"/>
      <c r="F27" s="124"/>
      <c r="G27" s="124"/>
      <c r="H27" s="8"/>
      <c r="I27" s="8"/>
      <c r="J27" s="8"/>
      <c r="K27" s="8"/>
      <c r="L27" s="8"/>
    </row>
    <row r="28" spans="2:12" ht="10.5" thickBot="1" x14ac:dyDescent="0.25">
      <c r="B28" s="8"/>
      <c r="C28" s="264" t="s">
        <v>164</v>
      </c>
      <c r="D28" s="265"/>
      <c r="E28" s="45" t="e">
        <f>E21*E24</f>
        <v>#DIV/0!</v>
      </c>
      <c r="F28" s="122" t="s">
        <v>49</v>
      </c>
      <c r="G28" s="121"/>
      <c r="H28" s="8"/>
      <c r="I28" s="8"/>
      <c r="J28" s="8"/>
      <c r="K28" s="8"/>
      <c r="L28" s="8"/>
    </row>
    <row r="29" spans="2:12" x14ac:dyDescent="0.2">
      <c r="B29" s="8"/>
      <c r="C29" s="8"/>
      <c r="D29" s="8"/>
      <c r="E29" s="8"/>
      <c r="F29" s="8"/>
      <c r="G29" s="8"/>
      <c r="H29" s="8"/>
      <c r="I29" s="8"/>
      <c r="J29" s="8"/>
      <c r="K29" s="8"/>
      <c r="L29" s="8"/>
    </row>
    <row r="30" spans="2:12" x14ac:dyDescent="0.2">
      <c r="B30" s="64" t="s">
        <v>69</v>
      </c>
      <c r="C30" s="248" t="s">
        <v>146</v>
      </c>
      <c r="D30" s="249"/>
      <c r="E30" s="249"/>
      <c r="F30" s="249"/>
      <c r="G30" s="250"/>
      <c r="H30" s="8"/>
      <c r="I30" s="8"/>
      <c r="J30" s="8"/>
      <c r="K30" s="8"/>
      <c r="L30" s="8"/>
    </row>
    <row r="31" spans="2:12" x14ac:dyDescent="0.2">
      <c r="B31" s="65"/>
      <c r="C31" s="66"/>
      <c r="D31" s="66"/>
      <c r="E31" s="67"/>
      <c r="F31" s="67"/>
      <c r="G31" s="67"/>
      <c r="H31" s="12"/>
      <c r="I31" s="8"/>
      <c r="J31" s="8"/>
      <c r="K31" s="8"/>
      <c r="L31" s="8"/>
    </row>
    <row r="32" spans="2:12" x14ac:dyDescent="0.2">
      <c r="B32" s="65"/>
      <c r="C32" s="251" t="s">
        <v>105</v>
      </c>
      <c r="D32" s="252"/>
      <c r="E32" s="252"/>
      <c r="F32" s="252"/>
      <c r="G32" s="253"/>
      <c r="H32" s="8"/>
      <c r="I32" s="8"/>
      <c r="J32" s="8"/>
      <c r="K32" s="8"/>
      <c r="L32" s="8"/>
    </row>
    <row r="33" spans="2:12" x14ac:dyDescent="0.2">
      <c r="B33" s="24"/>
      <c r="C33" s="8"/>
      <c r="D33" s="8"/>
      <c r="E33" s="8"/>
      <c r="F33" s="8"/>
      <c r="G33" s="8"/>
      <c r="H33" s="8"/>
      <c r="I33" s="8"/>
      <c r="J33" s="8"/>
      <c r="K33" s="8"/>
      <c r="L33" s="8"/>
    </row>
    <row r="34" spans="2:12" x14ac:dyDescent="0.2">
      <c r="B34" s="64" t="s">
        <v>75</v>
      </c>
      <c r="C34" s="245" t="s">
        <v>147</v>
      </c>
      <c r="D34" s="246"/>
      <c r="E34" s="246"/>
      <c r="F34" s="246"/>
      <c r="G34" s="247"/>
      <c r="H34" s="8"/>
      <c r="I34" s="8"/>
      <c r="J34" s="8"/>
      <c r="K34" s="8"/>
      <c r="L34" s="8"/>
    </row>
    <row r="35" spans="2:12" x14ac:dyDescent="0.2">
      <c r="B35" s="8"/>
      <c r="C35" s="8"/>
      <c r="D35" s="8"/>
      <c r="E35" s="8"/>
      <c r="F35" s="8"/>
      <c r="G35" s="8"/>
      <c r="H35" s="8"/>
      <c r="I35" s="8"/>
      <c r="J35" s="8"/>
      <c r="K35" s="8"/>
      <c r="L35" s="8"/>
    </row>
    <row r="36" spans="2:12" x14ac:dyDescent="0.2">
      <c r="B36" s="8"/>
      <c r="C36" s="242" t="s">
        <v>26</v>
      </c>
      <c r="D36" s="243"/>
      <c r="E36" s="244"/>
      <c r="F36" s="8"/>
      <c r="G36" s="8"/>
      <c r="H36" s="8"/>
      <c r="I36" s="8"/>
      <c r="J36" s="8"/>
      <c r="K36" s="8"/>
      <c r="L36" s="8"/>
    </row>
    <row r="37" spans="2:12" x14ac:dyDescent="0.2">
      <c r="B37" s="8"/>
      <c r="C37" s="39" t="s">
        <v>27</v>
      </c>
      <c r="D37" s="152"/>
      <c r="E37" s="239" t="s">
        <v>25</v>
      </c>
      <c r="F37" s="8"/>
      <c r="G37" s="8"/>
      <c r="H37" s="8"/>
      <c r="I37" s="8"/>
      <c r="J37" s="8"/>
      <c r="K37" s="8"/>
      <c r="L37" s="8"/>
    </row>
    <row r="38" spans="2:12" x14ac:dyDescent="0.2">
      <c r="B38" s="8"/>
      <c r="C38" s="40" t="s">
        <v>28</v>
      </c>
      <c r="D38" s="86"/>
      <c r="E38" s="240"/>
      <c r="F38" s="8"/>
      <c r="G38" s="8"/>
      <c r="H38" s="8"/>
      <c r="I38" s="8"/>
      <c r="J38" s="8"/>
      <c r="K38" s="8"/>
      <c r="L38" s="8"/>
    </row>
    <row r="39" spans="2:12" x14ac:dyDescent="0.2">
      <c r="B39" s="8"/>
      <c r="C39" s="40" t="s">
        <v>29</v>
      </c>
      <c r="D39" s="86"/>
      <c r="E39" s="240"/>
      <c r="F39" s="8"/>
      <c r="G39" s="8"/>
      <c r="H39" s="8"/>
      <c r="I39" s="8"/>
      <c r="J39" s="8"/>
      <c r="K39" s="8"/>
      <c r="L39" s="8"/>
    </row>
    <row r="40" spans="2:12" x14ac:dyDescent="0.2">
      <c r="B40" s="8"/>
      <c r="C40" s="40" t="s">
        <v>30</v>
      </c>
      <c r="D40" s="86"/>
      <c r="E40" s="240"/>
      <c r="F40" s="8"/>
      <c r="G40" s="8"/>
      <c r="H40" s="8"/>
      <c r="I40" s="8"/>
      <c r="J40" s="8"/>
      <c r="K40" s="8"/>
      <c r="L40" s="8"/>
    </row>
    <row r="41" spans="2:12" x14ac:dyDescent="0.2">
      <c r="B41" s="8"/>
      <c r="C41" s="40" t="s">
        <v>31</v>
      </c>
      <c r="D41" s="86"/>
      <c r="E41" s="240"/>
      <c r="F41" s="8"/>
      <c r="G41" s="8"/>
      <c r="H41" s="8"/>
      <c r="I41" s="8"/>
      <c r="J41" s="8"/>
      <c r="K41" s="8"/>
      <c r="L41" s="8"/>
    </row>
    <row r="42" spans="2:12" x14ac:dyDescent="0.2">
      <c r="B42" s="8"/>
      <c r="C42" s="40" t="s">
        <v>169</v>
      </c>
      <c r="D42" s="86"/>
      <c r="E42" s="240"/>
      <c r="F42" s="8"/>
      <c r="G42" s="8"/>
      <c r="H42" s="8"/>
      <c r="I42" s="8"/>
      <c r="J42" s="8"/>
      <c r="K42" s="8"/>
      <c r="L42" s="8"/>
    </row>
    <row r="43" spans="2:12" x14ac:dyDescent="0.2">
      <c r="B43" s="8"/>
      <c r="C43" s="41"/>
      <c r="D43" s="153"/>
      <c r="E43" s="241"/>
      <c r="F43" s="8"/>
      <c r="G43" s="8"/>
      <c r="H43" s="8"/>
      <c r="I43" s="8"/>
      <c r="J43" s="8"/>
      <c r="K43" s="8"/>
      <c r="L43" s="8"/>
    </row>
    <row r="44" spans="2:12" x14ac:dyDescent="0.2">
      <c r="B44" s="8"/>
      <c r="C44" s="8"/>
      <c r="D44" s="8"/>
      <c r="E44" s="8"/>
      <c r="F44" s="8"/>
      <c r="G44" s="8"/>
      <c r="H44" s="8"/>
      <c r="I44" s="8"/>
      <c r="J44" s="8"/>
      <c r="K44" s="8"/>
      <c r="L44" s="8"/>
    </row>
    <row r="45" spans="2:12" x14ac:dyDescent="0.2">
      <c r="B45" s="8"/>
      <c r="C45" s="266" t="s">
        <v>144</v>
      </c>
      <c r="D45" s="267"/>
      <c r="E45" s="84" t="s">
        <v>9</v>
      </c>
      <c r="F45" s="8"/>
      <c r="G45" s="8"/>
      <c r="H45" s="8"/>
      <c r="I45" s="8"/>
      <c r="J45" s="8"/>
      <c r="K45" s="8"/>
      <c r="L45" s="8"/>
    </row>
    <row r="46" spans="2:12" x14ac:dyDescent="0.2">
      <c r="B46" s="8"/>
      <c r="C46" s="266" t="s">
        <v>95</v>
      </c>
      <c r="D46" s="267"/>
      <c r="E46" s="88"/>
      <c r="F46" s="126" t="s">
        <v>25</v>
      </c>
      <c r="G46" s="134"/>
      <c r="H46" s="8"/>
      <c r="I46" s="8"/>
      <c r="J46" s="8"/>
      <c r="K46" s="8"/>
      <c r="L46" s="8"/>
    </row>
    <row r="47" spans="2:12" ht="31.15" customHeight="1" x14ac:dyDescent="0.2">
      <c r="B47" s="8"/>
      <c r="C47" s="272" t="s">
        <v>163</v>
      </c>
      <c r="D47" s="273"/>
      <c r="E47" s="47"/>
      <c r="F47" s="122"/>
      <c r="G47" s="122"/>
      <c r="H47" s="8"/>
      <c r="I47" s="8"/>
      <c r="J47" s="8"/>
      <c r="K47" s="8"/>
      <c r="L47" s="8"/>
    </row>
    <row r="48" spans="2:12" x14ac:dyDescent="0.2">
      <c r="B48" s="8"/>
      <c r="C48" s="270" t="str">
        <f>IF(E47&lt;&gt;"","Adjusted threshold applied","Threshold applied")</f>
        <v>Threshold applied</v>
      </c>
      <c r="D48" s="271"/>
      <c r="E48" s="46">
        <f>$E$46+$E$47</f>
        <v>0</v>
      </c>
      <c r="F48" s="122"/>
      <c r="G48" s="135"/>
      <c r="H48" s="8"/>
      <c r="I48" s="8"/>
      <c r="J48" s="8"/>
      <c r="K48" s="8"/>
      <c r="L48" s="8"/>
    </row>
    <row r="49" spans="2:12" x14ac:dyDescent="0.2">
      <c r="B49" s="8"/>
      <c r="C49" s="8"/>
      <c r="D49" s="8"/>
      <c r="E49" s="8"/>
      <c r="F49" s="8"/>
      <c r="G49" s="8"/>
      <c r="H49" s="8"/>
      <c r="I49" s="8"/>
      <c r="J49" s="8"/>
      <c r="K49" s="8"/>
      <c r="L49" s="8"/>
    </row>
    <row r="50" spans="2:12" x14ac:dyDescent="0.2">
      <c r="B50" s="8"/>
      <c r="C50" s="8"/>
      <c r="D50" s="8"/>
      <c r="E50" s="8"/>
      <c r="F50" s="8"/>
      <c r="G50" s="8"/>
      <c r="H50" s="8"/>
      <c r="I50" s="8"/>
      <c r="J50" s="8"/>
      <c r="K50" s="8"/>
      <c r="L50" s="8"/>
    </row>
    <row r="51" spans="2:12" x14ac:dyDescent="0.2">
      <c r="B51" s="64" t="s">
        <v>50</v>
      </c>
      <c r="C51" s="245" t="s">
        <v>148</v>
      </c>
      <c r="D51" s="246"/>
      <c r="E51" s="246"/>
      <c r="F51" s="246"/>
      <c r="G51" s="247"/>
      <c r="H51" s="8"/>
      <c r="I51" s="8"/>
      <c r="J51" s="8"/>
      <c r="K51" s="8"/>
      <c r="L51" s="8"/>
    </row>
    <row r="52" spans="2:12" x14ac:dyDescent="0.2">
      <c r="B52" s="8"/>
      <c r="C52" s="8"/>
      <c r="D52" s="8"/>
      <c r="E52" s="8"/>
      <c r="F52" s="8"/>
      <c r="G52" s="8"/>
      <c r="H52" s="8"/>
      <c r="I52" s="8"/>
      <c r="J52" s="8"/>
      <c r="K52" s="8"/>
      <c r="L52" s="8"/>
    </row>
    <row r="53" spans="2:12" x14ac:dyDescent="0.2">
      <c r="B53" s="8"/>
      <c r="C53" s="260" t="s">
        <v>54</v>
      </c>
      <c r="D53" s="261"/>
      <c r="E53" s="90" t="s">
        <v>48</v>
      </c>
      <c r="F53" s="121"/>
      <c r="G53" s="8"/>
      <c r="H53" s="8"/>
      <c r="I53" s="8"/>
      <c r="J53" s="8"/>
      <c r="K53" s="8"/>
      <c r="L53" s="8"/>
    </row>
    <row r="54" spans="2:12" x14ac:dyDescent="0.2">
      <c r="B54" s="8"/>
      <c r="C54" s="266" t="s">
        <v>165</v>
      </c>
      <c r="D54" s="267"/>
      <c r="E54" s="48" t="e">
        <f>$E$28</f>
        <v>#DIV/0!</v>
      </c>
      <c r="F54" s="127" t="s">
        <v>55</v>
      </c>
      <c r="G54" s="8"/>
      <c r="H54" s="8"/>
      <c r="I54" s="8"/>
      <c r="J54" s="8"/>
      <c r="K54" s="8"/>
      <c r="L54" s="8"/>
    </row>
    <row r="55" spans="2:12" x14ac:dyDescent="0.2">
      <c r="B55" s="8"/>
      <c r="C55" s="266" t="s">
        <v>52</v>
      </c>
      <c r="D55" s="267"/>
      <c r="E55" s="49">
        <f>$E$14</f>
        <v>0</v>
      </c>
      <c r="F55" s="127" t="s">
        <v>56</v>
      </c>
      <c r="G55" s="8"/>
      <c r="H55" s="8"/>
      <c r="I55" s="8"/>
      <c r="J55" s="8"/>
      <c r="K55" s="8"/>
      <c r="L55" s="8"/>
    </row>
    <row r="56" spans="2:12" x14ac:dyDescent="0.2">
      <c r="B56" s="8"/>
      <c r="C56" s="266" t="s">
        <v>24</v>
      </c>
      <c r="D56" s="267"/>
      <c r="E56" s="48" t="e">
        <f>$E$55-$E$54</f>
        <v>#DIV/0!</v>
      </c>
      <c r="F56" s="127" t="s">
        <v>119</v>
      </c>
      <c r="G56" s="8"/>
      <c r="H56" s="8"/>
      <c r="I56" s="8"/>
      <c r="J56" s="8"/>
      <c r="K56" s="8"/>
      <c r="L56" s="8"/>
    </row>
    <row r="57" spans="2:12" x14ac:dyDescent="0.2">
      <c r="B57" s="8"/>
      <c r="C57" s="272" t="s">
        <v>57</v>
      </c>
      <c r="D57" s="273"/>
      <c r="E57" s="50" t="e">
        <f>IF(ABS($E$56)&gt;$E$48,"No, Investigate","Yes")</f>
        <v>#DIV/0!</v>
      </c>
      <c r="F57" s="121"/>
      <c r="G57" s="8"/>
      <c r="H57" s="8"/>
      <c r="I57" s="8"/>
      <c r="J57" s="8"/>
      <c r="K57" s="8"/>
      <c r="L57" s="8"/>
    </row>
    <row r="58" spans="2:12" x14ac:dyDescent="0.2">
      <c r="B58" s="8"/>
      <c r="C58" s="8"/>
      <c r="D58" s="8"/>
      <c r="E58" s="8"/>
      <c r="F58" s="8"/>
      <c r="G58" s="8"/>
      <c r="H58" s="8"/>
      <c r="I58" s="8"/>
      <c r="J58" s="8"/>
      <c r="K58" s="8"/>
      <c r="L58" s="8"/>
    </row>
    <row r="59" spans="2:12" x14ac:dyDescent="0.2">
      <c r="B59" s="64" t="s">
        <v>53</v>
      </c>
      <c r="C59" s="245" t="s">
        <v>149</v>
      </c>
      <c r="D59" s="246"/>
      <c r="E59" s="246"/>
      <c r="F59" s="246"/>
      <c r="G59" s="247"/>
      <c r="H59" s="8"/>
      <c r="I59" s="8"/>
      <c r="J59" s="8"/>
      <c r="K59" s="8"/>
      <c r="L59" s="8"/>
    </row>
    <row r="60" spans="2:12" x14ac:dyDescent="0.2">
      <c r="B60" s="8"/>
      <c r="C60" s="8"/>
      <c r="D60" s="8"/>
      <c r="E60" s="8"/>
      <c r="F60" s="8"/>
      <c r="G60" s="8"/>
      <c r="H60" s="8"/>
      <c r="I60" s="8"/>
      <c r="J60" s="8"/>
      <c r="K60" s="8"/>
      <c r="L60" s="8"/>
    </row>
    <row r="61" spans="2:12" x14ac:dyDescent="0.2">
      <c r="B61" s="8"/>
      <c r="C61" s="260" t="s">
        <v>104</v>
      </c>
      <c r="D61" s="261"/>
      <c r="E61" s="90" t="s">
        <v>48</v>
      </c>
      <c r="F61" s="91" t="s">
        <v>151</v>
      </c>
      <c r="G61" s="92" t="s">
        <v>152</v>
      </c>
      <c r="H61" s="8"/>
      <c r="I61" s="8"/>
      <c r="J61" s="8"/>
      <c r="K61" s="8"/>
      <c r="L61" s="8"/>
    </row>
    <row r="62" spans="2:12" x14ac:dyDescent="0.2">
      <c r="B62" s="8"/>
      <c r="C62" s="274"/>
      <c r="D62" s="275"/>
      <c r="E62" s="136"/>
      <c r="F62" s="137"/>
      <c r="G62" s="138"/>
      <c r="H62" s="8"/>
      <c r="I62" s="8"/>
      <c r="J62" s="8"/>
      <c r="K62" s="8"/>
      <c r="L62" s="8"/>
    </row>
    <row r="63" spans="2:12" x14ac:dyDescent="0.2">
      <c r="B63" s="8"/>
      <c r="C63" s="276"/>
      <c r="D63" s="277"/>
      <c r="E63" s="128"/>
      <c r="F63" s="129"/>
      <c r="G63" s="130"/>
      <c r="H63" s="8"/>
      <c r="I63" s="8"/>
      <c r="J63" s="8"/>
      <c r="K63" s="8"/>
      <c r="L63" s="8"/>
    </row>
    <row r="64" spans="2:12" x14ac:dyDescent="0.2">
      <c r="B64" s="8"/>
      <c r="C64" s="276"/>
      <c r="D64" s="277"/>
      <c r="E64" s="128"/>
      <c r="F64" s="129"/>
      <c r="G64" s="130"/>
      <c r="H64" s="8"/>
      <c r="I64" s="8"/>
      <c r="J64" s="8"/>
      <c r="K64" s="8"/>
      <c r="L64" s="8"/>
    </row>
    <row r="65" spans="2:12" x14ac:dyDescent="0.2">
      <c r="B65" s="8"/>
      <c r="C65" s="276"/>
      <c r="D65" s="277"/>
      <c r="E65" s="128"/>
      <c r="F65" s="129"/>
      <c r="G65" s="130"/>
      <c r="H65" s="8"/>
      <c r="I65" s="8"/>
      <c r="J65" s="8"/>
      <c r="K65" s="8"/>
      <c r="L65" s="8"/>
    </row>
    <row r="66" spans="2:12" x14ac:dyDescent="0.2">
      <c r="B66" s="8"/>
      <c r="C66" s="276"/>
      <c r="D66" s="277"/>
      <c r="E66" s="128"/>
      <c r="F66" s="129"/>
      <c r="G66" s="130"/>
      <c r="H66" s="8"/>
      <c r="I66" s="8"/>
      <c r="J66" s="8"/>
      <c r="K66" s="8"/>
      <c r="L66" s="8"/>
    </row>
    <row r="67" spans="2:12" x14ac:dyDescent="0.2">
      <c r="B67" s="8"/>
      <c r="C67" s="280" t="s">
        <v>59</v>
      </c>
      <c r="D67" s="281"/>
      <c r="E67" s="51">
        <f>SUM($E$62:$E$66)</f>
        <v>0</v>
      </c>
      <c r="F67" s="121"/>
      <c r="G67" s="121"/>
      <c r="H67" s="8"/>
      <c r="I67" s="8"/>
      <c r="J67" s="8"/>
      <c r="K67" s="8"/>
      <c r="L67" s="8"/>
    </row>
    <row r="68" spans="2:12" x14ac:dyDescent="0.2">
      <c r="B68" s="8"/>
      <c r="C68" s="280" t="s">
        <v>60</v>
      </c>
      <c r="D68" s="281"/>
      <c r="E68" s="52" t="e">
        <f>$E$56</f>
        <v>#DIV/0!</v>
      </c>
      <c r="F68" s="121"/>
      <c r="G68" s="131" t="str">
        <f>IF(ISERROR(MATCH("Yes",G62:G66,0)),"","Enter all identified misstatements in the Findings module/Evaluation of Misstatements form")</f>
        <v/>
      </c>
      <c r="H68" s="8"/>
      <c r="I68" s="8"/>
      <c r="J68" s="8"/>
      <c r="K68" s="8"/>
      <c r="L68" s="8"/>
    </row>
    <row r="69" spans="2:12" x14ac:dyDescent="0.2">
      <c r="B69" s="8"/>
      <c r="C69" s="280" t="s">
        <v>61</v>
      </c>
      <c r="D69" s="281"/>
      <c r="E69" s="51" t="e">
        <f>ABS($E$67-$E$68)</f>
        <v>#DIV/0!</v>
      </c>
      <c r="F69" s="121"/>
      <c r="G69" s="121"/>
      <c r="H69" s="8"/>
      <c r="I69" s="8"/>
      <c r="J69" s="8"/>
      <c r="K69" s="8"/>
      <c r="L69" s="8"/>
    </row>
    <row r="70" spans="2:12" x14ac:dyDescent="0.2">
      <c r="B70" s="8"/>
      <c r="C70" s="8"/>
      <c r="D70" s="8"/>
      <c r="E70" s="8"/>
      <c r="F70" s="8"/>
      <c r="G70" s="8"/>
      <c r="H70" s="8"/>
      <c r="I70" s="8"/>
      <c r="J70" s="8"/>
      <c r="K70" s="8"/>
      <c r="L70" s="8"/>
    </row>
    <row r="71" spans="2:12" x14ac:dyDescent="0.2">
      <c r="B71" s="64" t="s">
        <v>58</v>
      </c>
      <c r="C71" s="245" t="s">
        <v>62</v>
      </c>
      <c r="D71" s="247"/>
      <c r="E71" s="84" t="s">
        <v>9</v>
      </c>
      <c r="F71" s="238"/>
      <c r="G71" s="238"/>
      <c r="H71" s="8"/>
      <c r="I71" s="8"/>
      <c r="J71" s="8"/>
      <c r="K71" s="8"/>
      <c r="L71" s="8"/>
    </row>
    <row r="72" spans="2:12" x14ac:dyDescent="0.2">
      <c r="B72" s="8"/>
      <c r="C72" s="8"/>
      <c r="D72" s="8"/>
      <c r="E72" s="8"/>
      <c r="F72" s="8"/>
      <c r="G72" s="8"/>
      <c r="H72" s="8"/>
      <c r="I72" s="8"/>
      <c r="J72" s="8"/>
      <c r="K72" s="8"/>
      <c r="L72" s="8"/>
    </row>
    <row r="73" spans="2:12" x14ac:dyDescent="0.2">
      <c r="B73" s="8"/>
      <c r="C73" s="260" t="s">
        <v>54</v>
      </c>
      <c r="D73" s="261"/>
      <c r="E73" s="90" t="s">
        <v>48</v>
      </c>
      <c r="F73" s="93" t="s">
        <v>63</v>
      </c>
      <c r="G73" s="121"/>
      <c r="H73" s="8"/>
      <c r="I73" s="8"/>
      <c r="J73" s="8"/>
      <c r="K73" s="8"/>
      <c r="L73" s="8"/>
    </row>
    <row r="74" spans="2:12" x14ac:dyDescent="0.2">
      <c r="B74" s="8"/>
      <c r="C74" s="266" t="s">
        <v>166</v>
      </c>
      <c r="D74" s="267"/>
      <c r="E74" s="53" t="str">
        <f>IF($E$71="Yes",$E$28,"")</f>
        <v/>
      </c>
      <c r="F74" s="68" t="s">
        <v>55</v>
      </c>
      <c r="G74" s="121"/>
      <c r="H74" s="8"/>
      <c r="I74" s="8"/>
      <c r="J74" s="8"/>
      <c r="K74" s="8"/>
      <c r="L74" s="8"/>
    </row>
    <row r="75" spans="2:12" x14ac:dyDescent="0.2">
      <c r="B75" s="8"/>
      <c r="C75" s="266" t="s">
        <v>64</v>
      </c>
      <c r="D75" s="267"/>
      <c r="E75" s="54"/>
      <c r="F75" s="68"/>
      <c r="G75" s="121"/>
      <c r="H75" s="8"/>
      <c r="I75" s="8"/>
      <c r="J75" s="8"/>
      <c r="K75" s="8"/>
      <c r="L75" s="8"/>
    </row>
    <row r="76" spans="2:12" x14ac:dyDescent="0.2">
      <c r="B76" s="8"/>
      <c r="C76" s="278"/>
      <c r="D76" s="279"/>
      <c r="E76" s="55"/>
      <c r="F76" s="132"/>
      <c r="G76" s="121"/>
      <c r="H76" s="8"/>
      <c r="I76" s="8"/>
      <c r="J76" s="8"/>
      <c r="K76" s="8"/>
      <c r="L76" s="8"/>
    </row>
    <row r="77" spans="2:12" x14ac:dyDescent="0.2">
      <c r="B77" s="8"/>
      <c r="C77" s="278"/>
      <c r="D77" s="279"/>
      <c r="E77" s="55"/>
      <c r="F77" s="132"/>
      <c r="G77" s="121"/>
      <c r="H77" s="8"/>
      <c r="I77" s="8"/>
      <c r="J77" s="8"/>
      <c r="K77" s="8"/>
      <c r="L77" s="8"/>
    </row>
    <row r="78" spans="2:12" x14ac:dyDescent="0.2">
      <c r="B78" s="8"/>
      <c r="C78" s="278"/>
      <c r="D78" s="279"/>
      <c r="E78" s="55"/>
      <c r="F78" s="132"/>
      <c r="G78" s="121"/>
      <c r="H78" s="8"/>
      <c r="I78" s="8"/>
      <c r="J78" s="8"/>
      <c r="K78" s="8"/>
      <c r="L78" s="8"/>
    </row>
    <row r="79" spans="2:12" x14ac:dyDescent="0.2">
      <c r="B79" s="8"/>
      <c r="C79" s="278"/>
      <c r="D79" s="279"/>
      <c r="E79" s="55"/>
      <c r="F79" s="132"/>
      <c r="G79" s="121"/>
      <c r="H79" s="8"/>
      <c r="I79" s="8"/>
      <c r="J79" s="8"/>
      <c r="K79" s="8"/>
      <c r="L79" s="8"/>
    </row>
    <row r="80" spans="2:12" x14ac:dyDescent="0.2">
      <c r="B80" s="8"/>
      <c r="C80" s="266" t="s">
        <v>167</v>
      </c>
      <c r="D80" s="267"/>
      <c r="E80" s="48">
        <f>SUM($E$74:$E$79)</f>
        <v>0</v>
      </c>
      <c r="F80" s="68"/>
      <c r="G80" s="121"/>
      <c r="H80" s="8"/>
      <c r="I80" s="8"/>
      <c r="J80" s="8"/>
      <c r="K80" s="8"/>
      <c r="L80" s="8"/>
    </row>
    <row r="81" spans="2:12" x14ac:dyDescent="0.2">
      <c r="B81" s="8"/>
      <c r="C81" s="266" t="s">
        <v>52</v>
      </c>
      <c r="D81" s="267"/>
      <c r="E81" s="49">
        <f>$E$14</f>
        <v>0</v>
      </c>
      <c r="F81" s="68" t="s">
        <v>56</v>
      </c>
      <c r="G81" s="121"/>
      <c r="H81" s="8"/>
      <c r="I81" s="8"/>
      <c r="J81" s="8"/>
      <c r="K81" s="8"/>
      <c r="L81" s="8"/>
    </row>
    <row r="82" spans="2:12" x14ac:dyDescent="0.2">
      <c r="B82" s="8"/>
      <c r="C82" s="266" t="s">
        <v>24</v>
      </c>
      <c r="D82" s="267"/>
      <c r="E82" s="48" t="str">
        <f>IF($E$71="Yes",$E$81-$E$80,"")</f>
        <v/>
      </c>
      <c r="F82" s="121"/>
      <c r="G82" s="121"/>
      <c r="H82" s="8"/>
      <c r="I82" s="8"/>
      <c r="J82" s="8"/>
      <c r="K82" s="8"/>
      <c r="L82" s="8"/>
    </row>
    <row r="83" spans="2:12" x14ac:dyDescent="0.2">
      <c r="B83" s="8"/>
      <c r="C83" s="272" t="s">
        <v>57</v>
      </c>
      <c r="D83" s="273"/>
      <c r="E83" s="50" t="str">
        <f>IF($E$71="Yes",IF(ABS($E$82)&gt;$E$48,"No, Investigate","Yes"),"")</f>
        <v/>
      </c>
      <c r="F83" s="121"/>
      <c r="G83" s="121"/>
      <c r="H83" s="8"/>
      <c r="I83" s="8"/>
      <c r="J83" s="8"/>
      <c r="K83" s="8"/>
      <c r="L83" s="8"/>
    </row>
    <row r="84" spans="2:12" x14ac:dyDescent="0.2">
      <c r="B84" s="8"/>
      <c r="C84" s="121"/>
      <c r="D84" s="121"/>
      <c r="E84" s="121"/>
      <c r="F84" s="121"/>
      <c r="G84" s="121"/>
      <c r="H84" s="8"/>
      <c r="I84" s="8"/>
      <c r="J84" s="8"/>
      <c r="K84" s="8"/>
      <c r="L84" s="8"/>
    </row>
    <row r="85" spans="2:12" x14ac:dyDescent="0.2">
      <c r="B85" s="8"/>
      <c r="C85" s="260" t="s">
        <v>104</v>
      </c>
      <c r="D85" s="261"/>
      <c r="E85" s="90" t="s">
        <v>48</v>
      </c>
      <c r="F85" s="91" t="s">
        <v>151</v>
      </c>
      <c r="G85" s="91" t="s">
        <v>152</v>
      </c>
      <c r="H85" s="8"/>
      <c r="I85" s="8"/>
      <c r="J85" s="8"/>
      <c r="K85" s="8"/>
      <c r="L85" s="8"/>
    </row>
    <row r="86" spans="2:12" x14ac:dyDescent="0.2">
      <c r="B86" s="8"/>
      <c r="C86" s="158"/>
      <c r="D86" s="159"/>
      <c r="E86" s="125"/>
      <c r="F86" s="124"/>
      <c r="G86" s="85"/>
      <c r="H86" s="8"/>
      <c r="I86" s="8"/>
      <c r="J86" s="8"/>
      <c r="K86" s="8"/>
      <c r="L86" s="8"/>
    </row>
    <row r="87" spans="2:12" x14ac:dyDescent="0.2">
      <c r="B87" s="8"/>
      <c r="C87" s="282"/>
      <c r="D87" s="283"/>
      <c r="E87" s="125"/>
      <c r="F87" s="124"/>
      <c r="G87" s="85"/>
      <c r="H87" s="8"/>
      <c r="I87" s="8"/>
      <c r="J87" s="8"/>
      <c r="K87" s="8"/>
      <c r="L87" s="8"/>
    </row>
    <row r="88" spans="2:12" x14ac:dyDescent="0.2">
      <c r="B88" s="8"/>
      <c r="C88" s="280" t="s">
        <v>59</v>
      </c>
      <c r="D88" s="281"/>
      <c r="E88" s="51">
        <f>SUM($E$86:$E$87)</f>
        <v>0</v>
      </c>
      <c r="F88" s="121"/>
      <c r="G88" s="121"/>
      <c r="H88" s="8"/>
      <c r="I88" s="8"/>
      <c r="J88" s="8"/>
      <c r="K88" s="8"/>
      <c r="L88" s="8"/>
    </row>
    <row r="89" spans="2:12" x14ac:dyDescent="0.2">
      <c r="B89" s="8"/>
      <c r="C89" s="280" t="s">
        <v>60</v>
      </c>
      <c r="D89" s="281"/>
      <c r="E89" s="52" t="str">
        <f>$E$82</f>
        <v/>
      </c>
      <c r="F89" s="121"/>
      <c r="G89" s="131" t="str">
        <f>IF(ISERROR(MATCH("Yes",G86:G87,0)),"","Enter all identified misstatements in the Findings module/Evaluation of Misstatements form")</f>
        <v/>
      </c>
      <c r="H89" s="8"/>
      <c r="I89" s="8"/>
      <c r="J89" s="8"/>
      <c r="K89" s="8"/>
      <c r="L89" s="8"/>
    </row>
    <row r="90" spans="2:12" x14ac:dyDescent="0.2">
      <c r="B90" s="8"/>
      <c r="C90" s="280" t="s">
        <v>61</v>
      </c>
      <c r="D90" s="281"/>
      <c r="E90" s="51" t="str">
        <f>IF($E$71="Yes",ABS($E$88-$E$89),"")</f>
        <v/>
      </c>
      <c r="F90" s="121"/>
      <c r="G90" s="121"/>
      <c r="H90" s="8"/>
      <c r="I90" s="8"/>
      <c r="J90" s="8"/>
      <c r="K90" s="8"/>
      <c r="L90" s="8"/>
    </row>
    <row r="91" spans="2:12" x14ac:dyDescent="0.2">
      <c r="B91" s="121"/>
      <c r="C91" s="121"/>
      <c r="D91" s="121"/>
      <c r="E91" s="121"/>
      <c r="F91" s="121"/>
      <c r="G91" s="121"/>
      <c r="H91" s="8"/>
      <c r="I91" s="8"/>
      <c r="J91" s="8"/>
      <c r="K91" s="8"/>
      <c r="L91" s="8"/>
    </row>
    <row r="92" spans="2:12" x14ac:dyDescent="0.2">
      <c r="B92" s="8"/>
      <c r="C92" s="56"/>
      <c r="D92" s="56"/>
      <c r="E92" s="121"/>
      <c r="F92" s="121"/>
      <c r="G92" s="121"/>
      <c r="H92" s="8"/>
      <c r="I92" s="8"/>
      <c r="J92" s="8"/>
      <c r="K92" s="8"/>
      <c r="L92" s="8"/>
    </row>
    <row r="93" spans="2:12" x14ac:dyDescent="0.2">
      <c r="B93" s="8"/>
      <c r="C93" s="56"/>
      <c r="D93" s="56"/>
      <c r="E93" s="121"/>
      <c r="F93" s="121"/>
      <c r="G93" s="121"/>
      <c r="H93" s="8"/>
      <c r="I93" s="8"/>
      <c r="J93" s="8"/>
      <c r="K93" s="8"/>
      <c r="L93" s="8"/>
    </row>
  </sheetData>
  <mergeCells count="57">
    <mergeCell ref="C23:D23"/>
    <mergeCell ref="C85:D85"/>
    <mergeCell ref="C87:D87"/>
    <mergeCell ref="C88:D88"/>
    <mergeCell ref="C89:D89"/>
    <mergeCell ref="C74:D74"/>
    <mergeCell ref="C75:D75"/>
    <mergeCell ref="C76:D76"/>
    <mergeCell ref="C77:D77"/>
    <mergeCell ref="C78:D78"/>
    <mergeCell ref="C66:D66"/>
    <mergeCell ref="C67:D67"/>
    <mergeCell ref="C68:D68"/>
    <mergeCell ref="C69:D69"/>
    <mergeCell ref="C73:D73"/>
    <mergeCell ref="C61:D61"/>
    <mergeCell ref="C90:D90"/>
    <mergeCell ref="C79:D79"/>
    <mergeCell ref="C80:D80"/>
    <mergeCell ref="C81:D81"/>
    <mergeCell ref="C82:D82"/>
    <mergeCell ref="C83:D83"/>
    <mergeCell ref="C62:D62"/>
    <mergeCell ref="C63:D63"/>
    <mergeCell ref="C64:D64"/>
    <mergeCell ref="C65:D65"/>
    <mergeCell ref="C53:D53"/>
    <mergeCell ref="C54:D54"/>
    <mergeCell ref="C55:D55"/>
    <mergeCell ref="C56:D56"/>
    <mergeCell ref="C57:D57"/>
    <mergeCell ref="C28:D28"/>
    <mergeCell ref="C46:D46"/>
    <mergeCell ref="C47:D47"/>
    <mergeCell ref="C48:D48"/>
    <mergeCell ref="C45:D45"/>
    <mergeCell ref="D9:G9"/>
    <mergeCell ref="C13:D13"/>
    <mergeCell ref="C14:D14"/>
    <mergeCell ref="C18:D18"/>
    <mergeCell ref="C19:D19"/>
    <mergeCell ref="F71:G71"/>
    <mergeCell ref="C16:G16"/>
    <mergeCell ref="C30:G30"/>
    <mergeCell ref="C34:G34"/>
    <mergeCell ref="C36:E36"/>
    <mergeCell ref="E37:E43"/>
    <mergeCell ref="C51:G51"/>
    <mergeCell ref="C59:G59"/>
    <mergeCell ref="C32:G32"/>
    <mergeCell ref="C20:D20"/>
    <mergeCell ref="C21:D21"/>
    <mergeCell ref="C22:D22"/>
    <mergeCell ref="C24:D24"/>
    <mergeCell ref="C25:D25"/>
    <mergeCell ref="C71:D71"/>
    <mergeCell ref="C27:D27"/>
  </mergeCells>
  <conditionalFormatting sqref="G5">
    <cfRule type="containsText" dxfId="22" priority="38" operator="containsText" text="Yes">
      <formula>NOT(ISERROR(SEARCH("Yes",G5)))</formula>
    </cfRule>
    <cfRule type="containsText" dxfId="21" priority="39" operator="containsText" text="No">
      <formula>NOT(ISERROR(SEARCH("No",G5)))</formula>
    </cfRule>
  </conditionalFormatting>
  <conditionalFormatting sqref="G4">
    <cfRule type="containsText" dxfId="20" priority="34" operator="containsText" text="Other">
      <formula>NOT(ISERROR(SEARCH("Other",G4)))</formula>
    </cfRule>
    <cfRule type="containsText" dxfId="19" priority="35" operator="containsText" text="&gt; CTT">
      <formula>NOT(ISERROR(SEARCH("&gt; CTT",G4)))</formula>
    </cfRule>
    <cfRule type="containsText" dxfId="18" priority="36" operator="containsText" text="Fraud">
      <formula>NOT(ISERROR(SEARCH("Fraud",G4)))</formula>
    </cfRule>
    <cfRule type="containsText" dxfId="17" priority="37" operator="containsText" text="None">
      <formula>NOT(ISERROR(SEARCH("None",G4)))</formula>
    </cfRule>
  </conditionalFormatting>
  <conditionalFormatting sqref="E48">
    <cfRule type="cellIs" dxfId="16" priority="33" operator="equal">
      <formula>"Invalid selection"</formula>
    </cfRule>
  </conditionalFormatting>
  <conditionalFormatting sqref="E57">
    <cfRule type="cellIs" dxfId="15" priority="30" operator="equal">
      <formula>"Invalid selection"</formula>
    </cfRule>
    <cfRule type="containsText" dxfId="14" priority="31" operator="containsText" text="Yes">
      <formula>NOT(ISERROR(SEARCH("Yes",E57)))</formula>
    </cfRule>
    <cfRule type="containsText" dxfId="13" priority="32" operator="containsText" text="No">
      <formula>NOT(ISERROR(SEARCH("No",E57)))</formula>
    </cfRule>
  </conditionalFormatting>
  <conditionalFormatting sqref="E69">
    <cfRule type="cellIs" dxfId="12" priority="25" operator="notEqual">
      <formula>0</formula>
    </cfRule>
  </conditionalFormatting>
  <conditionalFormatting sqref="E83">
    <cfRule type="containsText" dxfId="11" priority="21" operator="containsText" text="Yes">
      <formula>NOT(ISERROR(SEARCH("Yes",E83)))</formula>
    </cfRule>
    <cfRule type="containsText" dxfId="10" priority="22" operator="containsText" text="No">
      <formula>NOT(ISERROR(SEARCH("No",E83)))</formula>
    </cfRule>
  </conditionalFormatting>
  <conditionalFormatting sqref="E90">
    <cfRule type="expression" dxfId="9" priority="42">
      <formula>AND(#REF!&lt;&gt;"",#REF!&lt;&gt;0)</formula>
    </cfRule>
  </conditionalFormatting>
  <conditionalFormatting sqref="E46">
    <cfRule type="cellIs" dxfId="8" priority="15" operator="equal">
      <formula>"Invalid selection"</formula>
    </cfRule>
  </conditionalFormatting>
  <conditionalFormatting sqref="G3">
    <cfRule type="containsText" dxfId="7" priority="7" operator="containsText" text="No ">
      <formula>NOT(ISERROR(SEARCH("No ",G3)))</formula>
    </cfRule>
    <cfRule type="containsText" dxfId="6" priority="8" operator="containsText" text="Differences">
      <formula>NOT(ISERROR(SEARCH("Differences",G3)))</formula>
    </cfRule>
  </conditionalFormatting>
  <conditionalFormatting sqref="G62:G66">
    <cfRule type="cellIs" dxfId="5" priority="4" operator="equal">
      <formula>"No"</formula>
    </cfRule>
    <cfRule type="cellIs" dxfId="4" priority="5" operator="equal">
      <formula>"Yes"</formula>
    </cfRule>
    <cfRule type="cellIs" dxfId="3" priority="6" operator="equal">
      <formula>""</formula>
    </cfRule>
  </conditionalFormatting>
  <conditionalFormatting sqref="G86:G87">
    <cfRule type="cellIs" dxfId="2" priority="1" operator="equal">
      <formula>"No"</formula>
    </cfRule>
    <cfRule type="cellIs" dxfId="1" priority="2" operator="equal">
      <formula>"Yes"</formula>
    </cfRule>
    <cfRule type="cellIs" dxfId="0" priority="3" operator="equal">
      <formula>""</formula>
    </cfRule>
  </conditionalFormatting>
  <dataValidations count="1">
    <dataValidation type="list" allowBlank="1" showInputMessage="1" showErrorMessage="1" sqref="G62:G66 G86:G87" xr:uid="{00000000-0002-0000-0500-000000000000}">
      <formula1>"Yes,No"</formula1>
    </dataValidation>
  </dataValidations>
  <hyperlinks>
    <hyperlink ref="I2" location="'0. Summary Tab'!A1" display="Click here to return to Summary tab" xr:uid="{00000000-0004-0000-0500-000000000000}"/>
    <hyperlink ref="C32:G32" location="'5. IPE'!A1" display="See IPE tab for documentation of the work performed to confirm the completeness and accuracy of IPE." xr:uid="{00000000-0004-0000-0500-000001000000}"/>
  </hyperlinks>
  <pageMargins left="0.75" right="0.75" top="1" bottom="1" header="0.5" footer="0.5"/>
  <pageSetup scale="30" fitToWidth="0" orientation="landscape" r:id="rId1"/>
  <headerFooter alignWithMargins="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500-000001000000}">
          <x14:formula1>
            <xm:f>'Parameters (Hide)'!$B$1:$B$3</xm:f>
          </x14:formula1>
          <xm:sqref>E71</xm:sqref>
        </x14:dataValidation>
        <x14:dataValidation type="list" allowBlank="1" showInputMessage="1" showErrorMessage="1" xr:uid="{00000000-0002-0000-0500-000002000000}">
          <x14:formula1>
            <xm:f>'Parameters (Hide)'!$D$1:$D$9</xm:f>
          </x14:formula1>
          <xm:sqref>G4</xm:sqref>
        </x14:dataValidation>
        <x14:dataValidation type="list" allowBlank="1" showInputMessage="1" showErrorMessage="1" xr:uid="{00000000-0002-0000-0500-000003000000}">
          <x14:formula1>
            <xm:f>'Parameters (Hide)'!$B$1:$B$4</xm:f>
          </x14:formula1>
          <xm:sqref>G5</xm:sqref>
        </x14:dataValidation>
        <x14:dataValidation type="list" allowBlank="1" showInputMessage="1" showErrorMessage="1" xr:uid="{00000000-0002-0000-0500-000004000000}">
          <x14:formula1>
            <xm:f>'Parameters (Hide)'!$A$1:$A$3</xm:f>
          </x14:formula1>
          <xm:sqref>G3</xm:sqref>
        </x14:dataValidation>
        <x14:dataValidation type="list" allowBlank="1" showInputMessage="1" showErrorMessage="1" xr:uid="{00000000-0002-0000-0500-000005000000}">
          <x14:formula1>
            <xm:f>'Parameters (Hide)'!$K$1:$K$3</xm:f>
          </x14:formula1>
          <xm:sqref>E45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14"/>
  <sheetViews>
    <sheetView showGridLines="0" zoomScaleNormal="100" workbookViewId="0">
      <selection activeCell="B2" sqref="B2"/>
    </sheetView>
  </sheetViews>
  <sheetFormatPr defaultColWidth="8.78515625" defaultRowHeight="10" x14ac:dyDescent="0.2"/>
  <cols>
    <col min="1" max="1" width="2.0703125" style="9" bestFit="1" customWidth="1"/>
    <col min="2" max="2" width="6.7109375" style="9" bestFit="1" customWidth="1"/>
    <col min="3" max="3" width="14.0703125" style="9" customWidth="1"/>
    <col min="4" max="4" width="7.92578125" style="9" customWidth="1"/>
    <col min="5" max="5" width="10.42578125" style="9" customWidth="1"/>
    <col min="6" max="7" width="8.78515625" style="9" customWidth="1"/>
    <col min="8" max="8" width="7.5" style="9" customWidth="1"/>
    <col min="9" max="11" width="8.78515625" style="9" customWidth="1"/>
    <col min="12" max="15" width="7.5703125" style="9" customWidth="1"/>
    <col min="16" max="16" width="14" style="9" customWidth="1"/>
    <col min="17" max="19" width="7.5703125" style="9" customWidth="1"/>
    <col min="20" max="20" width="8.78515625" style="9"/>
    <col min="21" max="21" width="8.78515625" style="9" customWidth="1"/>
    <col min="22" max="16384" width="8.78515625" style="9"/>
  </cols>
  <sheetData>
    <row r="1" spans="2:18" x14ac:dyDescent="0.2">
      <c r="B1" s="13"/>
      <c r="C1" s="14"/>
      <c r="D1" s="14"/>
      <c r="E1" s="14"/>
      <c r="F1" s="14"/>
      <c r="G1" s="14"/>
      <c r="H1" s="14"/>
      <c r="I1" s="14"/>
      <c r="J1" s="14"/>
    </row>
    <row r="2" spans="2:18" x14ac:dyDescent="0.2">
      <c r="B2" s="8"/>
      <c r="C2" s="116"/>
      <c r="D2" s="35"/>
      <c r="E2" s="35"/>
      <c r="F2" s="117"/>
      <c r="G2" s="35"/>
      <c r="H2" s="118"/>
      <c r="I2" s="12"/>
      <c r="J2" s="8"/>
      <c r="K2" s="8"/>
      <c r="L2" s="8"/>
      <c r="M2" s="8"/>
      <c r="N2" s="8"/>
      <c r="O2" s="8"/>
      <c r="P2" s="8"/>
      <c r="Q2" s="8"/>
      <c r="R2" s="8"/>
    </row>
    <row r="3" spans="2:18" ht="10.15" customHeight="1" x14ac:dyDescent="0.2">
      <c r="B3" s="8"/>
      <c r="C3" s="43" t="s">
        <v>23</v>
      </c>
      <c r="D3" s="293" t="s">
        <v>153</v>
      </c>
      <c r="E3" s="294"/>
      <c r="F3" s="294"/>
      <c r="G3" s="294"/>
      <c r="H3" s="294"/>
      <c r="I3" s="294"/>
      <c r="J3" s="295"/>
      <c r="K3" s="8"/>
      <c r="L3" s="8"/>
      <c r="M3" s="8"/>
      <c r="N3" s="8"/>
      <c r="O3" s="8"/>
      <c r="P3" s="8"/>
      <c r="Q3" s="8"/>
      <c r="R3" s="8"/>
    </row>
    <row r="4" spans="2:18" x14ac:dyDescent="0.2">
      <c r="B4" s="8"/>
      <c r="C4" s="116"/>
      <c r="D4" s="35"/>
      <c r="E4" s="35"/>
      <c r="F4" s="117"/>
      <c r="G4" s="35"/>
      <c r="H4" s="118"/>
      <c r="I4" s="12"/>
      <c r="J4" s="8"/>
      <c r="K4" s="8"/>
      <c r="L4" s="8"/>
      <c r="M4" s="8"/>
      <c r="N4" s="8"/>
      <c r="O4" s="8"/>
      <c r="P4" s="8"/>
      <c r="Q4" s="8"/>
      <c r="R4" s="8"/>
    </row>
    <row r="6" spans="2:18" x14ac:dyDescent="0.2">
      <c r="B6" s="161"/>
      <c r="C6" s="160"/>
      <c r="D6" s="35"/>
      <c r="E6" s="35"/>
      <c r="F6" s="117"/>
      <c r="G6" s="35"/>
      <c r="H6" s="118"/>
      <c r="I6" s="12"/>
      <c r="J6" s="8"/>
      <c r="K6" s="8"/>
      <c r="L6" s="8"/>
      <c r="M6" s="8"/>
      <c r="N6" s="8"/>
      <c r="O6" s="8"/>
      <c r="P6" s="8"/>
      <c r="Q6" s="8"/>
      <c r="R6" s="8"/>
    </row>
    <row r="7" spans="2:18" ht="10.15" customHeight="1" x14ac:dyDescent="0.2">
      <c r="B7" s="8"/>
      <c r="C7" s="160"/>
      <c r="D7" s="35"/>
      <c r="E7" s="35"/>
      <c r="F7" s="117"/>
      <c r="G7" s="35"/>
      <c r="H7" s="118"/>
      <c r="I7" s="12"/>
      <c r="J7" s="8"/>
      <c r="K7" s="309" t="s">
        <v>111</v>
      </c>
      <c r="L7" s="310"/>
      <c r="M7" s="310"/>
      <c r="N7" s="310"/>
      <c r="O7" s="310"/>
      <c r="P7" s="310"/>
      <c r="Q7" s="8"/>
      <c r="R7" s="8"/>
    </row>
    <row r="8" spans="2:18" ht="34.15" customHeight="1" x14ac:dyDescent="0.2">
      <c r="B8" s="8"/>
      <c r="C8" s="314" t="s">
        <v>112</v>
      </c>
      <c r="D8" s="314"/>
      <c r="E8" s="318" t="s">
        <v>102</v>
      </c>
      <c r="F8" s="319"/>
      <c r="G8" s="319" t="s">
        <v>113</v>
      </c>
      <c r="H8" s="320"/>
      <c r="I8" s="314" t="s">
        <v>114</v>
      </c>
      <c r="J8" s="314"/>
      <c r="K8" s="314" t="s">
        <v>115</v>
      </c>
      <c r="L8" s="314"/>
      <c r="M8" s="313" t="s">
        <v>118</v>
      </c>
      <c r="N8" s="313" t="s">
        <v>116</v>
      </c>
      <c r="O8" s="307" t="s">
        <v>117</v>
      </c>
      <c r="P8" s="308"/>
      <c r="Q8" s="8"/>
      <c r="R8" s="8"/>
    </row>
    <row r="9" spans="2:18" ht="202.15" customHeight="1" x14ac:dyDescent="0.2">
      <c r="B9" s="8"/>
      <c r="C9" s="311" t="s">
        <v>154</v>
      </c>
      <c r="D9" s="312"/>
      <c r="E9" s="311"/>
      <c r="F9" s="312"/>
      <c r="G9" s="316"/>
      <c r="H9" s="317"/>
      <c r="I9" s="316"/>
      <c r="J9" s="317"/>
      <c r="K9" s="315" t="s">
        <v>155</v>
      </c>
      <c r="L9" s="315"/>
      <c r="M9" s="315" t="s">
        <v>156</v>
      </c>
      <c r="N9" s="315"/>
      <c r="O9" s="306" t="s">
        <v>157</v>
      </c>
      <c r="P9" s="306"/>
      <c r="Q9" s="8"/>
      <c r="R9" s="8"/>
    </row>
    <row r="10" spans="2:18" x14ac:dyDescent="0.2">
      <c r="B10" s="8"/>
      <c r="C10" s="160"/>
      <c r="D10" s="35"/>
      <c r="E10" s="35"/>
      <c r="F10" s="117"/>
      <c r="G10" s="35"/>
      <c r="H10" s="118"/>
      <c r="I10" s="12"/>
      <c r="J10" s="8"/>
      <c r="K10" s="8"/>
      <c r="L10" s="8"/>
      <c r="M10" s="8"/>
      <c r="N10" s="8"/>
      <c r="O10" s="8"/>
      <c r="P10" s="8"/>
      <c r="Q10" s="8"/>
      <c r="R10" s="8"/>
    </row>
    <row r="11" spans="2:18" x14ac:dyDescent="0.2">
      <c r="B11" s="8"/>
      <c r="C11" s="160"/>
      <c r="D11" s="35"/>
      <c r="E11" s="35"/>
      <c r="F11" s="117"/>
      <c r="G11" s="35"/>
      <c r="H11" s="118"/>
      <c r="I11" s="12"/>
      <c r="J11" s="8"/>
      <c r="K11" s="8"/>
      <c r="L11" s="8"/>
      <c r="M11" s="8"/>
      <c r="N11" s="8"/>
      <c r="O11" s="8"/>
      <c r="P11" s="8"/>
      <c r="Q11" s="8"/>
      <c r="R11" s="8"/>
    </row>
    <row r="12" spans="2:18" x14ac:dyDescent="0.2">
      <c r="B12" s="8"/>
      <c r="C12" s="160"/>
      <c r="D12" s="35"/>
      <c r="E12" s="35"/>
      <c r="F12" s="117"/>
      <c r="G12" s="35"/>
      <c r="H12" s="118"/>
      <c r="I12" s="12"/>
      <c r="J12" s="8"/>
      <c r="K12" s="8"/>
      <c r="L12" s="8"/>
      <c r="M12" s="8"/>
      <c r="N12" s="8"/>
      <c r="O12" s="8"/>
      <c r="P12" s="8"/>
      <c r="Q12" s="8"/>
      <c r="R12" s="8"/>
    </row>
    <row r="13" spans="2:18" x14ac:dyDescent="0.2">
      <c r="B13" s="8"/>
      <c r="C13" s="160"/>
      <c r="D13" s="35"/>
      <c r="E13" s="35"/>
      <c r="F13" s="117"/>
      <c r="G13" s="35"/>
      <c r="H13" s="118"/>
      <c r="I13" s="12"/>
      <c r="J13" s="8"/>
      <c r="K13" s="8"/>
      <c r="L13" s="8"/>
      <c r="M13" s="8"/>
      <c r="N13" s="8"/>
      <c r="O13" s="8"/>
      <c r="P13" s="8"/>
      <c r="Q13" s="8"/>
      <c r="R13" s="8"/>
    </row>
    <row r="14" spans="2:18" x14ac:dyDescent="0.2">
      <c r="C14" s="19"/>
      <c r="D14" s="20"/>
      <c r="E14" s="20"/>
      <c r="F14" s="21"/>
      <c r="G14" s="36"/>
      <c r="H14" s="22"/>
    </row>
  </sheetData>
  <mergeCells count="16">
    <mergeCell ref="D3:J3"/>
    <mergeCell ref="C8:D8"/>
    <mergeCell ref="E8:F8"/>
    <mergeCell ref="G8:H8"/>
    <mergeCell ref="I8:J8"/>
    <mergeCell ref="O9:P9"/>
    <mergeCell ref="O8:P8"/>
    <mergeCell ref="K7:P7"/>
    <mergeCell ref="C9:D9"/>
    <mergeCell ref="M8:N8"/>
    <mergeCell ref="K8:L8"/>
    <mergeCell ref="M9:N9"/>
    <mergeCell ref="E9:F9"/>
    <mergeCell ref="G9:H9"/>
    <mergeCell ref="I9:J9"/>
    <mergeCell ref="K9:L9"/>
  </mergeCells>
  <pageMargins left="0.75" right="0.75" top="1" bottom="1" header="0.5" footer="0.5"/>
  <pageSetup scale="30" fitToWidth="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BT23"/>
  <sheetViews>
    <sheetView showGridLines="0" zoomScaleNormal="100" workbookViewId="0">
      <selection activeCell="B2" sqref="B2"/>
    </sheetView>
  </sheetViews>
  <sheetFormatPr defaultColWidth="8.78515625" defaultRowHeight="10" x14ac:dyDescent="0.2"/>
  <cols>
    <col min="1" max="1" width="2.0703125" style="9" bestFit="1" customWidth="1"/>
    <col min="2" max="2" width="7.28515625" style="9" bestFit="1" customWidth="1"/>
    <col min="3" max="3" width="26.2109375" style="9" customWidth="1"/>
    <col min="4" max="4" width="14.78515625" style="9" customWidth="1"/>
    <col min="5" max="5" width="21.7109375" style="9" customWidth="1"/>
    <col min="6" max="7" width="24.28515625" style="9" bestFit="1" customWidth="1"/>
    <col min="8" max="10" width="10" style="9" customWidth="1"/>
    <col min="11" max="19" width="8.78515625" style="9"/>
    <col min="20" max="20" width="6.92578125" style="9" customWidth="1"/>
    <col min="21" max="16384" width="8.78515625" style="9"/>
  </cols>
  <sheetData>
    <row r="2" spans="1:72" x14ac:dyDescent="0.2">
      <c r="B2" s="8"/>
      <c r="C2" s="116"/>
      <c r="D2" s="35"/>
      <c r="E2" s="117"/>
      <c r="F2" s="35"/>
      <c r="G2" s="118"/>
      <c r="H2" s="12"/>
      <c r="I2" s="8"/>
      <c r="J2" s="8"/>
      <c r="K2" s="8"/>
      <c r="L2" s="8"/>
      <c r="M2" s="8"/>
      <c r="N2" s="8"/>
      <c r="O2" s="8"/>
      <c r="P2" s="8"/>
    </row>
    <row r="3" spans="1:72" ht="21" customHeight="1" x14ac:dyDescent="0.2">
      <c r="B3" s="8"/>
      <c r="C3" s="43" t="s">
        <v>23</v>
      </c>
      <c r="D3" s="321" t="s">
        <v>159</v>
      </c>
      <c r="E3" s="321"/>
      <c r="F3" s="321"/>
      <c r="G3" s="321"/>
      <c r="H3" s="321"/>
      <c r="I3" s="321"/>
      <c r="J3" s="8"/>
      <c r="K3" s="8"/>
      <c r="L3" s="8"/>
      <c r="M3" s="8"/>
      <c r="N3" s="8"/>
      <c r="O3" s="8"/>
      <c r="P3" s="8"/>
    </row>
    <row r="4" spans="1:72" x14ac:dyDescent="0.2">
      <c r="B4" s="8"/>
      <c r="C4" s="116"/>
      <c r="D4" s="35"/>
      <c r="E4" s="117"/>
      <c r="F4" s="35"/>
      <c r="G4" s="118"/>
      <c r="H4" s="12"/>
      <c r="I4" s="8"/>
      <c r="J4" s="8"/>
      <c r="K4" s="8"/>
      <c r="L4" s="8"/>
      <c r="M4" s="8"/>
      <c r="N4" s="8"/>
      <c r="O4" s="8"/>
      <c r="P4" s="8"/>
    </row>
    <row r="5" spans="1:72" x14ac:dyDescent="0.2">
      <c r="C5" s="19"/>
      <c r="D5" s="20"/>
      <c r="E5" s="21"/>
      <c r="F5" s="36"/>
      <c r="G5" s="22"/>
    </row>
    <row r="6" spans="1:72" x14ac:dyDescent="0.2">
      <c r="B6" s="8"/>
      <c r="C6" s="23"/>
      <c r="D6" s="12"/>
      <c r="E6" s="37"/>
      <c r="F6" s="12"/>
      <c r="G6" s="12"/>
      <c r="H6" s="12"/>
      <c r="I6" s="12"/>
      <c r="J6" s="12"/>
      <c r="K6" s="12"/>
      <c r="L6" s="8"/>
      <c r="M6" s="8"/>
      <c r="N6" s="8"/>
      <c r="O6" s="8"/>
      <c r="P6" s="8"/>
    </row>
    <row r="7" spans="1:72" x14ac:dyDescent="0.2">
      <c r="B7" s="8"/>
      <c r="C7" s="174" t="s">
        <v>133</v>
      </c>
      <c r="D7" s="92" t="s">
        <v>160</v>
      </c>
      <c r="E7" s="92" t="s">
        <v>161</v>
      </c>
      <c r="F7" s="92" t="s">
        <v>162</v>
      </c>
      <c r="G7" s="8"/>
      <c r="H7" s="8"/>
      <c r="I7" s="8"/>
      <c r="J7" s="8"/>
      <c r="K7" s="8"/>
      <c r="L7" s="8"/>
      <c r="M7" s="8"/>
      <c r="N7" s="8"/>
      <c r="O7" s="8"/>
      <c r="P7" s="24"/>
    </row>
    <row r="8" spans="1:72" s="38" customFormat="1" x14ac:dyDescent="0.2">
      <c r="A8" s="9"/>
      <c r="B8" s="139"/>
      <c r="C8" s="175"/>
      <c r="D8" s="123"/>
      <c r="E8" s="168"/>
      <c r="F8" s="169">
        <f>D8*E8</f>
        <v>0</v>
      </c>
      <c r="G8" s="72"/>
      <c r="H8" s="71"/>
      <c r="I8" s="71"/>
      <c r="J8" s="71"/>
      <c r="K8" s="73"/>
      <c r="L8" s="80"/>
      <c r="M8" s="80"/>
      <c r="N8" s="80"/>
      <c r="O8" s="80"/>
      <c r="P8" s="24"/>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1:72" s="38" customFormat="1" x14ac:dyDescent="0.2">
      <c r="A9" s="9"/>
      <c r="B9" s="140"/>
      <c r="C9" s="175"/>
      <c r="D9" s="123"/>
      <c r="E9" s="169"/>
      <c r="F9" s="169">
        <f t="shared" ref="F9:F10" si="0">D9*E9</f>
        <v>0</v>
      </c>
      <c r="G9" s="81"/>
      <c r="H9" s="81"/>
      <c r="I9" s="81"/>
      <c r="J9" s="82"/>
      <c r="K9" s="82"/>
      <c r="L9" s="81"/>
      <c r="M9" s="81"/>
      <c r="N9" s="81"/>
      <c r="O9" s="81"/>
      <c r="P9" s="24"/>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row>
    <row r="10" spans="1:72" s="38" customFormat="1" x14ac:dyDescent="0.2">
      <c r="A10" s="9"/>
      <c r="B10" s="140"/>
      <c r="C10" s="176"/>
      <c r="D10" s="123"/>
      <c r="E10" s="170"/>
      <c r="F10" s="169">
        <f t="shared" si="0"/>
        <v>0</v>
      </c>
      <c r="G10" s="78"/>
      <c r="H10" s="78"/>
      <c r="I10" s="78"/>
      <c r="J10" s="79"/>
      <c r="K10" s="79"/>
      <c r="L10" s="79"/>
      <c r="M10" s="79"/>
      <c r="N10" s="79"/>
      <c r="O10" s="79"/>
      <c r="P10" s="24"/>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row>
    <row r="11" spans="1:72" s="38" customFormat="1" x14ac:dyDescent="0.2">
      <c r="A11" s="9"/>
      <c r="B11" s="140"/>
      <c r="C11" s="175"/>
      <c r="D11" s="164"/>
      <c r="E11" s="170"/>
      <c r="F11" s="166"/>
      <c r="G11" s="78"/>
      <c r="H11" s="78"/>
      <c r="I11" s="78"/>
      <c r="J11" s="79"/>
      <c r="K11" s="79"/>
      <c r="L11" s="79"/>
      <c r="M11" s="79"/>
      <c r="N11" s="79"/>
      <c r="O11" s="79"/>
      <c r="P11" s="24"/>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row>
    <row r="12" spans="1:72" s="38" customFormat="1" x14ac:dyDescent="0.2">
      <c r="A12" s="9"/>
      <c r="B12" s="140"/>
      <c r="C12" s="175"/>
      <c r="D12" s="165"/>
      <c r="E12" s="170"/>
      <c r="F12" s="166"/>
      <c r="G12" s="78"/>
      <c r="H12" s="78"/>
      <c r="I12" s="78"/>
      <c r="J12" s="79"/>
      <c r="K12" s="79"/>
      <c r="L12" s="79"/>
      <c r="M12" s="79"/>
      <c r="N12" s="79"/>
      <c r="O12" s="79"/>
      <c r="P12" s="24"/>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row>
    <row r="13" spans="1:72" s="38" customFormat="1" x14ac:dyDescent="0.2">
      <c r="A13" s="9"/>
      <c r="B13" s="140"/>
      <c r="C13" s="176"/>
      <c r="D13" s="165"/>
      <c r="E13" s="170"/>
      <c r="F13" s="166"/>
      <c r="G13" s="78"/>
      <c r="H13" s="78"/>
      <c r="I13" s="78"/>
      <c r="J13" s="79"/>
      <c r="K13" s="79"/>
      <c r="L13" s="79"/>
      <c r="M13" s="79"/>
      <c r="N13" s="79"/>
      <c r="O13" s="79"/>
      <c r="P13" s="24"/>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row>
    <row r="14" spans="1:72" s="38" customFormat="1" x14ac:dyDescent="0.2">
      <c r="A14" s="9"/>
      <c r="B14" s="140"/>
      <c r="C14" s="177"/>
      <c r="D14" s="125"/>
      <c r="E14" s="170"/>
      <c r="F14" s="167"/>
      <c r="G14" s="78"/>
      <c r="H14" s="78"/>
      <c r="I14" s="78"/>
      <c r="J14" s="79"/>
      <c r="K14" s="79"/>
      <c r="L14" s="79"/>
      <c r="M14" s="79"/>
      <c r="N14" s="79"/>
      <c r="O14" s="79"/>
      <c r="P14" s="24"/>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1:72" s="38" customFormat="1" x14ac:dyDescent="0.2">
      <c r="A15" s="9"/>
      <c r="B15" s="140"/>
      <c r="C15" s="173"/>
      <c r="D15" s="125"/>
      <c r="E15" s="170"/>
      <c r="F15" s="167"/>
      <c r="G15" s="78"/>
      <c r="H15" s="78"/>
      <c r="I15" s="78"/>
      <c r="J15" s="79"/>
      <c r="K15" s="79"/>
      <c r="L15" s="79"/>
      <c r="M15" s="79"/>
      <c r="N15" s="79"/>
      <c r="O15" s="79"/>
      <c r="P15" s="24"/>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row>
    <row r="16" spans="1:72" s="38" customFormat="1" x14ac:dyDescent="0.2">
      <c r="A16" s="9"/>
      <c r="B16" s="141"/>
      <c r="C16" s="177"/>
      <c r="D16" s="125"/>
      <c r="E16" s="170"/>
      <c r="F16" s="167"/>
      <c r="G16" s="78"/>
      <c r="H16" s="78"/>
      <c r="I16" s="78"/>
      <c r="J16" s="79"/>
      <c r="K16" s="79"/>
      <c r="L16" s="79"/>
      <c r="M16" s="79"/>
      <c r="N16" s="79"/>
      <c r="O16" s="79"/>
      <c r="P16" s="24"/>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row>
    <row r="17" spans="2:16" x14ac:dyDescent="0.2">
      <c r="B17" s="171"/>
      <c r="C17" s="322"/>
      <c r="D17" s="322"/>
      <c r="E17" s="172"/>
      <c r="F17" s="171"/>
      <c r="G17" s="171"/>
      <c r="H17" s="171"/>
      <c r="I17" s="8"/>
      <c r="J17" s="8"/>
      <c r="K17" s="8"/>
      <c r="L17" s="8"/>
      <c r="M17" s="8"/>
      <c r="N17" s="8"/>
      <c r="O17" s="8"/>
      <c r="P17" s="8"/>
    </row>
    <row r="18" spans="2:16" x14ac:dyDescent="0.2">
      <c r="B18" s="8"/>
      <c r="C18" s="179" t="s">
        <v>135</v>
      </c>
      <c r="D18" s="178">
        <f>SUM(D8:D16)</f>
        <v>0</v>
      </c>
      <c r="E18" s="172"/>
      <c r="F18" s="8"/>
      <c r="G18" s="8"/>
      <c r="H18" s="8"/>
      <c r="I18" s="8"/>
      <c r="J18" s="8"/>
      <c r="K18" s="8"/>
      <c r="L18" s="8"/>
      <c r="M18" s="8"/>
      <c r="N18" s="8"/>
      <c r="O18" s="8"/>
      <c r="P18" s="8"/>
    </row>
    <row r="19" spans="2:16" x14ac:dyDescent="0.2">
      <c r="B19" s="8"/>
      <c r="C19" s="179" t="s">
        <v>136</v>
      </c>
      <c r="D19" s="178">
        <f>SUM(F8:F16)</f>
        <v>0</v>
      </c>
      <c r="E19" s="172"/>
      <c r="F19" s="8"/>
      <c r="G19" s="8"/>
      <c r="H19" s="8"/>
      <c r="I19" s="8"/>
      <c r="J19" s="8"/>
      <c r="K19" s="8"/>
      <c r="L19" s="8"/>
      <c r="M19" s="8"/>
      <c r="N19" s="8"/>
      <c r="O19" s="8"/>
      <c r="P19" s="8"/>
    </row>
    <row r="20" spans="2:16" ht="10.5" thickBot="1" x14ac:dyDescent="0.25">
      <c r="B20" s="8"/>
      <c r="C20" s="179" t="s">
        <v>134</v>
      </c>
      <c r="D20" s="180" t="e">
        <f>D19/D18</f>
        <v>#DIV/0!</v>
      </c>
      <c r="E20" s="172"/>
      <c r="F20" s="8"/>
      <c r="G20" s="8"/>
      <c r="H20" s="8"/>
      <c r="I20" s="8"/>
      <c r="J20" s="8"/>
      <c r="K20" s="8"/>
      <c r="L20" s="8"/>
      <c r="M20" s="8"/>
      <c r="N20" s="8"/>
      <c r="O20" s="8"/>
      <c r="P20" s="8"/>
    </row>
    <row r="21" spans="2:16" ht="10.5" thickTop="1" x14ac:dyDescent="0.2">
      <c r="B21" s="24"/>
      <c r="C21" s="24"/>
      <c r="D21" s="24"/>
      <c r="E21" s="24"/>
      <c r="F21" s="24"/>
      <c r="G21" s="24"/>
      <c r="H21" s="24"/>
      <c r="I21" s="24"/>
      <c r="J21" s="24"/>
      <c r="K21" s="24"/>
      <c r="L21" s="24"/>
      <c r="M21" s="24"/>
      <c r="N21" s="24"/>
      <c r="O21" s="24"/>
      <c r="P21" s="24"/>
    </row>
    <row r="22" spans="2:16" x14ac:dyDescent="0.2">
      <c r="B22" s="24"/>
      <c r="C22" s="24"/>
      <c r="D22" s="24"/>
      <c r="E22" s="24"/>
      <c r="F22" s="24"/>
      <c r="G22" s="24"/>
      <c r="H22" s="24"/>
      <c r="I22" s="24"/>
      <c r="J22" s="24"/>
      <c r="K22" s="24"/>
      <c r="L22" s="24"/>
      <c r="M22" s="24"/>
      <c r="N22" s="24"/>
      <c r="O22" s="24"/>
      <c r="P22" s="24"/>
    </row>
    <row r="23" spans="2:16" x14ac:dyDescent="0.2">
      <c r="B23" s="24"/>
      <c r="C23" s="24"/>
      <c r="D23" s="24"/>
      <c r="E23" s="24"/>
      <c r="F23" s="24"/>
      <c r="G23" s="24"/>
      <c r="H23" s="24"/>
      <c r="I23" s="24"/>
      <c r="J23" s="24"/>
      <c r="K23" s="24"/>
      <c r="L23" s="24"/>
      <c r="M23" s="24"/>
      <c r="N23" s="24"/>
      <c r="O23" s="24"/>
      <c r="P23" s="24"/>
    </row>
  </sheetData>
  <mergeCells count="2">
    <mergeCell ref="D3:I3"/>
    <mergeCell ref="C17:D17"/>
  </mergeCells>
  <pageMargins left="0.75" right="0.75" top="1" bottom="1" header="0.5" footer="0.5"/>
  <pageSetup scale="30" fitToWidth="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DE7B17EDC93CF458F0812AC6CE8EF2B" ma:contentTypeVersion="1" ma:contentTypeDescription="Create a new document." ma:contentTypeScope="" ma:versionID="109b34020bbdc537ae2acc69b46b20c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24FDBD-6F9B-4790-B5B6-3FFB46C091F6}">
  <ds:schemaRefs>
    <ds:schemaRef ds:uri="http://schemas.microsoft.com/sharepoint/v3/contenttype/forms"/>
  </ds:schemaRefs>
</ds:datastoreItem>
</file>

<file path=customXml/itemProps2.xml><?xml version="1.0" encoding="utf-8"?>
<ds:datastoreItem xmlns:ds="http://schemas.openxmlformats.org/officeDocument/2006/customXml" ds:itemID="{5CC2286A-2BE2-48CA-A8F7-8F16608AB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FB5A16C-3BCB-476F-9905-6BBB9903EEB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 Summary Tab</vt:lpstr>
      <vt:lpstr>1. SAP Considerations</vt:lpstr>
      <vt:lpstr>2. SAP - Disaggregated Part 1</vt:lpstr>
      <vt:lpstr>Parameters (Hide)</vt:lpstr>
      <vt:lpstr>3. SAP - Disaggregated Part 2</vt:lpstr>
      <vt:lpstr>4. SAP - Disaggregated Part 3</vt:lpstr>
      <vt:lpstr>5. IPE</vt:lpstr>
      <vt:lpstr>6. Appendix for Expectation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Wachholtz, Alex (US - Stamford)</dc:creator>
  <cp:keywords/>
  <dc:description>  </dc:description>
  <cp:lastModifiedBy>Dey, Sharmistha</cp:lastModifiedBy>
  <cp:revision/>
  <cp:lastPrinted>2019-01-29T16:49:01Z</cp:lastPrinted>
  <dcterms:created xsi:type="dcterms:W3CDTF">2006-09-16T00:00:00Z</dcterms:created>
  <dcterms:modified xsi:type="dcterms:W3CDTF">2019-04-15T13:49:51Z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0x0101002DE7B17EDC93CF458F0812AC6CE8EF2B</vt:lpwstr>
  </property>
  <property fmtid="{D5CDD505-2E9C-101B-9397-08002B2CF9AE}" pid="3" name="AutoColor">
    <vt:lpwstr>False</vt:lpwstr>
  </property>
</Properties>
</file>