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App\MyAppData\Personal\"/>
    </mc:Choice>
  </mc:AlternateContent>
  <xr:revisionPtr revIDLastSave="0" documentId="13_ncr:1_{C9471ED4-18CE-4366-AD04-8CFABC0C0DC5}" xr6:coauthVersionLast="47" xr6:coauthVersionMax="47" xr10:uidLastSave="{00000000-0000-0000-0000-000000000000}"/>
  <bookViews>
    <workbookView xWindow="-108" yWindow="-108" windowWidth="23256" windowHeight="12576" firstSheet="1" activeTab="7" xr2:uid="{00000000-000D-0000-FFFF-FFFF00000000}"/>
  </bookViews>
  <sheets>
    <sheet name="1" sheetId="3" state="hidden" r:id="rId1"/>
    <sheet name="MARCH 23" sheetId="26" r:id="rId2"/>
    <sheet name="APRIL 23" sheetId="27" r:id="rId3"/>
    <sheet name="May 23" sheetId="30" r:id="rId4"/>
    <sheet name="June 23" sheetId="29" r:id="rId5"/>
    <sheet name="July 23" sheetId="31" r:id="rId6"/>
    <sheet name="August 23" sheetId="32" r:id="rId7"/>
    <sheet name="September 23" sheetId="33" r:id="rId8"/>
    <sheet name="October 23" sheetId="34" r:id="rId9"/>
    <sheet name="November 23" sheetId="35" r:id="rId10"/>
    <sheet name="December 23" sheetId="36" r:id="rId11"/>
    <sheet name="ReadmeFirst" sheetId="21" r:id="rId12"/>
  </sheets>
  <definedNames>
    <definedName name="_xlnm._FilterDatabase" localSheetId="2" hidden="1">'APRIL 23'!$F$12:$F$18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5" i="32" l="1"/>
  <c r="AL16" i="27"/>
  <c r="AL35" i="36"/>
  <c r="AK35" i="36"/>
  <c r="AJ35" i="36"/>
  <c r="AI35" i="36"/>
  <c r="AH35" i="36"/>
  <c r="AG35" i="36"/>
  <c r="AF35" i="36"/>
  <c r="AE35" i="36"/>
  <c r="AD35" i="36"/>
  <c r="AC35" i="36"/>
  <c r="AB35" i="36"/>
  <c r="AA35" i="36"/>
  <c r="Z35" i="36"/>
  <c r="Y35" i="36"/>
  <c r="X35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AM34" i="36"/>
  <c r="AM33" i="36"/>
  <c r="AM32" i="36"/>
  <c r="AM31" i="36"/>
  <c r="AM30" i="36"/>
  <c r="AM29" i="36"/>
  <c r="AM28" i="36"/>
  <c r="AM27" i="36"/>
  <c r="AM26" i="36"/>
  <c r="AM25" i="36"/>
  <c r="AM24" i="36"/>
  <c r="AM23" i="36"/>
  <c r="AM22" i="36"/>
  <c r="AM21" i="36"/>
  <c r="AM20" i="36"/>
  <c r="AM19" i="36"/>
  <c r="AM18" i="36"/>
  <c r="AM17" i="36"/>
  <c r="AM16" i="36"/>
  <c r="AM15" i="36"/>
  <c r="AM14" i="36"/>
  <c r="AM13" i="36"/>
  <c r="H12" i="36"/>
  <c r="I12" i="36" s="1"/>
  <c r="J12" i="36" s="1"/>
  <c r="K12" i="36" s="1"/>
  <c r="L12" i="36" s="1"/>
  <c r="M12" i="36" s="1"/>
  <c r="N12" i="36" s="1"/>
  <c r="O12" i="36" s="1"/>
  <c r="P12" i="36" s="1"/>
  <c r="Q12" i="36" s="1"/>
  <c r="R12" i="36" s="1"/>
  <c r="S12" i="36" s="1"/>
  <c r="T12" i="36" s="1"/>
  <c r="U12" i="36" s="1"/>
  <c r="V12" i="36" s="1"/>
  <c r="W12" i="36" s="1"/>
  <c r="X12" i="36" s="1"/>
  <c r="Y12" i="36" s="1"/>
  <c r="Z12" i="36" s="1"/>
  <c r="AA12" i="36" s="1"/>
  <c r="AB12" i="36" s="1"/>
  <c r="AC12" i="36" s="1"/>
  <c r="AD12" i="36" s="1"/>
  <c r="AE12" i="36" s="1"/>
  <c r="AF12" i="36" s="1"/>
  <c r="AG12" i="36" s="1"/>
  <c r="AH12" i="36" s="1"/>
  <c r="AI12" i="36" s="1"/>
  <c r="AJ12" i="36" s="1"/>
  <c r="AK12" i="36" s="1"/>
  <c r="AL12" i="36" s="1"/>
  <c r="B3" i="36"/>
  <c r="AK34" i="35"/>
  <c r="AJ34" i="35"/>
  <c r="AI34" i="35"/>
  <c r="AH34" i="35"/>
  <c r="AG34" i="35"/>
  <c r="AF34" i="35"/>
  <c r="AE34" i="35"/>
  <c r="AD34" i="35"/>
  <c r="AC34" i="35"/>
  <c r="AB34" i="35"/>
  <c r="AA34" i="35"/>
  <c r="Z34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H34" i="35"/>
  <c r="AL33" i="35"/>
  <c r="AL32" i="35"/>
  <c r="AL31" i="35"/>
  <c r="AL30" i="35"/>
  <c r="AL29" i="35"/>
  <c r="AL28" i="35"/>
  <c r="AL27" i="35"/>
  <c r="AL26" i="35"/>
  <c r="AL25" i="35"/>
  <c r="AL24" i="35"/>
  <c r="AL23" i="35"/>
  <c r="AL22" i="35"/>
  <c r="AL21" i="35"/>
  <c r="AL20" i="35"/>
  <c r="AL19" i="35"/>
  <c r="AL18" i="35"/>
  <c r="AL17" i="35"/>
  <c r="AL16" i="35"/>
  <c r="AL15" i="35"/>
  <c r="AL14" i="35"/>
  <c r="AL13" i="35"/>
  <c r="AL12" i="35"/>
  <c r="H11" i="35"/>
  <c r="I11" i="35" s="1"/>
  <c r="J11" i="35" s="1"/>
  <c r="K11" i="35" s="1"/>
  <c r="L11" i="35" s="1"/>
  <c r="M11" i="35" s="1"/>
  <c r="N11" i="35" s="1"/>
  <c r="O11" i="35" s="1"/>
  <c r="P11" i="35" s="1"/>
  <c r="Q11" i="35" s="1"/>
  <c r="R11" i="35" s="1"/>
  <c r="S11" i="35" s="1"/>
  <c r="T11" i="35" s="1"/>
  <c r="U11" i="35" s="1"/>
  <c r="V11" i="35" s="1"/>
  <c r="W11" i="35" s="1"/>
  <c r="X11" i="35" s="1"/>
  <c r="Y11" i="35" s="1"/>
  <c r="Z11" i="35" s="1"/>
  <c r="AA11" i="35" s="1"/>
  <c r="AB11" i="35" s="1"/>
  <c r="AC11" i="35" s="1"/>
  <c r="AD11" i="35" s="1"/>
  <c r="AE11" i="35" s="1"/>
  <c r="AF11" i="35" s="1"/>
  <c r="AG11" i="35" s="1"/>
  <c r="AH11" i="35" s="1"/>
  <c r="AI11" i="35" s="1"/>
  <c r="AJ11" i="35" s="1"/>
  <c r="AK11" i="35" s="1"/>
  <c r="B3" i="35"/>
  <c r="AL35" i="34"/>
  <c r="AK35" i="34"/>
  <c r="AJ35" i="34"/>
  <c r="AI35" i="34"/>
  <c r="AH35" i="34"/>
  <c r="AG35" i="34"/>
  <c r="AF35" i="34"/>
  <c r="AE35" i="34"/>
  <c r="AD35" i="34"/>
  <c r="AC35" i="34"/>
  <c r="AB35" i="34"/>
  <c r="AA35" i="34"/>
  <c r="Z35" i="34"/>
  <c r="Y35" i="34"/>
  <c r="X35" i="34"/>
  <c r="W35" i="34"/>
  <c r="V35" i="34"/>
  <c r="U35" i="34"/>
  <c r="T35" i="34"/>
  <c r="S35" i="34"/>
  <c r="R35" i="34"/>
  <c r="Q35" i="34"/>
  <c r="P35" i="34"/>
  <c r="O35" i="34"/>
  <c r="N35" i="34"/>
  <c r="M35" i="34"/>
  <c r="L35" i="34"/>
  <c r="K35" i="34"/>
  <c r="J35" i="34"/>
  <c r="I35" i="34"/>
  <c r="H35" i="34"/>
  <c r="AM34" i="34"/>
  <c r="AM33" i="34"/>
  <c r="AM32" i="34"/>
  <c r="AM31" i="34"/>
  <c r="AM30" i="34"/>
  <c r="AM29" i="34"/>
  <c r="AM28" i="34"/>
  <c r="AM27" i="34"/>
  <c r="AM26" i="34"/>
  <c r="AM25" i="34"/>
  <c r="AM24" i="34"/>
  <c r="AM23" i="34"/>
  <c r="AM22" i="34"/>
  <c r="AM21" i="34"/>
  <c r="AM20" i="34"/>
  <c r="AM19" i="34"/>
  <c r="AM18" i="34"/>
  <c r="AM17" i="34"/>
  <c r="AM16" i="34"/>
  <c r="AM15" i="34"/>
  <c r="AM14" i="34"/>
  <c r="AM13" i="34"/>
  <c r="H12" i="34"/>
  <c r="I12" i="34" s="1"/>
  <c r="J12" i="34" s="1"/>
  <c r="K12" i="34" s="1"/>
  <c r="L12" i="34" s="1"/>
  <c r="M12" i="34" s="1"/>
  <c r="N12" i="34" s="1"/>
  <c r="O12" i="34" s="1"/>
  <c r="P12" i="34" s="1"/>
  <c r="Q12" i="34" s="1"/>
  <c r="R12" i="34" s="1"/>
  <c r="S12" i="34" s="1"/>
  <c r="T12" i="34" s="1"/>
  <c r="U12" i="34" s="1"/>
  <c r="V12" i="34" s="1"/>
  <c r="W12" i="34" s="1"/>
  <c r="X12" i="34" s="1"/>
  <c r="Y12" i="34" s="1"/>
  <c r="Z12" i="34" s="1"/>
  <c r="AA12" i="34" s="1"/>
  <c r="AB12" i="34" s="1"/>
  <c r="AC12" i="34" s="1"/>
  <c r="AD12" i="34" s="1"/>
  <c r="AE12" i="34" s="1"/>
  <c r="AF12" i="34" s="1"/>
  <c r="AG12" i="34" s="1"/>
  <c r="AH12" i="34" s="1"/>
  <c r="AI12" i="34" s="1"/>
  <c r="AJ12" i="34" s="1"/>
  <c r="AK12" i="34" s="1"/>
  <c r="AL12" i="34" s="1"/>
  <c r="B3" i="34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K17" i="33"/>
  <c r="J17" i="33"/>
  <c r="I17" i="33"/>
  <c r="H17" i="33"/>
  <c r="AL16" i="33"/>
  <c r="AL15" i="33"/>
  <c r="AL14" i="33"/>
  <c r="AL13" i="33"/>
  <c r="AL12" i="33"/>
  <c r="H11" i="33"/>
  <c r="I11" i="33" s="1"/>
  <c r="J11" i="33" s="1"/>
  <c r="K11" i="33" s="1"/>
  <c r="L11" i="33" s="1"/>
  <c r="M11" i="33" s="1"/>
  <c r="N11" i="33" s="1"/>
  <c r="O11" i="33" s="1"/>
  <c r="P11" i="33" s="1"/>
  <c r="Q11" i="33" s="1"/>
  <c r="R11" i="33" s="1"/>
  <c r="S11" i="33" s="1"/>
  <c r="T11" i="33" s="1"/>
  <c r="U11" i="33" s="1"/>
  <c r="V11" i="33" s="1"/>
  <c r="W11" i="33" s="1"/>
  <c r="X11" i="33" s="1"/>
  <c r="Y11" i="33" s="1"/>
  <c r="Z11" i="33" s="1"/>
  <c r="AA11" i="33" s="1"/>
  <c r="AB11" i="33" s="1"/>
  <c r="AC11" i="33" s="1"/>
  <c r="AD11" i="33" s="1"/>
  <c r="AE11" i="33" s="1"/>
  <c r="AF11" i="33" s="1"/>
  <c r="AG11" i="33" s="1"/>
  <c r="AH11" i="33" s="1"/>
  <c r="AI11" i="33" s="1"/>
  <c r="AJ11" i="33" s="1"/>
  <c r="AK11" i="33" s="1"/>
  <c r="B3" i="33"/>
  <c r="AL17" i="32"/>
  <c r="AK17" i="32"/>
  <c r="AJ17" i="32"/>
  <c r="AI17" i="32"/>
  <c r="AH17" i="32"/>
  <c r="AE17" i="32"/>
  <c r="AD17" i="32"/>
  <c r="AC17" i="32"/>
  <c r="AB17" i="32"/>
  <c r="AA17" i="32"/>
  <c r="X17" i="32"/>
  <c r="W17" i="32"/>
  <c r="U17" i="32"/>
  <c r="T17" i="32"/>
  <c r="Q17" i="32"/>
  <c r="P17" i="32"/>
  <c r="O17" i="32"/>
  <c r="N17" i="32"/>
  <c r="M17" i="32"/>
  <c r="J17" i="32"/>
  <c r="I17" i="32"/>
  <c r="H17" i="32"/>
  <c r="AM16" i="32"/>
  <c r="AM14" i="32"/>
  <c r="AM13" i="32"/>
  <c r="H12" i="32"/>
  <c r="I12" i="32" s="1"/>
  <c r="J12" i="32" s="1"/>
  <c r="K12" i="32" s="1"/>
  <c r="L12" i="32" s="1"/>
  <c r="M12" i="32" s="1"/>
  <c r="N12" i="32" s="1"/>
  <c r="O12" i="32" s="1"/>
  <c r="P12" i="32" s="1"/>
  <c r="Q12" i="32" s="1"/>
  <c r="R12" i="32" s="1"/>
  <c r="S12" i="32" s="1"/>
  <c r="T12" i="32" s="1"/>
  <c r="U12" i="32" s="1"/>
  <c r="V12" i="32" s="1"/>
  <c r="W12" i="32" s="1"/>
  <c r="X12" i="32" s="1"/>
  <c r="Y12" i="32" s="1"/>
  <c r="Z12" i="32" s="1"/>
  <c r="AA12" i="32" s="1"/>
  <c r="AB12" i="32" s="1"/>
  <c r="AC12" i="32" s="1"/>
  <c r="AD12" i="32" s="1"/>
  <c r="AE12" i="32" s="1"/>
  <c r="AF12" i="32" s="1"/>
  <c r="AG12" i="32" s="1"/>
  <c r="AH12" i="32" s="1"/>
  <c r="AI12" i="32" s="1"/>
  <c r="AJ12" i="32" s="1"/>
  <c r="AK12" i="32" s="1"/>
  <c r="AL12" i="32" s="1"/>
  <c r="B3" i="32"/>
  <c r="AL18" i="31"/>
  <c r="AK18" i="31"/>
  <c r="AJ18" i="31"/>
  <c r="AI18" i="31"/>
  <c r="AH18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AM17" i="31"/>
  <c r="AM16" i="31"/>
  <c r="AM15" i="31"/>
  <c r="AM14" i="31"/>
  <c r="AM13" i="31"/>
  <c r="H12" i="31"/>
  <c r="I12" i="31" s="1"/>
  <c r="J12" i="31" s="1"/>
  <c r="K12" i="31" s="1"/>
  <c r="L12" i="31" s="1"/>
  <c r="M12" i="31" s="1"/>
  <c r="N12" i="31" s="1"/>
  <c r="O12" i="31" s="1"/>
  <c r="P12" i="31" s="1"/>
  <c r="Q12" i="31" s="1"/>
  <c r="R12" i="31" s="1"/>
  <c r="S12" i="31" s="1"/>
  <c r="T12" i="31" s="1"/>
  <c r="U12" i="31" s="1"/>
  <c r="V12" i="31" s="1"/>
  <c r="W12" i="31" s="1"/>
  <c r="X12" i="31" s="1"/>
  <c r="Y12" i="31" s="1"/>
  <c r="Z12" i="31" s="1"/>
  <c r="AA12" i="31" s="1"/>
  <c r="AB12" i="31" s="1"/>
  <c r="AC12" i="31" s="1"/>
  <c r="AD12" i="31" s="1"/>
  <c r="AE12" i="31" s="1"/>
  <c r="AF12" i="31" s="1"/>
  <c r="AG12" i="31" s="1"/>
  <c r="AH12" i="31" s="1"/>
  <c r="AI12" i="31" s="1"/>
  <c r="AJ12" i="31" s="1"/>
  <c r="AK12" i="31" s="1"/>
  <c r="AL12" i="31" s="1"/>
  <c r="B3" i="31"/>
  <c r="AL17" i="30"/>
  <c r="AK17" i="30"/>
  <c r="AJ17" i="30"/>
  <c r="AI17" i="30"/>
  <c r="AH17" i="30"/>
  <c r="AG17" i="30"/>
  <c r="AF17" i="30"/>
  <c r="AE17" i="30"/>
  <c r="AD17" i="30"/>
  <c r="AC17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AM16" i="30"/>
  <c r="AM15" i="30"/>
  <c r="AM14" i="30"/>
  <c r="AM13" i="30"/>
  <c r="H12" i="30"/>
  <c r="I12" i="30" s="1"/>
  <c r="J12" i="30" s="1"/>
  <c r="K12" i="30" s="1"/>
  <c r="L12" i="30" s="1"/>
  <c r="M12" i="30" s="1"/>
  <c r="N12" i="30" s="1"/>
  <c r="O12" i="30" s="1"/>
  <c r="P12" i="30" s="1"/>
  <c r="Q12" i="30" s="1"/>
  <c r="R12" i="30" s="1"/>
  <c r="S12" i="30" s="1"/>
  <c r="T12" i="30" s="1"/>
  <c r="U12" i="30" s="1"/>
  <c r="V12" i="30" s="1"/>
  <c r="W12" i="30" s="1"/>
  <c r="X12" i="30" s="1"/>
  <c r="Y12" i="30" s="1"/>
  <c r="Z12" i="30" s="1"/>
  <c r="AA12" i="30" s="1"/>
  <c r="AB12" i="30" s="1"/>
  <c r="AC12" i="30" s="1"/>
  <c r="AD12" i="30" s="1"/>
  <c r="AE12" i="30" s="1"/>
  <c r="AF12" i="30" s="1"/>
  <c r="AG12" i="30" s="1"/>
  <c r="AH12" i="30" s="1"/>
  <c r="AI12" i="30" s="1"/>
  <c r="AJ12" i="30" s="1"/>
  <c r="AK12" i="30" s="1"/>
  <c r="AL12" i="30" s="1"/>
  <c r="B3" i="30"/>
  <c r="AK15" i="29"/>
  <c r="AJ15" i="29"/>
  <c r="AI15" i="29"/>
  <c r="AH15" i="29"/>
  <c r="AG15" i="29"/>
  <c r="AF15" i="29"/>
  <c r="AE15" i="29"/>
  <c r="AD15" i="29"/>
  <c r="AC15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AL14" i="29"/>
  <c r="AL13" i="29"/>
  <c r="AL12" i="29"/>
  <c r="H11" i="29"/>
  <c r="I11" i="29" s="1"/>
  <c r="J11" i="29" s="1"/>
  <c r="K11" i="29" s="1"/>
  <c r="L11" i="29" s="1"/>
  <c r="M11" i="29" s="1"/>
  <c r="N11" i="29" s="1"/>
  <c r="O11" i="29" s="1"/>
  <c r="P11" i="29" s="1"/>
  <c r="Q11" i="29" s="1"/>
  <c r="R11" i="29" s="1"/>
  <c r="S11" i="29" s="1"/>
  <c r="T11" i="29" s="1"/>
  <c r="U11" i="29" s="1"/>
  <c r="V11" i="29" s="1"/>
  <c r="W11" i="29" s="1"/>
  <c r="X11" i="29" s="1"/>
  <c r="Y11" i="29" s="1"/>
  <c r="Z11" i="29" s="1"/>
  <c r="AA11" i="29" s="1"/>
  <c r="AB11" i="29" s="1"/>
  <c r="AC11" i="29" s="1"/>
  <c r="AD11" i="29" s="1"/>
  <c r="AE11" i="29" s="1"/>
  <c r="AF11" i="29" s="1"/>
  <c r="AG11" i="29" s="1"/>
  <c r="AH11" i="29" s="1"/>
  <c r="AI11" i="29" s="1"/>
  <c r="AJ11" i="29" s="1"/>
  <c r="AK11" i="29" s="1"/>
  <c r="B3" i="29"/>
  <c r="AL17" i="33" l="1"/>
  <c r="AN17" i="33" s="1"/>
  <c r="AM17" i="32"/>
  <c r="AO17" i="32" s="1"/>
  <c r="AM18" i="31"/>
  <c r="AO18" i="31" s="1"/>
  <c r="AM35" i="36"/>
  <c r="AO35" i="36" s="1"/>
  <c r="AM17" i="30"/>
  <c r="AO17" i="30" s="1"/>
  <c r="AL15" i="29"/>
  <c r="AN15" i="29" s="1"/>
  <c r="AL34" i="35"/>
  <c r="AN34" i="35" s="1"/>
  <c r="AM35" i="34"/>
  <c r="AO35" i="34" s="1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AL17" i="27"/>
  <c r="AL15" i="27"/>
  <c r="AL14" i="27"/>
  <c r="AL13" i="27"/>
  <c r="AL12" i="27"/>
  <c r="H11" i="27"/>
  <c r="I11" i="27" s="1"/>
  <c r="J11" i="27" s="1"/>
  <c r="K11" i="27" s="1"/>
  <c r="L11" i="27" s="1"/>
  <c r="M11" i="27" s="1"/>
  <c r="N11" i="27" s="1"/>
  <c r="O11" i="27" s="1"/>
  <c r="P11" i="27" s="1"/>
  <c r="Q11" i="27" s="1"/>
  <c r="R11" i="27" s="1"/>
  <c r="S11" i="27" s="1"/>
  <c r="T11" i="27" s="1"/>
  <c r="U11" i="27" s="1"/>
  <c r="V11" i="27" s="1"/>
  <c r="W11" i="27" s="1"/>
  <c r="X11" i="27" s="1"/>
  <c r="Y11" i="27" s="1"/>
  <c r="Z11" i="27" s="1"/>
  <c r="AA11" i="27" s="1"/>
  <c r="AB11" i="27" s="1"/>
  <c r="AC11" i="27" s="1"/>
  <c r="AD11" i="27" s="1"/>
  <c r="AE11" i="27" s="1"/>
  <c r="AF11" i="27" s="1"/>
  <c r="AG11" i="27" s="1"/>
  <c r="AH11" i="27" s="1"/>
  <c r="AI11" i="27" s="1"/>
  <c r="AJ11" i="27" s="1"/>
  <c r="AK11" i="27" s="1"/>
  <c r="B3" i="27"/>
  <c r="AL17" i="26"/>
  <c r="AK17" i="26"/>
  <c r="AJ17" i="26"/>
  <c r="AI17" i="26"/>
  <c r="AH17" i="26"/>
  <c r="AG17" i="26"/>
  <c r="AF17" i="26"/>
  <c r="AE17" i="26"/>
  <c r="AD17" i="26"/>
  <c r="AC17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AM16" i="26"/>
  <c r="AM15" i="26"/>
  <c r="AM14" i="26"/>
  <c r="AM13" i="26"/>
  <c r="H12" i="26"/>
  <c r="I12" i="26" s="1"/>
  <c r="J12" i="26" s="1"/>
  <c r="K12" i="26" s="1"/>
  <c r="L12" i="26" s="1"/>
  <c r="M12" i="26" s="1"/>
  <c r="N12" i="26" s="1"/>
  <c r="O12" i="26" s="1"/>
  <c r="P12" i="26" s="1"/>
  <c r="Q12" i="26" s="1"/>
  <c r="R12" i="26" s="1"/>
  <c r="S12" i="26" s="1"/>
  <c r="T12" i="26" s="1"/>
  <c r="U12" i="26" s="1"/>
  <c r="V12" i="26" s="1"/>
  <c r="W12" i="26" s="1"/>
  <c r="X12" i="26" s="1"/>
  <c r="Y12" i="26" s="1"/>
  <c r="Z12" i="26" s="1"/>
  <c r="AA12" i="26" s="1"/>
  <c r="AB12" i="26" s="1"/>
  <c r="AC12" i="26" s="1"/>
  <c r="AD12" i="26" s="1"/>
  <c r="AE12" i="26" s="1"/>
  <c r="AF12" i="26" s="1"/>
  <c r="AG12" i="26" s="1"/>
  <c r="AH12" i="26" s="1"/>
  <c r="AI12" i="26" s="1"/>
  <c r="AJ12" i="26" s="1"/>
  <c r="AK12" i="26" s="1"/>
  <c r="AL12" i="26" s="1"/>
  <c r="B3" i="26"/>
  <c r="AL18" i="27" l="1"/>
  <c r="AM17" i="26"/>
  <c r="AO17" i="26" s="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B3" i="21" l="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</calcChain>
</file>

<file path=xl/sharedStrings.xml><?xml version="1.0" encoding="utf-8"?>
<sst xmlns="http://schemas.openxmlformats.org/spreadsheetml/2006/main" count="569" uniqueCount="114">
  <si>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</si>
  <si>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</si>
  <si>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</si>
  <si>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</si>
  <si>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</si>
  <si>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</si>
  <si>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</si>
  <si>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</si>
  <si>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</si>
  <si>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</si>
  <si>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</si>
  <si>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</si>
  <si>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</si>
  <si>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</si>
  <si>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</si>
  <si>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</si>
  <si>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</si>
  <si>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</si>
  <si>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</si>
  <si>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</si>
  <si>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</si>
  <si>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</si>
  <si>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</si>
  <si>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</si>
  <si>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</si>
  <si>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</si>
  <si>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</si>
  <si>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</si>
  <si>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</si>
  <si>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</si>
  <si>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</si>
  <si>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</si>
  <si>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>NA</t>
  </si>
  <si>
    <t>: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</si>
  <si>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</si>
  <si>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</si>
  <si>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</si>
  <si>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</si>
  <si>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</si>
  <si>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</si>
  <si>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</si>
  <si>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</si>
  <si>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</si>
  <si>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</si>
  <si>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</si>
  <si>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</si>
  <si>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</si>
  <si>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</si>
  <si>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</si>
  <si>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</si>
  <si>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</si>
  <si>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</si>
  <si>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</si>
  <si>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</si>
  <si>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</si>
  <si>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</si>
  <si>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</si>
  <si>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</si>
  <si>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</si>
  <si>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</si>
  <si>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</si>
  <si>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</si>
  <si>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</si>
  <si>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</si>
  <si>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</si>
  <si>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</si>
  <si>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</si>
  <si>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</si>
  <si>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</si>
  <si>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</si>
  <si>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</si>
  <si>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</si>
  <si>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</si>
  <si>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</si>
  <si>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</si>
  <si>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</si>
  <si>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</si>
  <si>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</si>
  <si>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</si>
  <si>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</si>
  <si>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</si>
  <si>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</si>
  <si>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</si>
  <si>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</si>
  <si>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</si>
  <si>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</si>
  <si>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</si>
  <si>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</si>
  <si>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Approval</t>
  </si>
  <si>
    <t>DDMMYY</t>
  </si>
  <si>
    <t>Full Legal Name of Client</t>
  </si>
  <si>
    <t>DRMS Case ID</t>
  </si>
  <si>
    <t>H</t>
  </si>
  <si>
    <t>O</t>
  </si>
  <si>
    <t>I</t>
  </si>
  <si>
    <t>D</t>
  </si>
  <si>
    <t>United Finance Limited</t>
  </si>
  <si>
    <t>Exam Leave</t>
  </si>
  <si>
    <t>Certificate Level Exam</t>
  </si>
  <si>
    <t>E-Learning</t>
  </si>
  <si>
    <t>E-learning</t>
  </si>
  <si>
    <t>31/12/2022</t>
  </si>
  <si>
    <t>: Saklayen Ahmed</t>
  </si>
  <si>
    <t>: 90203</t>
  </si>
  <si>
    <t>Casual Leave</t>
  </si>
  <si>
    <t>Leave</t>
  </si>
  <si>
    <t>Pearl Garments Company Limited</t>
  </si>
  <si>
    <t>30/06/2023</t>
  </si>
  <si>
    <t>Statutory Audit</t>
  </si>
  <si>
    <t>: Audit Senior</t>
  </si>
  <si>
    <t>Salauddin Morshed</t>
  </si>
  <si>
    <t>Chargeable</t>
  </si>
  <si>
    <t>: Audit Senior (90203)</t>
  </si>
  <si>
    <t>Sick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</si>
</sst>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d\ dd"/>
    <numFmt numFmtId="165" formatCode="[$-409]dd/mmm/yy;@"/>
    <numFmt numFmtId="166" formatCode="_(* #,##0.0_);_(* \(#,##0.0\);_(* &quot;-&quot;??_);_(@_)"/>
    <numFmt numFmtId="167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164" fontId="4" fillId="2" borderId="1" xfId="0" applyNumberFormat="1" applyFont="1" applyFill="1" applyBorder="1" applyAlignment="1">
      <alignment textRotation="90"/>
    </xf>
    <xf numFmtId="0" fontId="0" fillId="0" borderId="1" xfId="0" applyFill="1" applyBorder="1"/>
    <xf numFmtId="0" fontId="0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8" fillId="0" borderId="0" xfId="0" applyFont="1"/>
    <xf numFmtId="0" fontId="8" fillId="0" borderId="2" xfId="0" applyFont="1" applyBorder="1"/>
    <xf numFmtId="0" fontId="7" fillId="0" borderId="3" xfId="0" applyFont="1" applyBorder="1"/>
    <xf numFmtId="0" fontId="6" fillId="0" borderId="3" xfId="0" applyFont="1" applyBorder="1"/>
    <xf numFmtId="0" fontId="0" fillId="0" borderId="3" xfId="0" applyBorder="1"/>
    <xf numFmtId="0" fontId="0" fillId="0" borderId="4" xfId="0" applyBorder="1"/>
    <xf numFmtId="0" fontId="8" fillId="0" borderId="5" xfId="0" applyFont="1" applyBorder="1"/>
    <xf numFmtId="0" fontId="8" fillId="0" borderId="0" xfId="0" applyFont="1" applyBorder="1"/>
    <xf numFmtId="0" fontId="6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8" fillId="0" borderId="7" xfId="0" applyFont="1" applyBorder="1"/>
    <xf numFmtId="0" fontId="8" fillId="0" borderId="8" xfId="0" applyFont="1" applyBorder="1"/>
    <xf numFmtId="0" fontId="6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0" borderId="0" xfId="0" applyFont="1" applyBorder="1"/>
    <xf numFmtId="43" fontId="3" fillId="0" borderId="0" xfId="1" applyFont="1"/>
    <xf numFmtId="0" fontId="3" fillId="0" borderId="1" xfId="0" applyFont="1" applyFill="1" applyBorder="1"/>
    <xf numFmtId="0" fontId="4" fillId="0" borderId="1" xfId="0" applyFont="1" applyBorder="1"/>
    <xf numFmtId="164" fontId="10" fillId="2" borderId="1" xfId="0" applyNumberFormat="1" applyFont="1" applyFill="1" applyBorder="1" applyAlignment="1">
      <alignment textRotation="90"/>
    </xf>
    <xf numFmtId="0" fontId="11" fillId="0" borderId="1" xfId="0" applyFont="1" applyFill="1" applyBorder="1"/>
    <xf numFmtId="0" fontId="10" fillId="0" borderId="1" xfId="0" applyFont="1" applyBorder="1"/>
    <xf numFmtId="0" fontId="12" fillId="3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10" xfId="0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6" fontId="0" fillId="0" borderId="1" xfId="1" applyNumberFormat="1" applyFont="1" applyBorder="1"/>
    <xf numFmtId="0" fontId="11" fillId="0" borderId="1" xfId="0" applyFont="1" applyBorder="1"/>
    <xf numFmtId="167" fontId="0" fillId="0" borderId="1" xfId="0" applyNumberFormat="1" applyFill="1" applyBorder="1"/>
    <xf numFmtId="166" fontId="1" fillId="0" borderId="1" xfId="1" applyNumberFormat="1" applyFont="1" applyBorder="1"/>
    <xf numFmtId="14" fontId="11" fillId="0" borderId="1" xfId="0" applyNumberFormat="1" applyFont="1" applyBorder="1" applyAlignment="1">
      <alignment horizontal="center"/>
    </xf>
    <xf numFmtId="4" fontId="0" fillId="0" borderId="0" xfId="0" applyNumberForma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6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5" fmlaLink="$A$1" fmlaRange="$AP$136:$AP$147" noThreeD="1" sel="3" val="0"/>
</file>

<file path=xl/ctrlProps/ctrlProp10.xml><?xml version="1.0" encoding="utf-8"?>
<formControlPr xmlns="http://schemas.microsoft.com/office/spreadsheetml/2009/9/main" objectType="Drop" dropStyle="combo" dx="25" fmlaLink="$A$2" fmlaRange="$AQ$137:$AQ$148" noThreeD="1" sel="3" val="4"/>
</file>

<file path=xl/ctrlProps/ctrlProp11.xml><?xml version="1.0" encoding="utf-8"?>
<formControlPr xmlns="http://schemas.microsoft.com/office/spreadsheetml/2009/9/main" objectType="Drop" dropStyle="combo" dx="25" fmlaLink="$A$1" fmlaRange="$AP$136:$AP$147" noThreeD="1" sel="8" val="4"/>
</file>

<file path=xl/ctrlProps/ctrlProp12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13.xml><?xml version="1.0" encoding="utf-8"?>
<formControlPr xmlns="http://schemas.microsoft.com/office/spreadsheetml/2009/9/main" objectType="Drop" dropStyle="combo" dx="25" fmlaLink="$A$1" fmlaRange="$AO$136:$AO$147" noThreeD="1" sel="9" val="4"/>
</file>

<file path=xl/ctrlProps/ctrlProp14.xml><?xml version="1.0" encoding="utf-8"?>
<formControlPr xmlns="http://schemas.microsoft.com/office/spreadsheetml/2009/9/main" objectType="Drop" dropStyle="combo" dx="25" fmlaLink="$A$2" fmlaRange="$AP$136:$AP$147" noThreeD="1" sel="3" val="4"/>
</file>

<file path=xl/ctrlProps/ctrlProp15.xml><?xml version="1.0" encoding="utf-8"?>
<formControlPr xmlns="http://schemas.microsoft.com/office/spreadsheetml/2009/9/main" objectType="Drop" dropStyle="combo" dx="25" fmlaLink="$A$1" fmlaRange="$AP$154:$AP$165" noThreeD="1" sel="10" val="4"/>
</file>

<file path=xl/ctrlProps/ctrlProp16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17.xml><?xml version="1.0" encoding="utf-8"?>
<formControlPr xmlns="http://schemas.microsoft.com/office/spreadsheetml/2009/9/main" objectType="Drop" dropStyle="combo" dx="25" fmlaLink="$A$1" fmlaRange="$AO$153:$AO$164" noThreeD="1" sel="11" val="4"/>
</file>

<file path=xl/ctrlProps/ctrlProp18.xml><?xml version="1.0" encoding="utf-8"?>
<formControlPr xmlns="http://schemas.microsoft.com/office/spreadsheetml/2009/9/main" objectType="Drop" dropStyle="combo" dx="25" fmlaLink="$A$2" fmlaRange="$AP$153:$AP$164" noThreeD="1" sel="3" val="4"/>
</file>

<file path=xl/ctrlProps/ctrlProp19.xml><?xml version="1.0" encoding="utf-8"?>
<formControlPr xmlns="http://schemas.microsoft.com/office/spreadsheetml/2009/9/main" objectType="Drop" dropStyle="combo" dx="25" fmlaLink="$A$1" fmlaRange="$AP$154:$AP$165" noThreeD="1" sel="12" val="4"/>
</file>

<file path=xl/ctrlProps/ctrlProp2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20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21.xml><?xml version="1.0" encoding="utf-8"?>
<formControlPr xmlns="http://schemas.microsoft.com/office/spreadsheetml/2009/9/main" objectType="Drop" dropStyle="combo" dx="25" fmlaLink="$A$1" fmlaRange="$AO$154:$AO$165" noThreeD="1" sel="1" val="0"/>
</file>

<file path=xl/ctrlProps/ctrlProp22.xml><?xml version="1.0" encoding="utf-8"?>
<formControlPr xmlns="http://schemas.microsoft.com/office/spreadsheetml/2009/9/main" objectType="Drop" dropStyle="combo" dx="25" fmlaLink="$A$2" fmlaRange="$AP$154:$AP$165" noThreeD="1" sel="3" val="4"/>
</file>

<file path=xl/ctrlProps/ctrlProp3.xml><?xml version="1.0" encoding="utf-8"?>
<formControlPr xmlns="http://schemas.microsoft.com/office/spreadsheetml/2009/9/main" objectType="Drop" dropStyle="combo" dx="25" fmlaLink="$A$1" fmlaRange="$AO$137:$AO$148" noThreeD="1" sel="4" val="2"/>
</file>

<file path=xl/ctrlProps/ctrlProp4.xml><?xml version="1.0" encoding="utf-8"?>
<formControlPr xmlns="http://schemas.microsoft.com/office/spreadsheetml/2009/9/main" objectType="Drop" dropStyle="combo" dx="25" fmlaLink="$A$2" fmlaRange="$AP$137:$AP$148" noThreeD="1" sel="3" val="4"/>
</file>

<file path=xl/ctrlProps/ctrlProp5.xml><?xml version="1.0" encoding="utf-8"?>
<formControlPr xmlns="http://schemas.microsoft.com/office/spreadsheetml/2009/9/main" objectType="Drop" dropStyle="combo" dx="25" fmlaLink="$A$1" fmlaRange="$AP$136:$AP$147" noThreeD="1" sel="5" val="2"/>
</file>

<file path=xl/ctrlProps/ctrlProp6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7.xml><?xml version="1.0" encoding="utf-8"?>
<formControlPr xmlns="http://schemas.microsoft.com/office/spreadsheetml/2009/9/main" objectType="Drop" dropStyle="combo" dx="25" fmlaLink="$A$1" fmlaRange="$AO$134:$AO$145" noThreeD="1" sel="6" val="4"/>
</file>

<file path=xl/ctrlProps/ctrlProp8.xml><?xml version="1.0" encoding="utf-8"?>
<formControlPr xmlns="http://schemas.microsoft.com/office/spreadsheetml/2009/9/main" objectType="Drop" dropStyle="combo" dx="25" fmlaLink="$A$2" fmlaRange="$AP$134:$AP$145" noThreeD="1" sel="3" val="4"/>
</file>

<file path=xl/ctrlProps/ctrlProp9.xml><?xml version="1.0" encoding="utf-8"?>
<formControlPr xmlns="http://schemas.microsoft.com/office/spreadsheetml/2009/9/main" objectType="Drop" dropStyle="combo" dx="25" fmlaLink="$A$1" fmlaRange="$AP$137:$AP$148" noThreeD="1" sel="7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0961" name="Drop Down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01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0962" name="Drop Down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01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3249" name="Drop Down 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A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3250" name="Drop Down 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A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B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B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1985" name="Drop Down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02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1986" name="Drop Down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02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7105" name="Drop Down 1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00000000-0008-0000-0300-000001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7106" name="Drop Down 2" hidden="1">
              <a:extLst>
                <a:ext uri="{63B3BB69-23CF-44E3-9099-C40C66FF867C}">
                  <a14:compatExt spid="_x0000_s47106"/>
                </a:ext>
                <a:ext uri="{FF2B5EF4-FFF2-40B4-BE49-F238E27FC236}">
                  <a16:creationId xmlns:a16="http://schemas.microsoft.com/office/drawing/2014/main" id="{00000000-0008-0000-0300-000002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6081" name="Drop Down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4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6082" name="Drop Down 2" hidden="1">
              <a:extLst>
                <a:ext uri="{63B3BB69-23CF-44E3-9099-C40C66FF867C}">
                  <a14:compatExt spid="_x0000_s46082"/>
                </a:ext>
                <a:ext uri="{FF2B5EF4-FFF2-40B4-BE49-F238E27FC236}">
                  <a16:creationId xmlns:a16="http://schemas.microsoft.com/office/drawing/2014/main" id="{00000000-0008-0000-0400-000002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8129" name="Drop Down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5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8130" name="Drop Down 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05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9153" name="Drop Dow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6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9154" name="Drop Dow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6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50177" name="Drop Dow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7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0178" name="Drop Dow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7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1201" name="Drop Dow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8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1202" name="Drop Dow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8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2225" name="Drop Down 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9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2226" name="Drop Down 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9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4:C19"/>
  <sheetViews>
    <sheetView workbookViewId="0">
      <selection activeCell="G32" sqref="G32"/>
    </sheetView>
  </sheetViews>
  <sheetFormatPr defaultRowHeight="14.4" x14ac:dyDescent="0.3"/>
  <cols>
    <col min="2" max="2" width="59.77734375" customWidth="1"/>
    <col min="3" max="3" width="25.77734375" bestFit="1" customWidth="1"/>
  </cols>
  <sheetData>
    <row r="4" spans="2:3" hidden="1" x14ac:dyDescent="0.3">
      <c r="B4" t="s">
        <v>17</v>
      </c>
      <c r="C4" t="s">
        <v>21</v>
      </c>
    </row>
    <row r="5" spans="2:3" hidden="1" x14ac:dyDescent="0.3">
      <c r="B5" t="s">
        <v>18</v>
      </c>
      <c r="C5" t="s">
        <v>22</v>
      </c>
    </row>
    <row r="6" spans="2:3" hidden="1" x14ac:dyDescent="0.3">
      <c r="B6" t="s">
        <v>67</v>
      </c>
      <c r="C6" t="s">
        <v>31</v>
      </c>
    </row>
    <row r="7" spans="2:3" hidden="1" x14ac:dyDescent="0.3">
      <c r="B7" t="s">
        <v>48</v>
      </c>
    </row>
    <row r="8" spans="2:3" hidden="1" x14ac:dyDescent="0.3">
      <c r="B8" t="s">
        <v>20</v>
      </c>
    </row>
    <row r="9" spans="2:3" hidden="1" x14ac:dyDescent="0.3">
      <c r="B9" t="s">
        <v>26</v>
      </c>
    </row>
    <row r="10" spans="2:3" hidden="1" x14ac:dyDescent="0.3">
      <c r="B10" t="s">
        <v>24</v>
      </c>
    </row>
    <row r="11" spans="2:3" hidden="1" x14ac:dyDescent="0.3">
      <c r="B11" t="s">
        <v>27</v>
      </c>
    </row>
    <row r="12" spans="2:3" hidden="1" x14ac:dyDescent="0.3">
      <c r="B12" t="s">
        <v>28</v>
      </c>
    </row>
    <row r="13" spans="2:3" hidden="1" x14ac:dyDescent="0.3">
      <c r="B13" t="s">
        <v>29</v>
      </c>
    </row>
    <row r="14" spans="2:3" hidden="1" x14ac:dyDescent="0.3">
      <c r="B14" t="s">
        <v>71</v>
      </c>
    </row>
    <row r="15" spans="2:3" hidden="1" x14ac:dyDescent="0.3">
      <c r="B15" t="s">
        <v>72</v>
      </c>
    </row>
    <row r="16" spans="2:3" hidden="1" x14ac:dyDescent="0.3">
      <c r="B16" t="s">
        <v>73</v>
      </c>
    </row>
    <row r="17" spans="2:2" hidden="1" x14ac:dyDescent="0.3">
      <c r="B17" s="18" t="s">
        <v>74</v>
      </c>
    </row>
    <row r="18" spans="2:2" hidden="1" x14ac:dyDescent="0.3">
      <c r="B18" t="s">
        <v>75</v>
      </c>
    </row>
    <row r="19" spans="2:2" hidden="1" x14ac:dyDescent="0.3">
      <c r="B19" t="s">
        <v>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64"/>
  <sheetViews>
    <sheetView showGridLines="0" topLeftCell="B2" zoomScaleNormal="100" workbookViewId="0">
      <selection activeCell="F12" sqref="F12:F34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11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November 2023 to the 30 November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45231</v>
      </c>
      <c r="I11" s="7">
        <f>H11+1</f>
        <v>45232</v>
      </c>
      <c r="J11" s="7">
        <f t="shared" ref="J11:AK11" si="0">I11+1</f>
        <v>45233</v>
      </c>
      <c r="K11" s="7">
        <f t="shared" si="0"/>
        <v>45234</v>
      </c>
      <c r="L11" s="7">
        <f t="shared" si="0"/>
        <v>45235</v>
      </c>
      <c r="M11" s="7">
        <f t="shared" si="0"/>
        <v>45236</v>
      </c>
      <c r="N11" s="7">
        <f t="shared" si="0"/>
        <v>45237</v>
      </c>
      <c r="O11" s="7">
        <f t="shared" si="0"/>
        <v>45238</v>
      </c>
      <c r="P11" s="7">
        <f t="shared" si="0"/>
        <v>45239</v>
      </c>
      <c r="Q11" s="7">
        <f t="shared" si="0"/>
        <v>45240</v>
      </c>
      <c r="R11" s="7">
        <f t="shared" si="0"/>
        <v>45241</v>
      </c>
      <c r="S11" s="7">
        <f t="shared" si="0"/>
        <v>45242</v>
      </c>
      <c r="T11" s="7">
        <f t="shared" si="0"/>
        <v>45243</v>
      </c>
      <c r="U11" s="7">
        <f t="shared" si="0"/>
        <v>45244</v>
      </c>
      <c r="V11" s="7">
        <f t="shared" si="0"/>
        <v>45245</v>
      </c>
      <c r="W11" s="7">
        <f t="shared" si="0"/>
        <v>45246</v>
      </c>
      <c r="X11" s="7">
        <f t="shared" si="0"/>
        <v>45247</v>
      </c>
      <c r="Y11" s="7">
        <f t="shared" si="0"/>
        <v>45248</v>
      </c>
      <c r="Z11" s="7">
        <f t="shared" si="0"/>
        <v>45249</v>
      </c>
      <c r="AA11" s="7">
        <f t="shared" si="0"/>
        <v>45250</v>
      </c>
      <c r="AB11" s="7">
        <f t="shared" si="0"/>
        <v>45251</v>
      </c>
      <c r="AC11" s="7">
        <f t="shared" si="0"/>
        <v>45252</v>
      </c>
      <c r="AD11" s="7">
        <f t="shared" si="0"/>
        <v>45253</v>
      </c>
      <c r="AE11" s="7">
        <f t="shared" si="0"/>
        <v>45254</v>
      </c>
      <c r="AF11" s="7">
        <f t="shared" si="0"/>
        <v>45255</v>
      </c>
      <c r="AG11" s="7">
        <f t="shared" si="0"/>
        <v>45256</v>
      </c>
      <c r="AH11" s="7">
        <f t="shared" si="0"/>
        <v>45257</v>
      </c>
      <c r="AI11" s="7">
        <f t="shared" si="0"/>
        <v>45258</v>
      </c>
      <c r="AJ11" s="7">
        <f t="shared" si="0"/>
        <v>45259</v>
      </c>
      <c r="AK11" s="7">
        <f t="shared" si="0"/>
        <v>45260</v>
      </c>
      <c r="AL11" s="6" t="s">
        <v>25</v>
      </c>
      <c r="AM11" s="6" t="s">
        <v>88</v>
      </c>
      <c r="AN11" s="1"/>
    </row>
    <row r="12" spans="1:40" x14ac:dyDescent="0.3">
      <c r="B12" s="12"/>
      <c r="C12" s="12"/>
      <c r="D12" s="12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3">
        <f t="shared" ref="AL12:AL33" si="1">SUM(H12:AK12)</f>
        <v>0</v>
      </c>
      <c r="AM12" s="4"/>
    </row>
    <row r="13" spans="1:40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3">
        <f t="shared" si="1"/>
        <v>0</v>
      </c>
      <c r="AM13" s="4"/>
    </row>
    <row r="14" spans="1:40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3">
        <f t="shared" si="1"/>
        <v>0</v>
      </c>
      <c r="AM14" s="4"/>
    </row>
    <row r="15" spans="1:40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3">
        <f t="shared" si="1"/>
        <v>0</v>
      </c>
      <c r="AM15" s="4"/>
    </row>
    <row r="16" spans="1:40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3">
        <f t="shared" si="1"/>
        <v>0</v>
      </c>
      <c r="AM16" s="4"/>
    </row>
    <row r="17" spans="2:39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3">
        <f t="shared" si="1"/>
        <v>0</v>
      </c>
      <c r="AM17" s="4"/>
    </row>
    <row r="18" spans="2:39" s="5" customFormat="1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3">
        <f t="shared" si="1"/>
        <v>0</v>
      </c>
      <c r="AM18" s="9"/>
    </row>
    <row r="19" spans="2:39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3">
        <f t="shared" si="1"/>
        <v>0</v>
      </c>
      <c r="AM19" s="9"/>
    </row>
    <row r="20" spans="2:39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3">
        <f t="shared" si="1"/>
        <v>0</v>
      </c>
      <c r="AM20" s="9"/>
    </row>
    <row r="21" spans="2:39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3">
        <f t="shared" si="1"/>
        <v>0</v>
      </c>
      <c r="AM21" s="9"/>
    </row>
    <row r="22" spans="2:39" s="5" customFormat="1" x14ac:dyDescent="0.3">
      <c r="B22" s="12"/>
      <c r="C22" s="12"/>
      <c r="D22" s="12"/>
      <c r="E22" s="12"/>
      <c r="F22" s="12"/>
      <c r="G22" s="1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3">
        <f t="shared" si="1"/>
        <v>0</v>
      </c>
      <c r="AM22" s="9"/>
    </row>
    <row r="23" spans="2:39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3">
        <f t="shared" si="1"/>
        <v>0</v>
      </c>
      <c r="AM23" s="9"/>
    </row>
    <row r="24" spans="2:39" s="5" customFormat="1" x14ac:dyDescent="0.3">
      <c r="B24" s="12"/>
      <c r="C24" s="12"/>
      <c r="D24" s="12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3">
        <f t="shared" si="1"/>
        <v>0</v>
      </c>
      <c r="AM24" s="9"/>
    </row>
    <row r="25" spans="2:39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3">
        <f t="shared" si="1"/>
        <v>0</v>
      </c>
      <c r="AM25" s="9"/>
    </row>
    <row r="26" spans="2:39" s="5" customFormat="1" x14ac:dyDescent="0.3">
      <c r="B26" s="12"/>
      <c r="C26" s="12"/>
      <c r="D26" s="12"/>
      <c r="E26" s="12"/>
      <c r="F26" s="12"/>
      <c r="G26" s="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3">
        <f t="shared" si="1"/>
        <v>0</v>
      </c>
      <c r="AM26" s="9"/>
    </row>
    <row r="27" spans="2:39" s="5" customFormat="1" x14ac:dyDescent="0.3">
      <c r="B27" s="12"/>
      <c r="C27" s="12"/>
      <c r="D27" s="12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3">
        <f t="shared" si="1"/>
        <v>0</v>
      </c>
      <c r="AM27" s="9"/>
    </row>
    <row r="28" spans="2:39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3">
        <f t="shared" si="1"/>
        <v>0</v>
      </c>
      <c r="AM28" s="9"/>
    </row>
    <row r="29" spans="2:39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3">
        <f t="shared" si="1"/>
        <v>0</v>
      </c>
      <c r="AM29" s="9"/>
    </row>
    <row r="30" spans="2:39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3">
        <f t="shared" si="1"/>
        <v>0</v>
      </c>
      <c r="AM30" s="9"/>
    </row>
    <row r="31" spans="2:39" s="5" customFormat="1" x14ac:dyDescent="0.3">
      <c r="B31" s="12"/>
      <c r="C31" s="12"/>
      <c r="D31" s="12"/>
      <c r="E31" s="12"/>
      <c r="F31" s="12"/>
      <c r="G31" s="1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3">
        <f t="shared" si="1"/>
        <v>0</v>
      </c>
      <c r="AM31" s="9"/>
    </row>
    <row r="32" spans="2:39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3">
        <f t="shared" si="1"/>
        <v>0</v>
      </c>
      <c r="AM32" s="9"/>
    </row>
    <row r="33" spans="2:40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3">
        <f t="shared" si="1"/>
        <v>0</v>
      </c>
      <c r="AM33" s="4"/>
    </row>
    <row r="34" spans="2:40" x14ac:dyDescent="0.3">
      <c r="B34" s="3" t="s">
        <v>25</v>
      </c>
      <c r="C34" s="4"/>
      <c r="D34" s="3"/>
      <c r="E34" s="3"/>
      <c r="F34" s="3"/>
      <c r="G34" s="3"/>
      <c r="H34" s="3">
        <f>SUM(H12:H33)</f>
        <v>0</v>
      </c>
      <c r="I34" s="3">
        <f t="shared" ref="I34:AK34" si="2">SUM(I12:I33)</f>
        <v>0</v>
      </c>
      <c r="J34" s="3">
        <f t="shared" si="2"/>
        <v>0</v>
      </c>
      <c r="K34" s="3">
        <f t="shared" si="2"/>
        <v>0</v>
      </c>
      <c r="L34" s="3">
        <f t="shared" si="2"/>
        <v>0</v>
      </c>
      <c r="M34" s="3">
        <f t="shared" si="2"/>
        <v>0</v>
      </c>
      <c r="N34" s="3">
        <f t="shared" si="2"/>
        <v>0</v>
      </c>
      <c r="O34" s="3">
        <f t="shared" si="2"/>
        <v>0</v>
      </c>
      <c r="P34" s="3">
        <f t="shared" si="2"/>
        <v>0</v>
      </c>
      <c r="Q34" s="3">
        <f t="shared" si="2"/>
        <v>0</v>
      </c>
      <c r="R34" s="3">
        <f t="shared" si="2"/>
        <v>0</v>
      </c>
      <c r="S34" s="3">
        <f t="shared" si="2"/>
        <v>0</v>
      </c>
      <c r="T34" s="3">
        <f t="shared" si="2"/>
        <v>0</v>
      </c>
      <c r="U34" s="3">
        <f t="shared" si="2"/>
        <v>0</v>
      </c>
      <c r="V34" s="3">
        <f t="shared" si="2"/>
        <v>0</v>
      </c>
      <c r="W34" s="3">
        <f t="shared" si="2"/>
        <v>0</v>
      </c>
      <c r="X34" s="3">
        <f t="shared" si="2"/>
        <v>0</v>
      </c>
      <c r="Y34" s="3">
        <f t="shared" si="2"/>
        <v>0</v>
      </c>
      <c r="Z34" s="3">
        <f t="shared" si="2"/>
        <v>0</v>
      </c>
      <c r="AA34" s="3">
        <f t="shared" si="2"/>
        <v>0</v>
      </c>
      <c r="AB34" s="3">
        <f t="shared" si="2"/>
        <v>0</v>
      </c>
      <c r="AC34" s="3">
        <f t="shared" si="2"/>
        <v>0</v>
      </c>
      <c r="AD34" s="3">
        <f t="shared" si="2"/>
        <v>0</v>
      </c>
      <c r="AE34" s="3">
        <f t="shared" si="2"/>
        <v>0</v>
      </c>
      <c r="AF34" s="3">
        <f t="shared" si="2"/>
        <v>0</v>
      </c>
      <c r="AG34" s="3">
        <f t="shared" si="2"/>
        <v>0</v>
      </c>
      <c r="AH34" s="3">
        <f t="shared" si="2"/>
        <v>0</v>
      </c>
      <c r="AI34" s="3">
        <f t="shared" si="2"/>
        <v>0</v>
      </c>
      <c r="AJ34" s="3">
        <f t="shared" si="2"/>
        <v>0</v>
      </c>
      <c r="AK34" s="3">
        <f t="shared" si="2"/>
        <v>0</v>
      </c>
      <c r="AL34" s="3">
        <f t="shared" ref="AL34" si="3">SUM(AL12:AL25)</f>
        <v>0</v>
      </c>
      <c r="AM34" s="4"/>
      <c r="AN34" s="38">
        <f>SUM(H34:AK34)-AL34</f>
        <v>0</v>
      </c>
    </row>
    <row r="37" spans="2:40" x14ac:dyDescent="0.3">
      <c r="B37" s="15" t="s">
        <v>61</v>
      </c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H11:AK39">
    <cfRule type="expression" priority="2">
      <formula>WEEKDAY(H$11,2)&gt;5</formula>
    </cfRule>
  </conditionalFormatting>
  <conditionalFormatting sqref="H11:AJ52">
    <cfRule type="expression" dxfId="11" priority="1">
      <formula>WEEKDAY(I$11,2)&gt;5</formula>
    </cfRule>
  </conditionalFormatting>
  <conditionalFormatting sqref="D34:F52">
    <cfRule type="expression" dxfId="10" priority="3">
      <formula>WEEKDAY(I$11,2)&gt;5</formula>
    </cfRule>
  </conditionalFormatting>
  <conditionalFormatting sqref="G34:G52">
    <cfRule type="expression" dxfId="9" priority="4">
      <formula>WEEKDAY(L$11,2)&gt;5</formula>
    </cfRule>
  </conditionalFormatting>
  <conditionalFormatting sqref="AK11:AK52">
    <cfRule type="expression" dxfId="8" priority="5">
      <formula>WEEKDAY(#REF!,2)&gt;5</formula>
    </cfRule>
  </conditionalFormatting>
  <conditionalFormatting sqref="B35:C52">
    <cfRule type="expression" dxfId="7" priority="49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'1'!$B$4:$B$19</xm:f>
          </x14:formula1>
          <xm:sqref>D12:D34</xm:sqref>
        </x14:dataValidation>
        <x14:dataValidation type="list" allowBlank="1" showInputMessage="1" showErrorMessage="1" xr:uid="{00000000-0002-0000-0B00-000001000000}">
          <x14:formula1>
            <xm:f>'1'!$C$4:$C$6</xm:f>
          </x14:formula1>
          <xm:sqref>E12:E33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165"/>
  <sheetViews>
    <sheetView showGridLines="0" topLeftCell="B3" zoomScaleNormal="100" workbookViewId="0">
      <selection activeCell="F15" sqref="F1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12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December 2023 to the 31 December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45261</v>
      </c>
      <c r="I12" s="7">
        <f>H12+1</f>
        <v>45262</v>
      </c>
      <c r="J12" s="7">
        <f t="shared" ref="J12:AL12" si="0">I12+1</f>
        <v>45263</v>
      </c>
      <c r="K12" s="7">
        <f t="shared" si="0"/>
        <v>45264</v>
      </c>
      <c r="L12" s="7">
        <f t="shared" si="0"/>
        <v>45265</v>
      </c>
      <c r="M12" s="7">
        <f t="shared" si="0"/>
        <v>45266</v>
      </c>
      <c r="N12" s="7">
        <f t="shared" si="0"/>
        <v>45267</v>
      </c>
      <c r="O12" s="7">
        <f t="shared" si="0"/>
        <v>45268</v>
      </c>
      <c r="P12" s="7">
        <f t="shared" si="0"/>
        <v>45269</v>
      </c>
      <c r="Q12" s="7">
        <f t="shared" si="0"/>
        <v>45270</v>
      </c>
      <c r="R12" s="7">
        <f t="shared" si="0"/>
        <v>45271</v>
      </c>
      <c r="S12" s="7">
        <f t="shared" si="0"/>
        <v>45272</v>
      </c>
      <c r="T12" s="7">
        <f t="shared" si="0"/>
        <v>45273</v>
      </c>
      <c r="U12" s="7">
        <f t="shared" si="0"/>
        <v>45274</v>
      </c>
      <c r="V12" s="7">
        <f t="shared" si="0"/>
        <v>45275</v>
      </c>
      <c r="W12" s="7">
        <f t="shared" si="0"/>
        <v>45276</v>
      </c>
      <c r="X12" s="7">
        <f t="shared" si="0"/>
        <v>45277</v>
      </c>
      <c r="Y12" s="7">
        <f t="shared" si="0"/>
        <v>45278</v>
      </c>
      <c r="Z12" s="7">
        <f t="shared" si="0"/>
        <v>45279</v>
      </c>
      <c r="AA12" s="7">
        <f t="shared" si="0"/>
        <v>45280</v>
      </c>
      <c r="AB12" s="7">
        <f t="shared" si="0"/>
        <v>45281</v>
      </c>
      <c r="AC12" s="7">
        <f t="shared" si="0"/>
        <v>45282</v>
      </c>
      <c r="AD12" s="7">
        <f t="shared" si="0"/>
        <v>45283</v>
      </c>
      <c r="AE12" s="7">
        <f t="shared" si="0"/>
        <v>45284</v>
      </c>
      <c r="AF12" s="7">
        <f t="shared" si="0"/>
        <v>45285</v>
      </c>
      <c r="AG12" s="7">
        <f t="shared" si="0"/>
        <v>45286</v>
      </c>
      <c r="AH12" s="7">
        <f t="shared" si="0"/>
        <v>45287</v>
      </c>
      <c r="AI12" s="7">
        <f t="shared" si="0"/>
        <v>45288</v>
      </c>
      <c r="AJ12" s="7">
        <f t="shared" si="0"/>
        <v>45289</v>
      </c>
      <c r="AK12" s="7">
        <f t="shared" si="0"/>
        <v>45290</v>
      </c>
      <c r="AL12" s="41">
        <f t="shared" si="0"/>
        <v>45291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6" priority="1">
      <formula>WEEKDAY(I$12,2)&gt;5</formula>
    </cfRule>
  </conditionalFormatting>
  <conditionalFormatting sqref="D35:F53">
    <cfRule type="expression" dxfId="5" priority="3">
      <formula>WEEKDAY(I$12,2)&gt;5</formula>
    </cfRule>
  </conditionalFormatting>
  <conditionalFormatting sqref="G35:G53">
    <cfRule type="expression" dxfId="4" priority="4">
      <formula>WEEKDAY(L$12,2)&gt;5</formula>
    </cfRule>
  </conditionalFormatting>
  <conditionalFormatting sqref="B36:C53">
    <cfRule type="expression" dxfId="3" priority="50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0000000}">
          <x14:formula1>
            <xm:f>'1'!$B$4:$B$19</xm:f>
          </x14:formula1>
          <xm:sqref>D13:D35</xm:sqref>
        </x14:dataValidation>
        <x14:dataValidation type="list" allowBlank="1" showInputMessage="1" showErrorMessage="1" xr:uid="{00000000-0002-0000-0C00-000001000000}">
          <x14:formula1>
            <xm:f>'1'!$C$4:$C$6</xm:f>
          </x14:formula1>
          <xm:sqref>E13:E34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AP165"/>
  <sheetViews>
    <sheetView topLeftCell="B1" zoomScaleNormal="100" workbookViewId="0">
      <selection activeCell="B30" sqref="B30:B31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9.44140625" style="2" customWidth="1"/>
    <col min="7" max="8" width="3.44140625" style="2" bestFit="1" customWidth="1"/>
    <col min="9" max="9" width="4" style="2" customWidth="1"/>
    <col min="10" max="34" width="3.44140625" style="2" bestFit="1" customWidth="1"/>
    <col min="35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January 2023 to the 31 January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ht="15" thickBot="1" x14ac:dyDescent="0.35">
      <c r="C4" s="16" t="s">
        <v>80</v>
      </c>
    </row>
    <row r="5" spans="1:40" x14ac:dyDescent="0.3">
      <c r="F5" s="20"/>
      <c r="G5" s="21" t="s">
        <v>83</v>
      </c>
      <c r="H5" s="22"/>
      <c r="I5" s="22"/>
      <c r="J5" s="22"/>
      <c r="K5" s="22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4"/>
    </row>
    <row r="6" spans="1:40" x14ac:dyDescent="0.3">
      <c r="F6" s="25">
        <v>1</v>
      </c>
      <c r="G6" s="26" t="s">
        <v>81</v>
      </c>
      <c r="H6" s="27"/>
      <c r="I6" s="27"/>
      <c r="J6" s="27"/>
      <c r="K6" s="27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9"/>
    </row>
    <row r="7" spans="1:40" x14ac:dyDescent="0.3">
      <c r="B7" s="2" t="s">
        <v>15</v>
      </c>
      <c r="C7" s="2" t="s">
        <v>59</v>
      </c>
      <c r="F7" s="25">
        <v>2</v>
      </c>
      <c r="G7" s="26" t="s">
        <v>82</v>
      </c>
      <c r="H7" s="27"/>
      <c r="I7" s="27"/>
      <c r="J7" s="27"/>
      <c r="K7" s="27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9"/>
    </row>
    <row r="8" spans="1:40" x14ac:dyDescent="0.3">
      <c r="B8" s="2" t="s">
        <v>16</v>
      </c>
      <c r="C8" s="2" t="s">
        <v>60</v>
      </c>
      <c r="F8" s="25">
        <v>3</v>
      </c>
      <c r="G8" s="26" t="s">
        <v>84</v>
      </c>
      <c r="H8" s="27"/>
      <c r="I8" s="27"/>
      <c r="J8" s="27"/>
      <c r="K8" s="27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9"/>
    </row>
    <row r="9" spans="1:40" x14ac:dyDescent="0.3">
      <c r="A9" s="2">
        <v>1</v>
      </c>
      <c r="F9" s="25">
        <v>4</v>
      </c>
      <c r="G9" s="26" t="s">
        <v>85</v>
      </c>
      <c r="H9" s="27"/>
      <c r="I9" s="27"/>
      <c r="J9" s="27"/>
      <c r="K9" s="27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17"/>
      <c r="AI9" s="17"/>
      <c r="AJ9" s="17"/>
      <c r="AK9" s="17"/>
      <c r="AL9" s="17"/>
      <c r="AM9" s="30"/>
    </row>
    <row r="10" spans="1:40" ht="15" thickBot="1" x14ac:dyDescent="0.35">
      <c r="F10" s="31">
        <v>5</v>
      </c>
      <c r="G10" s="32" t="s">
        <v>87</v>
      </c>
      <c r="H10" s="33"/>
      <c r="I10" s="33"/>
      <c r="J10" s="33"/>
      <c r="K10" s="33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5"/>
      <c r="AI10" s="35"/>
      <c r="AJ10" s="35"/>
      <c r="AK10" s="35"/>
      <c r="AL10" s="35"/>
      <c r="AM10" s="36"/>
    </row>
    <row r="11" spans="1:40" ht="4.05" customHeight="1" x14ac:dyDescent="0.3">
      <c r="F11" s="19"/>
      <c r="G11" s="19"/>
      <c r="H11" s="15"/>
      <c r="I11" s="15"/>
      <c r="J11" s="15"/>
      <c r="K11" s="15"/>
      <c r="AH11" s="5"/>
      <c r="AI11" s="5"/>
      <c r="AJ11" s="5"/>
      <c r="AK11" s="5"/>
      <c r="AL11" s="5"/>
      <c r="AM11" s="5"/>
    </row>
    <row r="12" spans="1:40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23</v>
      </c>
      <c r="G12" s="7">
        <f>DATE(A2+2020,A1,1)</f>
        <v>44927</v>
      </c>
      <c r="H12" s="7">
        <f>G12+1</f>
        <v>44928</v>
      </c>
      <c r="I12" s="7">
        <f t="shared" ref="I12:AK12" si="0">H12+1</f>
        <v>44929</v>
      </c>
      <c r="J12" s="7">
        <f t="shared" si="0"/>
        <v>44930</v>
      </c>
      <c r="K12" s="7">
        <f t="shared" si="0"/>
        <v>44931</v>
      </c>
      <c r="L12" s="7">
        <f t="shared" si="0"/>
        <v>44932</v>
      </c>
      <c r="M12" s="7">
        <f t="shared" si="0"/>
        <v>44933</v>
      </c>
      <c r="N12" s="7">
        <f t="shared" si="0"/>
        <v>44934</v>
      </c>
      <c r="O12" s="7">
        <f t="shared" si="0"/>
        <v>44935</v>
      </c>
      <c r="P12" s="7">
        <f t="shared" si="0"/>
        <v>44936</v>
      </c>
      <c r="Q12" s="7">
        <f t="shared" si="0"/>
        <v>44937</v>
      </c>
      <c r="R12" s="7">
        <f t="shared" si="0"/>
        <v>44938</v>
      </c>
      <c r="S12" s="7">
        <f t="shared" si="0"/>
        <v>44939</v>
      </c>
      <c r="T12" s="7">
        <f t="shared" si="0"/>
        <v>44940</v>
      </c>
      <c r="U12" s="7">
        <f t="shared" si="0"/>
        <v>44941</v>
      </c>
      <c r="V12" s="7">
        <f t="shared" si="0"/>
        <v>44942</v>
      </c>
      <c r="W12" s="7">
        <f t="shared" si="0"/>
        <v>44943</v>
      </c>
      <c r="X12" s="7">
        <f t="shared" si="0"/>
        <v>44944</v>
      </c>
      <c r="Y12" s="7">
        <f t="shared" si="0"/>
        <v>44945</v>
      </c>
      <c r="Z12" s="7">
        <f t="shared" si="0"/>
        <v>44946</v>
      </c>
      <c r="AA12" s="7">
        <f t="shared" si="0"/>
        <v>44947</v>
      </c>
      <c r="AB12" s="7">
        <f t="shared" si="0"/>
        <v>44948</v>
      </c>
      <c r="AC12" s="7">
        <f t="shared" si="0"/>
        <v>44949</v>
      </c>
      <c r="AD12" s="7">
        <f t="shared" si="0"/>
        <v>44950</v>
      </c>
      <c r="AE12" s="7">
        <f t="shared" si="0"/>
        <v>44951</v>
      </c>
      <c r="AF12" s="7">
        <f t="shared" si="0"/>
        <v>44952</v>
      </c>
      <c r="AG12" s="7">
        <f t="shared" si="0"/>
        <v>44953</v>
      </c>
      <c r="AH12" s="7">
        <f t="shared" si="0"/>
        <v>44954</v>
      </c>
      <c r="AI12" s="7">
        <f t="shared" si="0"/>
        <v>44955</v>
      </c>
      <c r="AJ12" s="7">
        <f t="shared" si="0"/>
        <v>44956</v>
      </c>
      <c r="AK12" s="7">
        <f t="shared" si="0"/>
        <v>44957</v>
      </c>
      <c r="AL12" s="6" t="s">
        <v>25</v>
      </c>
      <c r="AM12" s="6" t="s">
        <v>88</v>
      </c>
      <c r="AN12" s="1"/>
    </row>
    <row r="13" spans="1:40" x14ac:dyDescent="0.3">
      <c r="B13" s="12" t="s">
        <v>34</v>
      </c>
      <c r="C13" s="12" t="s">
        <v>35</v>
      </c>
      <c r="D13" s="12" t="s">
        <v>17</v>
      </c>
      <c r="E13" s="12" t="s">
        <v>21</v>
      </c>
      <c r="F13" s="13" t="s">
        <v>89</v>
      </c>
      <c r="G13" s="9">
        <v>8</v>
      </c>
      <c r="H13" s="9">
        <v>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"/>
      <c r="AL13" s="3">
        <f>SUM(G13:AK13)</f>
        <v>16</v>
      </c>
      <c r="AM13" s="4"/>
    </row>
    <row r="14" spans="1:40" x14ac:dyDescent="0.3">
      <c r="B14" s="12" t="s">
        <v>34</v>
      </c>
      <c r="C14" s="12" t="s">
        <v>52</v>
      </c>
      <c r="D14" s="12" t="s">
        <v>29</v>
      </c>
      <c r="E14" s="12" t="s">
        <v>21</v>
      </c>
      <c r="F14" s="13" t="s">
        <v>89</v>
      </c>
      <c r="G14" s="9"/>
      <c r="H14" s="9"/>
      <c r="I14" s="9">
        <v>8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0"/>
      <c r="AL14" s="3">
        <f t="shared" ref="AL14:AL34" si="1">SUM(G14:AK14)</f>
        <v>8</v>
      </c>
      <c r="AM14" s="4"/>
    </row>
    <row r="15" spans="1:40" x14ac:dyDescent="0.3">
      <c r="B15" s="12" t="s">
        <v>34</v>
      </c>
      <c r="C15" s="12" t="s">
        <v>36</v>
      </c>
      <c r="D15" s="12" t="s">
        <v>30</v>
      </c>
      <c r="E15" s="12" t="s">
        <v>21</v>
      </c>
      <c r="F15" s="13" t="s">
        <v>89</v>
      </c>
      <c r="G15" s="9"/>
      <c r="H15" s="9"/>
      <c r="I15" s="9"/>
      <c r="J15" s="9">
        <v>8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0"/>
      <c r="AL15" s="3">
        <f t="shared" si="1"/>
        <v>8</v>
      </c>
      <c r="AM15" s="4"/>
    </row>
    <row r="16" spans="1:40" x14ac:dyDescent="0.3">
      <c r="B16" s="12" t="s">
        <v>34</v>
      </c>
      <c r="C16" s="12" t="s">
        <v>44</v>
      </c>
      <c r="D16" s="12" t="s">
        <v>24</v>
      </c>
      <c r="E16" s="12" t="s">
        <v>21</v>
      </c>
      <c r="F16" s="13" t="s">
        <v>89</v>
      </c>
      <c r="G16" s="9"/>
      <c r="H16" s="9"/>
      <c r="I16" s="9"/>
      <c r="J16" s="9"/>
      <c r="K16" s="9">
        <v>8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"/>
      <c r="AL16" s="3">
        <f t="shared" si="1"/>
        <v>8</v>
      </c>
      <c r="AM16" s="4"/>
    </row>
    <row r="17" spans="2:39" x14ac:dyDescent="0.3">
      <c r="B17" s="12" t="s">
        <v>34</v>
      </c>
      <c r="C17" s="12" t="s">
        <v>49</v>
      </c>
      <c r="D17" s="12" t="s">
        <v>48</v>
      </c>
      <c r="E17" s="12" t="s">
        <v>21</v>
      </c>
      <c r="F17" s="13" t="s">
        <v>89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0"/>
      <c r="AL17" s="3">
        <f t="shared" si="1"/>
        <v>0</v>
      </c>
      <c r="AM17" s="4"/>
    </row>
    <row r="18" spans="2:39" x14ac:dyDescent="0.3">
      <c r="B18" s="12" t="s">
        <v>34</v>
      </c>
      <c r="C18" s="12" t="s">
        <v>53</v>
      </c>
      <c r="D18" s="12" t="s">
        <v>18</v>
      </c>
      <c r="E18" s="12" t="s">
        <v>21</v>
      </c>
      <c r="F18" s="13" t="s">
        <v>89</v>
      </c>
      <c r="G18" s="9"/>
      <c r="H18" s="9"/>
      <c r="I18" s="9"/>
      <c r="J18" s="9"/>
      <c r="K18" s="9"/>
      <c r="L18" s="9"/>
      <c r="M18" s="9"/>
      <c r="N18" s="9"/>
      <c r="O18" s="9">
        <v>8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0"/>
      <c r="AL18" s="3">
        <f t="shared" si="1"/>
        <v>8</v>
      </c>
      <c r="AM18" s="4"/>
    </row>
    <row r="19" spans="2:39" s="5" customFormat="1" x14ac:dyDescent="0.3">
      <c r="B19" s="12" t="s">
        <v>34</v>
      </c>
      <c r="C19" s="12" t="s">
        <v>70</v>
      </c>
      <c r="D19" s="12" t="s">
        <v>20</v>
      </c>
      <c r="E19" s="12" t="s">
        <v>21</v>
      </c>
      <c r="F19" s="13" t="s">
        <v>89</v>
      </c>
      <c r="G19" s="9"/>
      <c r="H19" s="9"/>
      <c r="I19" s="9"/>
      <c r="J19" s="9"/>
      <c r="K19" s="9"/>
      <c r="L19" s="9"/>
      <c r="M19" s="9"/>
      <c r="N19" s="9"/>
      <c r="O19" s="9"/>
      <c r="P19" s="9">
        <v>2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"/>
      <c r="AL19" s="3">
        <f t="shared" si="1"/>
        <v>2</v>
      </c>
      <c r="AM19" s="9"/>
    </row>
    <row r="20" spans="2:39" s="5" customFormat="1" x14ac:dyDescent="0.3">
      <c r="B20" s="12" t="s">
        <v>39</v>
      </c>
      <c r="C20" s="12" t="s">
        <v>35</v>
      </c>
      <c r="D20" s="12" t="s">
        <v>27</v>
      </c>
      <c r="E20" s="12" t="s">
        <v>21</v>
      </c>
      <c r="F20" s="13" t="s">
        <v>89</v>
      </c>
      <c r="G20" s="9"/>
      <c r="H20" s="9"/>
      <c r="I20" s="9"/>
      <c r="J20" s="9"/>
      <c r="K20" s="9"/>
      <c r="L20" s="9"/>
      <c r="M20" s="9"/>
      <c r="N20" s="9"/>
      <c r="O20" s="9"/>
      <c r="P20" s="9">
        <v>6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"/>
      <c r="AL20" s="3">
        <f t="shared" si="1"/>
        <v>6</v>
      </c>
      <c r="AM20" s="9"/>
    </row>
    <row r="21" spans="2:39" s="5" customFormat="1" x14ac:dyDescent="0.3">
      <c r="B21" s="12" t="s">
        <v>37</v>
      </c>
      <c r="C21" s="12" t="s">
        <v>38</v>
      </c>
      <c r="D21" s="12" t="s">
        <v>18</v>
      </c>
      <c r="E21" s="12" t="s">
        <v>22</v>
      </c>
      <c r="F21" s="13" t="s">
        <v>89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>
        <v>6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0"/>
      <c r="AL21" s="3">
        <f t="shared" si="1"/>
        <v>6</v>
      </c>
      <c r="AM21" s="9"/>
    </row>
    <row r="22" spans="2:39" s="5" customFormat="1" x14ac:dyDescent="0.3">
      <c r="B22" s="12" t="s">
        <v>68</v>
      </c>
      <c r="C22" s="12" t="s">
        <v>69</v>
      </c>
      <c r="D22" s="12" t="s">
        <v>75</v>
      </c>
      <c r="E22" s="12" t="s">
        <v>22</v>
      </c>
      <c r="F22" s="13" t="s">
        <v>89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>
        <v>2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0"/>
      <c r="AL22" s="3">
        <f t="shared" si="1"/>
        <v>2</v>
      </c>
      <c r="AM22" s="9"/>
    </row>
    <row r="23" spans="2:39" s="5" customFormat="1" x14ac:dyDescent="0.3">
      <c r="B23" s="12" t="s">
        <v>40</v>
      </c>
      <c r="C23" s="12" t="s">
        <v>41</v>
      </c>
      <c r="D23" s="12" t="s">
        <v>20</v>
      </c>
      <c r="E23" s="12" t="s">
        <v>31</v>
      </c>
      <c r="F23" s="14" t="s">
        <v>32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>
        <v>8</v>
      </c>
      <c r="S23" s="9"/>
      <c r="T23" s="9"/>
      <c r="U23" s="9">
        <v>8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"/>
      <c r="AL23" s="3">
        <f t="shared" si="1"/>
        <v>16</v>
      </c>
      <c r="AM23" s="9"/>
    </row>
    <row r="24" spans="2:39" s="5" customFormat="1" x14ac:dyDescent="0.3">
      <c r="B24" s="12" t="s">
        <v>42</v>
      </c>
      <c r="C24" s="12" t="s">
        <v>43</v>
      </c>
      <c r="D24" s="12" t="s">
        <v>20</v>
      </c>
      <c r="E24" s="12" t="s">
        <v>31</v>
      </c>
      <c r="F24" s="14" t="s">
        <v>32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"/>
      <c r="AL24" s="3">
        <f t="shared" si="1"/>
        <v>0</v>
      </c>
      <c r="AM24" s="9"/>
    </row>
    <row r="25" spans="2:39" s="5" customFormat="1" x14ac:dyDescent="0.3">
      <c r="B25" s="12" t="s">
        <v>45</v>
      </c>
      <c r="C25" s="12" t="s">
        <v>47</v>
      </c>
      <c r="D25" s="12" t="s">
        <v>19</v>
      </c>
      <c r="E25" s="12" t="s">
        <v>22</v>
      </c>
      <c r="F25" s="13" t="s">
        <v>89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>
        <v>8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0"/>
      <c r="AL25" s="3">
        <f t="shared" si="1"/>
        <v>8</v>
      </c>
      <c r="AM25" s="9"/>
    </row>
    <row r="26" spans="2:39" s="5" customFormat="1" x14ac:dyDescent="0.3">
      <c r="B26" s="12" t="s">
        <v>46</v>
      </c>
      <c r="C26" s="12" t="s">
        <v>62</v>
      </c>
      <c r="D26" s="12" t="s">
        <v>19</v>
      </c>
      <c r="E26" s="12" t="s">
        <v>21</v>
      </c>
      <c r="F26" s="13" t="s">
        <v>89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8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0"/>
      <c r="AL26" s="3">
        <f t="shared" si="1"/>
        <v>8</v>
      </c>
      <c r="AM26" s="9"/>
    </row>
    <row r="27" spans="2:39" s="5" customFormat="1" x14ac:dyDescent="0.3">
      <c r="B27" s="12" t="s">
        <v>50</v>
      </c>
      <c r="C27" s="12" t="s">
        <v>63</v>
      </c>
      <c r="D27" s="12" t="s">
        <v>26</v>
      </c>
      <c r="E27" s="12" t="s">
        <v>31</v>
      </c>
      <c r="F27" s="14" t="s">
        <v>32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>
        <v>8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0"/>
      <c r="AL27" s="3">
        <f t="shared" si="1"/>
        <v>8</v>
      </c>
      <c r="AM27" s="9"/>
    </row>
    <row r="28" spans="2:39" s="5" customFormat="1" x14ac:dyDescent="0.3">
      <c r="B28" s="12" t="s">
        <v>50</v>
      </c>
      <c r="C28" s="12" t="s">
        <v>51</v>
      </c>
      <c r="D28" s="12" t="s">
        <v>28</v>
      </c>
      <c r="E28" s="12" t="s">
        <v>21</v>
      </c>
      <c r="F28" s="13" t="s">
        <v>89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>
        <v>4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"/>
      <c r="AL28" s="3">
        <f t="shared" si="1"/>
        <v>4</v>
      </c>
      <c r="AM28" s="9"/>
    </row>
    <row r="29" spans="2:39" s="5" customFormat="1" x14ac:dyDescent="0.3">
      <c r="B29" s="12" t="s">
        <v>76</v>
      </c>
      <c r="C29" s="12" t="s">
        <v>77</v>
      </c>
      <c r="D29" s="12" t="s">
        <v>71</v>
      </c>
      <c r="E29" s="12" t="s">
        <v>22</v>
      </c>
      <c r="F29" s="13" t="s">
        <v>89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>
        <v>2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0"/>
      <c r="AL29" s="3">
        <f t="shared" si="1"/>
        <v>2</v>
      </c>
      <c r="AM29" s="9"/>
    </row>
    <row r="30" spans="2:39" s="5" customFormat="1" x14ac:dyDescent="0.3">
      <c r="B30" s="12" t="s">
        <v>76</v>
      </c>
      <c r="C30" s="12" t="s">
        <v>78</v>
      </c>
      <c r="D30" s="12" t="s">
        <v>72</v>
      </c>
      <c r="E30" s="12" t="s">
        <v>21</v>
      </c>
      <c r="F30" s="13" t="s">
        <v>89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>
        <v>2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"/>
      <c r="AL30" s="3">
        <f t="shared" si="1"/>
        <v>2</v>
      </c>
      <c r="AM30" s="9"/>
    </row>
    <row r="31" spans="2:39" s="5" customFormat="1" x14ac:dyDescent="0.3">
      <c r="B31" s="12" t="s">
        <v>76</v>
      </c>
      <c r="C31" s="12" t="s">
        <v>79</v>
      </c>
      <c r="D31" s="12" t="s">
        <v>74</v>
      </c>
      <c r="E31" s="12" t="s">
        <v>22</v>
      </c>
      <c r="F31" s="13" t="s">
        <v>89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>
        <v>8</v>
      </c>
      <c r="AC31" s="9"/>
      <c r="AD31" s="9"/>
      <c r="AE31" s="9"/>
      <c r="AF31" s="9"/>
      <c r="AG31" s="9"/>
      <c r="AH31" s="9"/>
      <c r="AI31" s="9"/>
      <c r="AJ31" s="9">
        <v>8</v>
      </c>
      <c r="AK31" s="10">
        <v>8</v>
      </c>
      <c r="AL31" s="3">
        <f t="shared" si="1"/>
        <v>24</v>
      </c>
      <c r="AM31" s="9"/>
    </row>
    <row r="32" spans="2:39" s="5" customFormat="1" x14ac:dyDescent="0.3">
      <c r="B32" s="12" t="s">
        <v>55</v>
      </c>
      <c r="C32" s="12" t="s">
        <v>54</v>
      </c>
      <c r="D32" s="12" t="s">
        <v>20</v>
      </c>
      <c r="E32" s="12" t="s">
        <v>31</v>
      </c>
      <c r="F32" s="14" t="s">
        <v>32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>
        <v>8</v>
      </c>
      <c r="AJ32" s="9"/>
      <c r="AK32" s="10"/>
      <c r="AL32" s="3">
        <f t="shared" si="1"/>
        <v>8</v>
      </c>
      <c r="AM32" s="9"/>
    </row>
    <row r="33" spans="2:39" s="5" customFormat="1" x14ac:dyDescent="0.3">
      <c r="B33" s="12" t="s">
        <v>56</v>
      </c>
      <c r="C33" s="12" t="s">
        <v>57</v>
      </c>
      <c r="D33" s="12" t="s">
        <v>20</v>
      </c>
      <c r="E33" s="12" t="s">
        <v>31</v>
      </c>
      <c r="F33" s="14" t="s">
        <v>32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8</v>
      </c>
      <c r="AD33" s="9"/>
      <c r="AE33" s="9"/>
      <c r="AF33" s="9">
        <v>8</v>
      </c>
      <c r="AG33" s="9"/>
      <c r="AH33" s="9"/>
      <c r="AI33" s="9"/>
      <c r="AJ33" s="9"/>
      <c r="AK33" s="10"/>
      <c r="AL33" s="3">
        <f t="shared" si="1"/>
        <v>16</v>
      </c>
      <c r="AM33" s="9"/>
    </row>
    <row r="34" spans="2:39" x14ac:dyDescent="0.3">
      <c r="B34" s="12" t="s">
        <v>64</v>
      </c>
      <c r="C34" s="12" t="s">
        <v>65</v>
      </c>
      <c r="D34" s="12" t="s">
        <v>20</v>
      </c>
      <c r="E34" s="12" t="s">
        <v>31</v>
      </c>
      <c r="F34" s="14" t="s">
        <v>32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>
        <v>8</v>
      </c>
      <c r="AE34" s="9">
        <v>8</v>
      </c>
      <c r="AF34" s="9"/>
      <c r="AG34" s="9"/>
      <c r="AH34" s="9"/>
      <c r="AI34" s="9"/>
      <c r="AJ34" s="9"/>
      <c r="AK34" s="10"/>
      <c r="AL34" s="3">
        <f t="shared" si="1"/>
        <v>16</v>
      </c>
      <c r="AM34" s="4"/>
    </row>
    <row r="35" spans="2:39" x14ac:dyDescent="0.3">
      <c r="B35" s="3" t="s">
        <v>25</v>
      </c>
      <c r="C35" s="4"/>
      <c r="D35" s="3"/>
      <c r="E35" s="3"/>
      <c r="F35" s="3"/>
      <c r="G35" s="3">
        <f>SUM(G13:G34)</f>
        <v>8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0</v>
      </c>
      <c r="T35" s="3">
        <f t="shared" si="2"/>
        <v>0</v>
      </c>
      <c r="U35" s="3">
        <f t="shared" si="2"/>
        <v>8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0</v>
      </c>
      <c r="AA35" s="3">
        <f t="shared" si="2"/>
        <v>0</v>
      </c>
      <c r="AB35" s="3">
        <f t="shared" si="2"/>
        <v>8</v>
      </c>
      <c r="AC35" s="3">
        <f t="shared" si="2"/>
        <v>8</v>
      </c>
      <c r="AD35" s="3">
        <f t="shared" si="2"/>
        <v>8</v>
      </c>
      <c r="AE35" s="3">
        <f t="shared" si="2"/>
        <v>8</v>
      </c>
      <c r="AF35" s="3">
        <f t="shared" si="2"/>
        <v>8</v>
      </c>
      <c r="AG35" s="3">
        <f t="shared" si="2"/>
        <v>0</v>
      </c>
      <c r="AH35" s="3">
        <f t="shared" si="2"/>
        <v>0</v>
      </c>
      <c r="AI35" s="3">
        <f t="shared" si="2"/>
        <v>8</v>
      </c>
      <c r="AJ35" s="3">
        <f t="shared" si="2"/>
        <v>8</v>
      </c>
      <c r="AK35" s="3">
        <f t="shared" si="2"/>
        <v>8</v>
      </c>
      <c r="AL35" s="3">
        <f t="shared" ref="AL35" si="3">SUM(AL13:AL26)</f>
        <v>96</v>
      </c>
      <c r="AM35" s="4"/>
    </row>
    <row r="38" spans="2:39" x14ac:dyDescent="0.3">
      <c r="B38" s="15" t="s">
        <v>61</v>
      </c>
    </row>
    <row r="153" spans="41:42" hidden="1" x14ac:dyDescent="0.3"/>
    <row r="154" spans="41:42" hidden="1" x14ac:dyDescent="0.3">
      <c r="AO154" s="2" t="s">
        <v>1</v>
      </c>
      <c r="AP154" s="2">
        <v>2021</v>
      </c>
    </row>
    <row r="155" spans="41:42" hidden="1" x14ac:dyDescent="0.3">
      <c r="AO155" s="2" t="s">
        <v>2</v>
      </c>
      <c r="AP155" s="2">
        <v>2022</v>
      </c>
    </row>
    <row r="156" spans="41:42" hidden="1" x14ac:dyDescent="0.3">
      <c r="AO156" s="2" t="s">
        <v>3</v>
      </c>
      <c r="AP156" s="2">
        <v>2023</v>
      </c>
    </row>
    <row r="157" spans="41:42" hidden="1" x14ac:dyDescent="0.3">
      <c r="AO157" s="2" t="s">
        <v>4</v>
      </c>
      <c r="AP157" s="2">
        <v>2024</v>
      </c>
    </row>
    <row r="158" spans="41:42" hidden="1" x14ac:dyDescent="0.3">
      <c r="AO158" s="2" t="s">
        <v>5</v>
      </c>
      <c r="AP158" s="2">
        <v>2025</v>
      </c>
    </row>
    <row r="159" spans="41:42" hidden="1" x14ac:dyDescent="0.3">
      <c r="AO159" s="2" t="s">
        <v>6</v>
      </c>
      <c r="AP159" s="2">
        <v>2026</v>
      </c>
    </row>
    <row r="160" spans="41:42" hidden="1" x14ac:dyDescent="0.3">
      <c r="AO160" s="2" t="s">
        <v>7</v>
      </c>
      <c r="AP160" s="2">
        <v>2027</v>
      </c>
    </row>
    <row r="161" spans="41:42" hidden="1" x14ac:dyDescent="0.3">
      <c r="AO161" s="2" t="s">
        <v>8</v>
      </c>
      <c r="AP161" s="2">
        <v>2028</v>
      </c>
    </row>
    <row r="162" spans="41:42" hidden="1" x14ac:dyDescent="0.3">
      <c r="AO162" s="2" t="s">
        <v>9</v>
      </c>
      <c r="AP162" s="2">
        <v>2029</v>
      </c>
    </row>
    <row r="163" spans="41:42" hidden="1" x14ac:dyDescent="0.3">
      <c r="AO163" s="2" t="s">
        <v>10</v>
      </c>
      <c r="AP163" s="2">
        <v>2030</v>
      </c>
    </row>
    <row r="164" spans="41:42" hidden="1" x14ac:dyDescent="0.3">
      <c r="AO164" s="2" t="s">
        <v>11</v>
      </c>
      <c r="AP164" s="2">
        <v>2031</v>
      </c>
    </row>
    <row r="165" spans="41:42" hidden="1" x14ac:dyDescent="0.3">
      <c r="AO165" s="2" t="s">
        <v>12</v>
      </c>
      <c r="AP165" s="2">
        <v>2032</v>
      </c>
    </row>
  </sheetData>
  <mergeCells count="3">
    <mergeCell ref="B1:AL1"/>
    <mergeCell ref="B2:AL2"/>
    <mergeCell ref="B3:AL3"/>
  </mergeCells>
  <conditionalFormatting sqref="G12:AJ34 G35:AK40">
    <cfRule type="expression" priority="31">
      <formula>WEEKDAY(G$12,2)&gt;5</formula>
    </cfRule>
  </conditionalFormatting>
  <conditionalFormatting sqref="G12:AJ34 G35:AK53">
    <cfRule type="expression" dxfId="2" priority="30">
      <formula>WEEKDAY(H$12,2)&gt;5</formula>
    </cfRule>
  </conditionalFormatting>
  <conditionalFormatting sqref="D35:E53">
    <cfRule type="expression" dxfId="1" priority="32">
      <formula>WEEKDAY(H$12,2)&gt;5</formula>
    </cfRule>
  </conditionalFormatting>
  <conditionalFormatting sqref="B36:C53 F35:F53">
    <cfRule type="expression" dxfId="0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D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47"/>
  <sheetViews>
    <sheetView showGridLines="0" topLeftCell="B1" zoomScale="85" zoomScaleNormal="85" workbookViewId="0">
      <selection activeCell="B13" sqref="B13:G16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5546875" style="2" bestFit="1" customWidth="1"/>
    <col min="8" max="9" width="3.44140625" style="2" bestFit="1" customWidth="1"/>
    <col min="10" max="10" width="4" style="2" customWidth="1"/>
    <col min="11" max="32" width="3.44140625" style="2" bestFit="1" customWidth="1"/>
    <col min="33" max="37" width="4.6640625" style="2" bestFit="1" customWidth="1"/>
    <col min="38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3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March 2023 to the 31 March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44986</v>
      </c>
      <c r="I12" s="7">
        <f>H12+1</f>
        <v>44987</v>
      </c>
      <c r="J12" s="7">
        <f t="shared" ref="J12:AL12" si="0">I12+1</f>
        <v>44988</v>
      </c>
      <c r="K12" s="7">
        <f t="shared" si="0"/>
        <v>44989</v>
      </c>
      <c r="L12" s="7">
        <f t="shared" si="0"/>
        <v>44990</v>
      </c>
      <c r="M12" s="7">
        <f t="shared" si="0"/>
        <v>44991</v>
      </c>
      <c r="N12" s="7">
        <f t="shared" si="0"/>
        <v>44992</v>
      </c>
      <c r="O12" s="7">
        <f t="shared" si="0"/>
        <v>44993</v>
      </c>
      <c r="P12" s="7">
        <f t="shared" si="0"/>
        <v>44994</v>
      </c>
      <c r="Q12" s="7">
        <f t="shared" si="0"/>
        <v>44995</v>
      </c>
      <c r="R12" s="7">
        <f t="shared" si="0"/>
        <v>44996</v>
      </c>
      <c r="S12" s="7">
        <f t="shared" si="0"/>
        <v>44997</v>
      </c>
      <c r="T12" s="7">
        <f t="shared" si="0"/>
        <v>44998</v>
      </c>
      <c r="U12" s="7">
        <f t="shared" si="0"/>
        <v>44999</v>
      </c>
      <c r="V12" s="7">
        <f t="shared" si="0"/>
        <v>45000</v>
      </c>
      <c r="W12" s="7">
        <f t="shared" si="0"/>
        <v>45001</v>
      </c>
      <c r="X12" s="7">
        <f t="shared" si="0"/>
        <v>45002</v>
      </c>
      <c r="Y12" s="7">
        <f t="shared" si="0"/>
        <v>45003</v>
      </c>
      <c r="Z12" s="7">
        <f t="shared" si="0"/>
        <v>45004</v>
      </c>
      <c r="AA12" s="7">
        <f t="shared" si="0"/>
        <v>45005</v>
      </c>
      <c r="AB12" s="7">
        <f t="shared" si="0"/>
        <v>45006</v>
      </c>
      <c r="AC12" s="7">
        <f t="shared" si="0"/>
        <v>45007</v>
      </c>
      <c r="AD12" s="7">
        <f t="shared" si="0"/>
        <v>45008</v>
      </c>
      <c r="AE12" s="7">
        <f t="shared" si="0"/>
        <v>45009</v>
      </c>
      <c r="AF12" s="7">
        <f t="shared" si="0"/>
        <v>45010</v>
      </c>
      <c r="AG12" s="7">
        <f t="shared" si="0"/>
        <v>45011</v>
      </c>
      <c r="AH12" s="7">
        <f t="shared" si="0"/>
        <v>45012</v>
      </c>
      <c r="AI12" s="7">
        <f t="shared" si="0"/>
        <v>45013</v>
      </c>
      <c r="AJ12" s="7">
        <f t="shared" si="0"/>
        <v>45014</v>
      </c>
      <c r="AK12" s="7">
        <f t="shared" si="0"/>
        <v>45015</v>
      </c>
      <c r="AL12" s="8">
        <f t="shared" si="0"/>
        <v>45016</v>
      </c>
      <c r="AM12" s="6" t="s">
        <v>25</v>
      </c>
      <c r="AN12" s="6" t="s">
        <v>88</v>
      </c>
      <c r="AO12" s="1"/>
    </row>
    <row r="13" spans="1:41" x14ac:dyDescent="0.3">
      <c r="B13" s="51" t="s">
        <v>96</v>
      </c>
      <c r="C13" s="51" t="s">
        <v>35</v>
      </c>
      <c r="D13" s="47" t="s">
        <v>17</v>
      </c>
      <c r="E13" s="47" t="s">
        <v>21</v>
      </c>
      <c r="F13" s="12">
        <v>2748049</v>
      </c>
      <c r="G13" s="49" t="s">
        <v>101</v>
      </c>
      <c r="H13" s="4">
        <v>2</v>
      </c>
      <c r="I13" s="4">
        <v>2</v>
      </c>
      <c r="J13" s="4">
        <v>0</v>
      </c>
      <c r="K13" s="4">
        <v>0</v>
      </c>
      <c r="L13" s="4">
        <v>2</v>
      </c>
      <c r="M13" s="4">
        <v>1</v>
      </c>
      <c r="N13" s="4">
        <v>1</v>
      </c>
      <c r="O13" s="4">
        <v>2</v>
      </c>
      <c r="P13" s="4">
        <v>3</v>
      </c>
      <c r="Q13" s="4">
        <v>0</v>
      </c>
      <c r="R13" s="4">
        <v>0</v>
      </c>
      <c r="S13" s="4">
        <v>2</v>
      </c>
      <c r="T13" s="4">
        <v>2</v>
      </c>
      <c r="U13" s="4">
        <v>3</v>
      </c>
      <c r="V13" s="4">
        <v>2</v>
      </c>
      <c r="W13" s="4">
        <v>2</v>
      </c>
      <c r="X13" s="44" t="s">
        <v>92</v>
      </c>
      <c r="Y13" s="44" t="s">
        <v>92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3">
        <f>SUM(H13:AL13)</f>
        <v>24</v>
      </c>
      <c r="AN13" s="4"/>
    </row>
    <row r="14" spans="1:41" x14ac:dyDescent="0.3">
      <c r="B14" s="51" t="s">
        <v>97</v>
      </c>
      <c r="C14" s="51" t="s">
        <v>98</v>
      </c>
      <c r="D14" s="47" t="s">
        <v>20</v>
      </c>
      <c r="E14" s="47" t="s">
        <v>31</v>
      </c>
      <c r="F14" s="12"/>
      <c r="G14" s="1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4" t="s">
        <v>93</v>
      </c>
      <c r="Y14" s="44" t="s">
        <v>93</v>
      </c>
      <c r="Z14" s="4">
        <v>8</v>
      </c>
      <c r="AA14" s="4">
        <v>8</v>
      </c>
      <c r="AB14" s="4">
        <v>8</v>
      </c>
      <c r="AC14" s="4">
        <v>8</v>
      </c>
      <c r="AD14" s="4">
        <v>8</v>
      </c>
      <c r="AE14" s="4">
        <v>0</v>
      </c>
      <c r="AF14" s="4">
        <v>0</v>
      </c>
      <c r="AG14" s="50">
        <v>6.5</v>
      </c>
      <c r="AH14" s="50">
        <v>6.5</v>
      </c>
      <c r="AI14" s="50">
        <v>6.5</v>
      </c>
      <c r="AJ14" s="50">
        <v>6.5</v>
      </c>
      <c r="AK14" s="50">
        <v>6.5</v>
      </c>
      <c r="AL14" s="45">
        <v>0</v>
      </c>
      <c r="AM14" s="3">
        <f t="shared" ref="AM14:AM16" si="1">SUM(H14:AL14)</f>
        <v>72.5</v>
      </c>
      <c r="AN14" s="4"/>
    </row>
    <row r="15" spans="1:41" x14ac:dyDescent="0.3">
      <c r="B15" s="48" t="s">
        <v>40</v>
      </c>
      <c r="C15" s="48" t="s">
        <v>40</v>
      </c>
      <c r="D15" s="48" t="s">
        <v>20</v>
      </c>
      <c r="E15" s="48" t="s">
        <v>31</v>
      </c>
      <c r="F15" s="12"/>
      <c r="G15" s="13"/>
      <c r="H15" s="4">
        <v>2</v>
      </c>
      <c r="I15" s="4">
        <v>3</v>
      </c>
      <c r="J15" s="4">
        <v>0</v>
      </c>
      <c r="K15" s="4"/>
      <c r="L15" s="4">
        <v>4</v>
      </c>
      <c r="M15" s="4">
        <v>3</v>
      </c>
      <c r="N15" s="4">
        <v>5</v>
      </c>
      <c r="O15" s="4">
        <v>2</v>
      </c>
      <c r="P15" s="4">
        <v>2</v>
      </c>
      <c r="Q15" s="46">
        <v>0</v>
      </c>
      <c r="R15" s="4">
        <v>0</v>
      </c>
      <c r="S15" s="4">
        <v>3</v>
      </c>
      <c r="T15" s="4">
        <v>4</v>
      </c>
      <c r="U15" s="4">
        <v>3</v>
      </c>
      <c r="V15" s="4">
        <v>1</v>
      </c>
      <c r="W15" s="4">
        <v>3</v>
      </c>
      <c r="X15" s="44" t="s">
        <v>94</v>
      </c>
      <c r="Y15" s="44" t="s">
        <v>94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5"/>
      <c r="AM15" s="3">
        <f t="shared" si="1"/>
        <v>35</v>
      </c>
      <c r="AN15" s="4"/>
    </row>
    <row r="16" spans="1:41" x14ac:dyDescent="0.3">
      <c r="B16" s="48" t="s">
        <v>99</v>
      </c>
      <c r="C16" s="48" t="s">
        <v>100</v>
      </c>
      <c r="D16" s="48" t="s">
        <v>20</v>
      </c>
      <c r="E16" s="48" t="s">
        <v>31</v>
      </c>
      <c r="F16" s="12"/>
      <c r="G16" s="13"/>
      <c r="H16" s="4">
        <v>4</v>
      </c>
      <c r="I16" s="4">
        <v>3</v>
      </c>
      <c r="J16" s="4">
        <v>0</v>
      </c>
      <c r="K16" s="4"/>
      <c r="L16" s="4">
        <v>2</v>
      </c>
      <c r="M16" s="4">
        <v>4</v>
      </c>
      <c r="N16" s="4">
        <v>2</v>
      </c>
      <c r="O16" s="4">
        <v>4</v>
      </c>
      <c r="P16" s="4">
        <v>3</v>
      </c>
      <c r="Q16" s="4">
        <v>0</v>
      </c>
      <c r="R16" s="4">
        <v>0</v>
      </c>
      <c r="S16" s="4">
        <v>3</v>
      </c>
      <c r="T16" s="4">
        <v>2</v>
      </c>
      <c r="U16" s="4">
        <v>2</v>
      </c>
      <c r="V16" s="4">
        <v>5</v>
      </c>
      <c r="W16" s="4">
        <v>3</v>
      </c>
      <c r="X16" s="44" t="s">
        <v>95</v>
      </c>
      <c r="Y16" s="44" t="s">
        <v>95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5"/>
      <c r="AM16" s="3">
        <f t="shared" si="1"/>
        <v>37</v>
      </c>
      <c r="AN16" s="4"/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M17" si="2">SUM(H13:H16)</f>
        <v>8</v>
      </c>
      <c r="I17" s="3">
        <f t="shared" si="2"/>
        <v>8</v>
      </c>
      <c r="J17" s="3">
        <f t="shared" si="2"/>
        <v>0</v>
      </c>
      <c r="K17" s="3">
        <f t="shared" si="2"/>
        <v>0</v>
      </c>
      <c r="L17" s="3">
        <f t="shared" si="2"/>
        <v>8</v>
      </c>
      <c r="M17" s="3">
        <f t="shared" si="2"/>
        <v>8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0</v>
      </c>
      <c r="R17" s="3">
        <f t="shared" si="2"/>
        <v>0</v>
      </c>
      <c r="S17" s="3">
        <f t="shared" si="2"/>
        <v>8</v>
      </c>
      <c r="T17" s="3">
        <f t="shared" si="2"/>
        <v>8</v>
      </c>
      <c r="U17" s="3">
        <f t="shared" si="2"/>
        <v>8</v>
      </c>
      <c r="V17" s="3">
        <f t="shared" si="2"/>
        <v>8</v>
      </c>
      <c r="W17" s="3">
        <f t="shared" si="2"/>
        <v>8</v>
      </c>
      <c r="X17" s="3">
        <f t="shared" si="2"/>
        <v>0</v>
      </c>
      <c r="Y17" s="3">
        <f t="shared" si="2"/>
        <v>0</v>
      </c>
      <c r="Z17" s="3">
        <f t="shared" si="2"/>
        <v>8</v>
      </c>
      <c r="AA17" s="3">
        <f t="shared" si="2"/>
        <v>8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0</v>
      </c>
      <c r="AF17" s="3">
        <f t="shared" si="2"/>
        <v>0</v>
      </c>
      <c r="AG17" s="3">
        <f t="shared" si="2"/>
        <v>6.5</v>
      </c>
      <c r="AH17" s="3">
        <f t="shared" si="2"/>
        <v>6.5</v>
      </c>
      <c r="AI17" s="3">
        <f t="shared" si="2"/>
        <v>6.5</v>
      </c>
      <c r="AJ17" s="3">
        <f t="shared" si="2"/>
        <v>6.5</v>
      </c>
      <c r="AK17" s="3">
        <f t="shared" si="2"/>
        <v>6.5</v>
      </c>
      <c r="AL17" s="40">
        <f t="shared" si="2"/>
        <v>0</v>
      </c>
      <c r="AM17" s="3">
        <f t="shared" si="2"/>
        <v>168.5</v>
      </c>
      <c r="AN17" s="4"/>
      <c r="AO17" s="38">
        <f>SUM(H17:AL17)-AM17</f>
        <v>0</v>
      </c>
    </row>
    <row r="20" spans="2:41" x14ac:dyDescent="0.3">
      <c r="B20" s="15" t="s">
        <v>61</v>
      </c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2:AK12 H17:AL22">
    <cfRule type="expression" priority="11">
      <formula>WEEKDAY(H$12,2)&gt;5</formula>
    </cfRule>
  </conditionalFormatting>
  <conditionalFormatting sqref="H12:AK12 H17:AL35">
    <cfRule type="expression" dxfId="66" priority="10">
      <formula>WEEKDAY(I$12,2)&gt;5</formula>
    </cfRule>
  </conditionalFormatting>
  <conditionalFormatting sqref="D17:F35">
    <cfRule type="expression" dxfId="65" priority="12">
      <formula>WEEKDAY(I$12,2)&gt;5</formula>
    </cfRule>
  </conditionalFormatting>
  <conditionalFormatting sqref="G17:G35">
    <cfRule type="expression" dxfId="64" priority="13">
      <formula>WEEKDAY(L$12,2)&gt;5</formula>
    </cfRule>
  </conditionalFormatting>
  <conditionalFormatting sqref="B18:C35">
    <cfRule type="expression" dxfId="63" priority="50">
      <formula>WEEKDAY(H$12,2)&gt;5</formula>
    </cfRule>
  </conditionalFormatting>
  <conditionalFormatting sqref="H13:X16 AL14:AL16 Z13:AK16">
    <cfRule type="expression" priority="9">
      <formula>WEEKDAY(H$10,2)&gt;5</formula>
    </cfRule>
  </conditionalFormatting>
  <conditionalFormatting sqref="H13:X16 AL14:AL16 Z13:AK16">
    <cfRule type="expression" dxfId="62" priority="8">
      <formula>WEEKDAY(I$10,2)&gt;5</formula>
    </cfRule>
  </conditionalFormatting>
  <conditionalFormatting sqref="Y13:Y16">
    <cfRule type="expression" priority="7">
      <formula>WEEKDAY(Y$10,2)&gt;5</formula>
    </cfRule>
  </conditionalFormatting>
  <conditionalFormatting sqref="Y13:Y16">
    <cfRule type="expression" dxfId="61" priority="6">
      <formula>WEEKDAY(Z$10,2)&gt;5</formula>
    </cfRule>
  </conditionalFormatting>
  <conditionalFormatting sqref="B13:C14">
    <cfRule type="expression" dxfId="60" priority="5">
      <formula>WEEKDAY(G$10,2)&gt;5</formula>
    </cfRule>
  </conditionalFormatting>
  <conditionalFormatting sqref="G13">
    <cfRule type="expression" priority="4">
      <formula>WEEKDAY(G$10,2)&gt;5</formula>
    </cfRule>
  </conditionalFormatting>
  <conditionalFormatting sqref="G13">
    <cfRule type="expression" dxfId="59" priority="3">
      <formula>WEEKDAY(H$10,2)&gt;5</formula>
    </cfRule>
  </conditionalFormatting>
  <conditionalFormatting sqref="G13">
    <cfRule type="expression" priority="2">
      <formula>WEEKDAY(G$10,2)&gt;5</formula>
    </cfRule>
  </conditionalFormatting>
  <conditionalFormatting sqref="G13">
    <cfRule type="expression" dxfId="58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'1'!$B$4:$B$19</xm:f>
          </x14:formula1>
          <xm:sqref>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P148"/>
  <sheetViews>
    <sheetView showGridLines="0" topLeftCell="B1" zoomScaleNormal="100" workbookViewId="0">
      <selection activeCell="O12" sqref="O12"/>
    </sheetView>
  </sheetViews>
  <sheetFormatPr defaultColWidth="8.77734375" defaultRowHeight="14.4" x14ac:dyDescent="0.3"/>
  <cols>
    <col min="1" max="1" width="0" style="2" hidden="1" customWidth="1"/>
    <col min="2" max="2" width="29.3320312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customWidth="1"/>
    <col min="7" max="7" width="11.5546875" style="2" customWidth="1"/>
    <col min="8" max="8" width="5" style="2" bestFit="1" customWidth="1"/>
    <col min="9" max="9" width="5.88671875" style="2" bestFit="1" customWidth="1"/>
    <col min="10" max="10" width="4.88671875" style="2" bestFit="1" customWidth="1"/>
    <col min="11" max="13" width="5.88671875" style="2" bestFit="1" customWidth="1"/>
    <col min="14" max="15" width="5" style="2" bestFit="1" customWidth="1"/>
    <col min="16" max="20" width="5.88671875" style="2" bestFit="1" customWidth="1"/>
    <col min="21" max="22" width="5" style="2" bestFit="1" customWidth="1"/>
    <col min="23" max="27" width="5.88671875" style="2" bestFit="1" customWidth="1"/>
    <col min="28" max="29" width="5" style="2" bestFit="1" customWidth="1"/>
    <col min="30" max="34" width="5.88671875" style="2" bestFit="1" customWidth="1"/>
    <col min="35" max="35" width="5" style="2" bestFit="1" customWidth="1"/>
    <col min="36" max="36" width="5.109375" style="2" customWidth="1"/>
    <col min="37" max="37" width="4.88671875" style="2" customWidth="1"/>
    <col min="38" max="38" width="8.88671875" style="2" bestFit="1" customWidth="1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4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April 2023 to the 30 April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45017</v>
      </c>
      <c r="I11" s="7">
        <f>H11+1</f>
        <v>45018</v>
      </c>
      <c r="J11" s="7">
        <f t="shared" ref="J11:AK11" si="0">I11+1</f>
        <v>45019</v>
      </c>
      <c r="K11" s="7">
        <f t="shared" si="0"/>
        <v>45020</v>
      </c>
      <c r="L11" s="7">
        <f t="shared" si="0"/>
        <v>45021</v>
      </c>
      <c r="M11" s="7">
        <f t="shared" si="0"/>
        <v>45022</v>
      </c>
      <c r="N11" s="7">
        <f t="shared" si="0"/>
        <v>45023</v>
      </c>
      <c r="O11" s="7">
        <f t="shared" si="0"/>
        <v>45024</v>
      </c>
      <c r="P11" s="7">
        <f t="shared" si="0"/>
        <v>45025</v>
      </c>
      <c r="Q11" s="7">
        <f t="shared" si="0"/>
        <v>45026</v>
      </c>
      <c r="R11" s="7">
        <f t="shared" si="0"/>
        <v>45027</v>
      </c>
      <c r="S11" s="7">
        <f t="shared" si="0"/>
        <v>45028</v>
      </c>
      <c r="T11" s="7">
        <f t="shared" si="0"/>
        <v>45029</v>
      </c>
      <c r="U11" s="7">
        <f t="shared" si="0"/>
        <v>45030</v>
      </c>
      <c r="V11" s="7">
        <f t="shared" si="0"/>
        <v>45031</v>
      </c>
      <c r="W11" s="7">
        <f t="shared" si="0"/>
        <v>45032</v>
      </c>
      <c r="X11" s="7">
        <f t="shared" si="0"/>
        <v>45033</v>
      </c>
      <c r="Y11" s="7">
        <f t="shared" si="0"/>
        <v>45034</v>
      </c>
      <c r="Z11" s="7">
        <f t="shared" si="0"/>
        <v>45035</v>
      </c>
      <c r="AA11" s="7">
        <f t="shared" si="0"/>
        <v>45036</v>
      </c>
      <c r="AB11" s="7">
        <f t="shared" si="0"/>
        <v>45037</v>
      </c>
      <c r="AC11" s="7">
        <f t="shared" si="0"/>
        <v>45038</v>
      </c>
      <c r="AD11" s="7">
        <f t="shared" si="0"/>
        <v>45039</v>
      </c>
      <c r="AE11" s="7">
        <f t="shared" si="0"/>
        <v>45040</v>
      </c>
      <c r="AF11" s="7">
        <f t="shared" si="0"/>
        <v>45041</v>
      </c>
      <c r="AG11" s="7">
        <f t="shared" si="0"/>
        <v>45042</v>
      </c>
      <c r="AH11" s="7">
        <f t="shared" si="0"/>
        <v>45043</v>
      </c>
      <c r="AI11" s="7">
        <f t="shared" si="0"/>
        <v>45044</v>
      </c>
      <c r="AJ11" s="7">
        <f t="shared" si="0"/>
        <v>45045</v>
      </c>
      <c r="AK11" s="7">
        <f t="shared" si="0"/>
        <v>45046</v>
      </c>
      <c r="AL11" s="6" t="s">
        <v>25</v>
      </c>
      <c r="AM11" s="6" t="s">
        <v>88</v>
      </c>
      <c r="AN11" s="1"/>
    </row>
    <row r="12" spans="1:40" x14ac:dyDescent="0.3">
      <c r="B12" s="51" t="s">
        <v>96</v>
      </c>
      <c r="C12" s="51" t="s">
        <v>35</v>
      </c>
      <c r="D12" s="48" t="s">
        <v>20</v>
      </c>
      <c r="E12" s="47" t="s">
        <v>21</v>
      </c>
      <c r="F12" s="12">
        <v>2748049</v>
      </c>
      <c r="G12" s="49" t="s">
        <v>101</v>
      </c>
      <c r="H12" s="9"/>
      <c r="I12" s="9"/>
      <c r="J12" s="9"/>
      <c r="K12" s="9"/>
      <c r="L12" s="9"/>
      <c r="M12" s="9">
        <v>3</v>
      </c>
      <c r="N12" s="9"/>
      <c r="O12" s="9"/>
      <c r="P12" s="9">
        <v>3</v>
      </c>
      <c r="Q12" s="9">
        <v>3</v>
      </c>
      <c r="R12" s="9">
        <v>3</v>
      </c>
      <c r="S12" s="9">
        <v>3</v>
      </c>
      <c r="T12" s="9">
        <v>3</v>
      </c>
      <c r="U12" s="9"/>
      <c r="V12" s="9"/>
      <c r="W12" s="9">
        <v>3</v>
      </c>
      <c r="X12" s="9">
        <v>3</v>
      </c>
      <c r="Y12" s="9">
        <v>3</v>
      </c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3">
        <f t="shared" ref="AL12:AL17" si="1">SUM(H12:AK12)</f>
        <v>27</v>
      </c>
      <c r="AM12" s="4"/>
    </row>
    <row r="13" spans="1:40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/>
      <c r="I13" s="52"/>
      <c r="J13" s="52"/>
      <c r="K13" s="52"/>
      <c r="L13" s="52"/>
      <c r="M13" s="52">
        <v>1.5</v>
      </c>
      <c r="N13" s="52"/>
      <c r="O13" s="52"/>
      <c r="P13" s="52">
        <v>1.5</v>
      </c>
      <c r="Q13" s="52">
        <v>0.5</v>
      </c>
      <c r="R13" s="52">
        <v>0.5</v>
      </c>
      <c r="S13" s="52">
        <v>1.5</v>
      </c>
      <c r="T13" s="52">
        <v>0.5</v>
      </c>
      <c r="U13" s="52"/>
      <c r="V13" s="52"/>
      <c r="W13" s="52">
        <v>1.5</v>
      </c>
      <c r="X13" s="52">
        <v>1.5</v>
      </c>
      <c r="Y13" s="52">
        <v>1.5</v>
      </c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>
        <v>3</v>
      </c>
      <c r="AL13" s="3">
        <f t="shared" si="1"/>
        <v>13.5</v>
      </c>
      <c r="AM13" s="4"/>
    </row>
    <row r="14" spans="1:40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/>
      <c r="I14" s="9"/>
      <c r="J14" s="9"/>
      <c r="K14" s="9"/>
      <c r="L14" s="9"/>
      <c r="M14" s="9">
        <v>2</v>
      </c>
      <c r="N14" s="9"/>
      <c r="O14" s="9"/>
      <c r="P14" s="9">
        <v>2</v>
      </c>
      <c r="Q14" s="9">
        <v>3</v>
      </c>
      <c r="R14" s="9">
        <v>3</v>
      </c>
      <c r="S14" s="9">
        <v>2</v>
      </c>
      <c r="T14" s="9">
        <v>3</v>
      </c>
      <c r="U14" s="9"/>
      <c r="V14" s="9"/>
      <c r="W14" s="9">
        <v>2</v>
      </c>
      <c r="X14" s="9">
        <v>2</v>
      </c>
      <c r="Y14" s="9">
        <v>2</v>
      </c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>
        <v>4</v>
      </c>
      <c r="AL14" s="3">
        <f t="shared" si="1"/>
        <v>25</v>
      </c>
      <c r="AM14" s="4"/>
    </row>
    <row r="15" spans="1:40" x14ac:dyDescent="0.3">
      <c r="B15" s="12" t="s">
        <v>104</v>
      </c>
      <c r="C15" s="12" t="s">
        <v>105</v>
      </c>
      <c r="D15" s="48" t="s">
        <v>20</v>
      </c>
      <c r="E15" s="48" t="s">
        <v>31</v>
      </c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52"/>
      <c r="AA15" s="52"/>
      <c r="AB15" s="9"/>
      <c r="AC15" s="9"/>
      <c r="AD15" s="9"/>
      <c r="AE15" s="9"/>
      <c r="AF15" s="9">
        <v>8</v>
      </c>
      <c r="AG15" s="9">
        <v>8</v>
      </c>
      <c r="AH15" s="9">
        <v>8</v>
      </c>
      <c r="AI15" s="9"/>
      <c r="AJ15" s="9"/>
      <c r="AK15" s="9"/>
      <c r="AL15" s="3">
        <f t="shared" si="1"/>
        <v>24</v>
      </c>
      <c r="AM15" s="4"/>
    </row>
    <row r="16" spans="1:40" x14ac:dyDescent="0.3">
      <c r="B16" s="12" t="s">
        <v>97</v>
      </c>
      <c r="C16" s="12" t="s">
        <v>97</v>
      </c>
      <c r="D16" s="48" t="s">
        <v>20</v>
      </c>
      <c r="E16" s="48" t="s">
        <v>31</v>
      </c>
      <c r="F16" s="12"/>
      <c r="G16" s="13"/>
      <c r="H16" s="9"/>
      <c r="I16" s="9">
        <v>6.5</v>
      </c>
      <c r="J16" s="52">
        <v>6.5</v>
      </c>
      <c r="K16" s="52">
        <v>6.5</v>
      </c>
      <c r="L16" s="52">
        <v>6.5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52"/>
      <c r="AA16" s="52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3">
        <f t="shared" si="1"/>
        <v>26</v>
      </c>
      <c r="AM16" s="4"/>
    </row>
    <row r="17" spans="2:40" x14ac:dyDescent="0.3">
      <c r="B17" t="s">
        <v>106</v>
      </c>
      <c r="C17" s="51" t="s">
        <v>108</v>
      </c>
      <c r="D17" s="48" t="s">
        <v>20</v>
      </c>
      <c r="E17" s="48" t="s">
        <v>31</v>
      </c>
      <c r="F17" s="12">
        <v>2647642</v>
      </c>
      <c r="G17" s="49" t="s">
        <v>107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>
        <v>1</v>
      </c>
      <c r="AL17" s="3">
        <f t="shared" si="1"/>
        <v>1</v>
      </c>
      <c r="AM17" s="4"/>
    </row>
    <row r="18" spans="2:40" x14ac:dyDescent="0.3">
      <c r="B18" s="3" t="s">
        <v>25</v>
      </c>
      <c r="C18" s="4"/>
      <c r="D18" s="3"/>
      <c r="E18" s="3"/>
      <c r="F18" s="3"/>
      <c r="G18" s="3"/>
      <c r="H18" s="53">
        <f t="shared" ref="H18:AL18" si="2">SUM(H12:H17)</f>
        <v>0</v>
      </c>
      <c r="I18" s="53">
        <f t="shared" si="2"/>
        <v>6.5</v>
      </c>
      <c r="J18" s="53">
        <f t="shared" si="2"/>
        <v>6.5</v>
      </c>
      <c r="K18" s="53">
        <f t="shared" si="2"/>
        <v>6.5</v>
      </c>
      <c r="L18" s="53">
        <f t="shared" si="2"/>
        <v>6.5</v>
      </c>
      <c r="M18" s="53">
        <f t="shared" si="2"/>
        <v>6.5</v>
      </c>
      <c r="N18" s="53">
        <f t="shared" si="2"/>
        <v>0</v>
      </c>
      <c r="O18" s="53">
        <f t="shared" si="2"/>
        <v>0</v>
      </c>
      <c r="P18" s="53">
        <f t="shared" si="2"/>
        <v>6.5</v>
      </c>
      <c r="Q18" s="53">
        <f t="shared" si="2"/>
        <v>6.5</v>
      </c>
      <c r="R18" s="53">
        <f t="shared" si="2"/>
        <v>6.5</v>
      </c>
      <c r="S18" s="53">
        <f t="shared" si="2"/>
        <v>6.5</v>
      </c>
      <c r="T18" s="53">
        <f t="shared" si="2"/>
        <v>6.5</v>
      </c>
      <c r="U18" s="53">
        <f t="shared" si="2"/>
        <v>0</v>
      </c>
      <c r="V18" s="53">
        <f t="shared" si="2"/>
        <v>0</v>
      </c>
      <c r="W18" s="53">
        <f t="shared" si="2"/>
        <v>6.5</v>
      </c>
      <c r="X18" s="53">
        <f t="shared" si="2"/>
        <v>6.5</v>
      </c>
      <c r="Y18" s="53">
        <f t="shared" si="2"/>
        <v>6.5</v>
      </c>
      <c r="Z18" s="53">
        <f t="shared" si="2"/>
        <v>0</v>
      </c>
      <c r="AA18" s="53">
        <f t="shared" si="2"/>
        <v>0</v>
      </c>
      <c r="AB18" s="53">
        <f t="shared" si="2"/>
        <v>0</v>
      </c>
      <c r="AC18" s="53">
        <f t="shared" si="2"/>
        <v>0</v>
      </c>
      <c r="AD18" s="53">
        <f t="shared" si="2"/>
        <v>0</v>
      </c>
      <c r="AE18" s="53">
        <f t="shared" si="2"/>
        <v>0</v>
      </c>
      <c r="AF18" s="53">
        <f t="shared" si="2"/>
        <v>8</v>
      </c>
      <c r="AG18" s="53">
        <f t="shared" si="2"/>
        <v>8</v>
      </c>
      <c r="AH18" s="53">
        <f t="shared" si="2"/>
        <v>8</v>
      </c>
      <c r="AI18" s="53">
        <f t="shared" si="2"/>
        <v>0</v>
      </c>
      <c r="AJ18" s="53">
        <f t="shared" si="2"/>
        <v>0</v>
      </c>
      <c r="AK18" s="53">
        <f t="shared" si="2"/>
        <v>8</v>
      </c>
      <c r="AL18" s="53">
        <f t="shared" si="2"/>
        <v>116.5</v>
      </c>
      <c r="AM18" s="4"/>
      <c r="AN18" s="38"/>
    </row>
    <row r="21" spans="2:40" x14ac:dyDescent="0.3">
      <c r="B21" s="15" t="s">
        <v>61</v>
      </c>
    </row>
    <row r="136" spans="41:42" hidden="1" x14ac:dyDescent="0.3"/>
    <row r="137" spans="41:42" hidden="1" x14ac:dyDescent="0.3">
      <c r="AO137" s="2" t="s">
        <v>1</v>
      </c>
      <c r="AP137" s="2">
        <v>2021</v>
      </c>
    </row>
    <row r="138" spans="41:42" hidden="1" x14ac:dyDescent="0.3">
      <c r="AO138" s="2" t="s">
        <v>2</v>
      </c>
      <c r="AP138" s="2">
        <v>2022</v>
      </c>
    </row>
    <row r="139" spans="41:42" hidden="1" x14ac:dyDescent="0.3">
      <c r="AO139" s="2" t="s">
        <v>3</v>
      </c>
      <c r="AP139" s="2">
        <v>2023</v>
      </c>
    </row>
    <row r="140" spans="41:42" hidden="1" x14ac:dyDescent="0.3">
      <c r="AO140" s="2" t="s">
        <v>4</v>
      </c>
      <c r="AP140" s="2">
        <v>2024</v>
      </c>
    </row>
    <row r="141" spans="41:42" hidden="1" x14ac:dyDescent="0.3">
      <c r="AO141" s="2" t="s">
        <v>5</v>
      </c>
      <c r="AP141" s="2">
        <v>2025</v>
      </c>
    </row>
    <row r="142" spans="41:42" hidden="1" x14ac:dyDescent="0.3">
      <c r="AO142" s="2" t="s">
        <v>6</v>
      </c>
      <c r="AP142" s="2">
        <v>2026</v>
      </c>
    </row>
    <row r="143" spans="41:42" hidden="1" x14ac:dyDescent="0.3">
      <c r="AO143" s="2" t="s">
        <v>7</v>
      </c>
      <c r="AP143" s="2">
        <v>2027</v>
      </c>
    </row>
    <row r="144" spans="41:42" hidden="1" x14ac:dyDescent="0.3">
      <c r="AO144" s="2" t="s">
        <v>8</v>
      </c>
      <c r="AP144" s="2">
        <v>2028</v>
      </c>
    </row>
    <row r="145" spans="41:42" hidden="1" x14ac:dyDescent="0.3">
      <c r="AO145" s="2" t="s">
        <v>9</v>
      </c>
      <c r="AP145" s="2">
        <v>2029</v>
      </c>
    </row>
    <row r="146" spans="41:42" hidden="1" x14ac:dyDescent="0.3">
      <c r="AO146" s="2" t="s">
        <v>10</v>
      </c>
      <c r="AP146" s="2">
        <v>2030</v>
      </c>
    </row>
    <row r="147" spans="41:42" hidden="1" x14ac:dyDescent="0.3">
      <c r="AO147" s="2" t="s">
        <v>11</v>
      </c>
      <c r="AP147" s="2">
        <v>2031</v>
      </c>
    </row>
    <row r="148" spans="41:42" hidden="1" x14ac:dyDescent="0.3">
      <c r="AO148" s="2" t="s">
        <v>12</v>
      </c>
      <c r="AP148" s="2">
        <v>2032</v>
      </c>
    </row>
  </sheetData>
  <mergeCells count="3">
    <mergeCell ref="B1:AL1"/>
    <mergeCell ref="B2:AL2"/>
    <mergeCell ref="B3:AL3"/>
  </mergeCells>
  <conditionalFormatting sqref="H11:AK23">
    <cfRule type="expression" priority="12">
      <formula>WEEKDAY(H$11,2)&gt;5</formula>
    </cfRule>
  </conditionalFormatting>
  <conditionalFormatting sqref="H11:AJ36">
    <cfRule type="expression" dxfId="57" priority="11">
      <formula>WEEKDAY(I$11,2)&gt;5</formula>
    </cfRule>
  </conditionalFormatting>
  <conditionalFormatting sqref="D18:F36">
    <cfRule type="expression" dxfId="56" priority="13">
      <formula>WEEKDAY(I$11,2)&gt;5</formula>
    </cfRule>
  </conditionalFormatting>
  <conditionalFormatting sqref="G18:G36">
    <cfRule type="expression" dxfId="55" priority="14">
      <formula>WEEKDAY(L$11,2)&gt;5</formula>
    </cfRule>
  </conditionalFormatting>
  <conditionalFormatting sqref="AK11:AK36">
    <cfRule type="expression" dxfId="54" priority="50">
      <formula>WEEKDAY(#REF!,2)&gt;5</formula>
    </cfRule>
  </conditionalFormatting>
  <conditionalFormatting sqref="B19:C36">
    <cfRule type="expression" dxfId="53" priority="52">
      <formula>WEEKDAY(H$11,2)&gt;5</formula>
    </cfRule>
  </conditionalFormatting>
  <conditionalFormatting sqref="B12:C12">
    <cfRule type="expression" dxfId="52" priority="10">
      <formula>WEEKDAY(G$10,2)&gt;5</formula>
    </cfRule>
  </conditionalFormatting>
  <conditionalFormatting sqref="G12">
    <cfRule type="expression" priority="9">
      <formula>WEEKDAY(G$10,2)&gt;5</formula>
    </cfRule>
  </conditionalFormatting>
  <conditionalFormatting sqref="G12">
    <cfRule type="expression" dxfId="51" priority="8">
      <formula>WEEKDAY(H$10,2)&gt;5</formula>
    </cfRule>
  </conditionalFormatting>
  <conditionalFormatting sqref="G12">
    <cfRule type="expression" priority="7">
      <formula>WEEKDAY(G$10,2)&gt;5</formula>
    </cfRule>
  </conditionalFormatting>
  <conditionalFormatting sqref="G12">
    <cfRule type="expression" dxfId="50" priority="6">
      <formula>WEEKDAY(H$10,2)&gt;5</formula>
    </cfRule>
  </conditionalFormatting>
  <conditionalFormatting sqref="C17">
    <cfRule type="expression" dxfId="49" priority="5">
      <formula>WEEKDAY(H$10,2)&gt;5</formula>
    </cfRule>
  </conditionalFormatting>
  <conditionalFormatting sqref="G17">
    <cfRule type="expression" priority="4">
      <formula>WEEKDAY(G$10,2)&gt;5</formula>
    </cfRule>
  </conditionalFormatting>
  <conditionalFormatting sqref="G17">
    <cfRule type="expression" dxfId="48" priority="3">
      <formula>WEEKDAY(H$10,2)&gt;5</formula>
    </cfRule>
  </conditionalFormatting>
  <conditionalFormatting sqref="G17">
    <cfRule type="expression" priority="2">
      <formula>WEEKDAY(G$10,2)&gt;5</formula>
    </cfRule>
  </conditionalFormatting>
  <conditionalFormatting sqref="G17">
    <cfRule type="expression" dxfId="47" priority="1">
      <formula>WEEKDAY(H$10,2)&gt;5</formula>
    </cfRule>
  </conditionalFormatting>
  <pageMargins left="0.25" right="0.25" top="0.75" bottom="0.75" header="0.3" footer="0.3"/>
  <pageSetup paperSize="9" scale="4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'1'!$B$4:$B$19</xm:f>
          </x14:formula1>
          <xm:sqref>D18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147"/>
  <sheetViews>
    <sheetView showGridLines="0" topLeftCell="B1" zoomScale="70" zoomScaleNormal="70" workbookViewId="0">
      <selection activeCell="O12" sqref="O12"/>
    </sheetView>
  </sheetViews>
  <sheetFormatPr defaultColWidth="8.77734375" defaultRowHeight="14.4" x14ac:dyDescent="0.3"/>
  <cols>
    <col min="1" max="1" width="0" style="2" hidden="1" customWidth="1"/>
    <col min="2" max="2" width="28.886718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1.8867187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9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5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May 2023 to the 31 May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45047</v>
      </c>
      <c r="I12" s="7">
        <f>H12+1</f>
        <v>45048</v>
      </c>
      <c r="J12" s="7">
        <f t="shared" ref="J12:AL12" si="0">I12+1</f>
        <v>45049</v>
      </c>
      <c r="K12" s="7">
        <f t="shared" si="0"/>
        <v>45050</v>
      </c>
      <c r="L12" s="7">
        <f t="shared" si="0"/>
        <v>45051</v>
      </c>
      <c r="M12" s="7">
        <f t="shared" si="0"/>
        <v>45052</v>
      </c>
      <c r="N12" s="7">
        <f t="shared" si="0"/>
        <v>45053</v>
      </c>
      <c r="O12" s="7">
        <f t="shared" si="0"/>
        <v>45054</v>
      </c>
      <c r="P12" s="7">
        <f t="shared" si="0"/>
        <v>45055</v>
      </c>
      <c r="Q12" s="7">
        <f t="shared" si="0"/>
        <v>45056</v>
      </c>
      <c r="R12" s="7">
        <f t="shared" si="0"/>
        <v>45057</v>
      </c>
      <c r="S12" s="7">
        <f t="shared" si="0"/>
        <v>45058</v>
      </c>
      <c r="T12" s="7">
        <f t="shared" si="0"/>
        <v>45059</v>
      </c>
      <c r="U12" s="7">
        <f t="shared" si="0"/>
        <v>45060</v>
      </c>
      <c r="V12" s="7">
        <f t="shared" si="0"/>
        <v>45061</v>
      </c>
      <c r="W12" s="7">
        <f t="shared" si="0"/>
        <v>45062</v>
      </c>
      <c r="X12" s="7">
        <f t="shared" si="0"/>
        <v>45063</v>
      </c>
      <c r="Y12" s="7">
        <f t="shared" si="0"/>
        <v>45064</v>
      </c>
      <c r="Z12" s="7">
        <f t="shared" si="0"/>
        <v>45065</v>
      </c>
      <c r="AA12" s="7">
        <f t="shared" si="0"/>
        <v>45066</v>
      </c>
      <c r="AB12" s="7">
        <f t="shared" si="0"/>
        <v>45067</v>
      </c>
      <c r="AC12" s="7">
        <f t="shared" si="0"/>
        <v>45068</v>
      </c>
      <c r="AD12" s="7">
        <f t="shared" si="0"/>
        <v>45069</v>
      </c>
      <c r="AE12" s="7">
        <f t="shared" si="0"/>
        <v>45070</v>
      </c>
      <c r="AF12" s="7">
        <f t="shared" si="0"/>
        <v>45071</v>
      </c>
      <c r="AG12" s="7">
        <f t="shared" si="0"/>
        <v>45072</v>
      </c>
      <c r="AH12" s="7">
        <f t="shared" si="0"/>
        <v>45073</v>
      </c>
      <c r="AI12" s="7">
        <f t="shared" si="0"/>
        <v>45074</v>
      </c>
      <c r="AJ12" s="7">
        <f t="shared" si="0"/>
        <v>45075</v>
      </c>
      <c r="AK12" s="7">
        <f t="shared" si="0"/>
        <v>45076</v>
      </c>
      <c r="AL12" s="41">
        <f t="shared" si="0"/>
        <v>45077</v>
      </c>
      <c r="AM12" s="6" t="s">
        <v>25</v>
      </c>
      <c r="AN12" s="6" t="s">
        <v>88</v>
      </c>
      <c r="AO12" s="1"/>
    </row>
    <row r="13" spans="1:41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>
        <v>0</v>
      </c>
      <c r="I13" s="9">
        <v>4</v>
      </c>
      <c r="J13" s="9">
        <v>3</v>
      </c>
      <c r="K13" s="9">
        <v>0</v>
      </c>
      <c r="L13" s="9"/>
      <c r="M13" s="9"/>
      <c r="N13" s="9">
        <v>4</v>
      </c>
      <c r="O13" s="9">
        <v>3</v>
      </c>
      <c r="P13" s="9">
        <v>3</v>
      </c>
      <c r="Q13" s="9">
        <v>3</v>
      </c>
      <c r="R13" s="9">
        <v>2</v>
      </c>
      <c r="S13" s="9"/>
      <c r="T13" s="9"/>
      <c r="U13" s="9">
        <v>3</v>
      </c>
      <c r="V13" s="9">
        <v>4</v>
      </c>
      <c r="W13" s="9">
        <v>1</v>
      </c>
      <c r="X13" s="9">
        <v>4</v>
      </c>
      <c r="Y13" s="9">
        <v>5</v>
      </c>
      <c r="Z13" s="9"/>
      <c r="AA13" s="9"/>
      <c r="AB13" s="9">
        <v>3</v>
      </c>
      <c r="AC13" s="9">
        <v>5</v>
      </c>
      <c r="AD13" s="9">
        <v>5</v>
      </c>
      <c r="AE13" s="9">
        <v>2</v>
      </c>
      <c r="AF13" s="9">
        <v>4</v>
      </c>
      <c r="AG13" s="9"/>
      <c r="AH13" s="9"/>
      <c r="AI13" s="9">
        <v>5</v>
      </c>
      <c r="AJ13" s="9">
        <v>3</v>
      </c>
      <c r="AK13" s="9">
        <v>4</v>
      </c>
      <c r="AL13" s="42">
        <v>2</v>
      </c>
      <c r="AM13" s="3">
        <f>SUM(H13:AL13)</f>
        <v>72</v>
      </c>
      <c r="AN13" s="4"/>
    </row>
    <row r="14" spans="1:41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>
        <v>0</v>
      </c>
      <c r="I14" s="9">
        <v>3</v>
      </c>
      <c r="J14" s="9">
        <v>4</v>
      </c>
      <c r="K14" s="9">
        <v>0</v>
      </c>
      <c r="L14" s="9"/>
      <c r="M14" s="9"/>
      <c r="N14" s="9">
        <v>3</v>
      </c>
      <c r="O14" s="9">
        <v>4</v>
      </c>
      <c r="P14" s="9">
        <v>4</v>
      </c>
      <c r="Q14" s="9">
        <v>4</v>
      </c>
      <c r="R14" s="9">
        <v>5</v>
      </c>
      <c r="S14" s="9"/>
      <c r="T14" s="9"/>
      <c r="U14" s="9">
        <v>4</v>
      </c>
      <c r="V14" s="9">
        <v>3</v>
      </c>
      <c r="W14" s="9">
        <v>6</v>
      </c>
      <c r="X14" s="9">
        <v>3</v>
      </c>
      <c r="Y14" s="9">
        <v>2</v>
      </c>
      <c r="Z14" s="9"/>
      <c r="AA14" s="9"/>
      <c r="AB14" s="9">
        <v>4</v>
      </c>
      <c r="AC14" s="9">
        <v>2</v>
      </c>
      <c r="AD14" s="9">
        <v>2</v>
      </c>
      <c r="AE14" s="9">
        <v>5</v>
      </c>
      <c r="AF14" s="9">
        <v>3</v>
      </c>
      <c r="AG14" s="9"/>
      <c r="AH14" s="9"/>
      <c r="AI14" s="9">
        <v>2</v>
      </c>
      <c r="AJ14" s="9">
        <v>4</v>
      </c>
      <c r="AK14" s="9">
        <v>3</v>
      </c>
      <c r="AL14" s="42">
        <v>5</v>
      </c>
      <c r="AM14" s="3">
        <f t="shared" ref="AM14:AM16" si="1">SUM(H14:AL14)</f>
        <v>75</v>
      </c>
      <c r="AN14" s="4"/>
    </row>
    <row r="15" spans="1:41" x14ac:dyDescent="0.3">
      <c r="B15" s="2" t="s">
        <v>106</v>
      </c>
      <c r="C15" s="51" t="s">
        <v>108</v>
      </c>
      <c r="D15" s="48" t="s">
        <v>111</v>
      </c>
      <c r="E15" s="48" t="s">
        <v>31</v>
      </c>
      <c r="F15" s="12">
        <v>2647642</v>
      </c>
      <c r="G15" s="54" t="s">
        <v>107</v>
      </c>
      <c r="H15" s="9">
        <v>0</v>
      </c>
      <c r="I15" s="9">
        <v>1</v>
      </c>
      <c r="J15" s="9">
        <v>1</v>
      </c>
      <c r="K15" s="9">
        <v>0</v>
      </c>
      <c r="L15" s="9"/>
      <c r="M15" s="9"/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/>
      <c r="T15" s="9"/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9"/>
      <c r="AA15" s="9"/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/>
      <c r="AH15" s="9"/>
      <c r="AI15" s="9">
        <v>1</v>
      </c>
      <c r="AJ15" s="9">
        <v>1</v>
      </c>
      <c r="AK15" s="9">
        <v>1</v>
      </c>
      <c r="AL15" s="42">
        <v>1</v>
      </c>
      <c r="AM15" s="3">
        <f t="shared" si="1"/>
        <v>21</v>
      </c>
      <c r="AN15" s="4" t="s">
        <v>110</v>
      </c>
    </row>
    <row r="16" spans="1:41" x14ac:dyDescent="0.3">
      <c r="B16" s="12"/>
      <c r="C16" s="12"/>
      <c r="D16" s="12"/>
      <c r="E16" s="12"/>
      <c r="F16" s="12"/>
      <c r="G16" s="14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L17" si="2">SUM(H13:H16)</f>
        <v>0</v>
      </c>
      <c r="I17" s="3">
        <f t="shared" si="2"/>
        <v>8</v>
      </c>
      <c r="J17" s="3">
        <f t="shared" si="2"/>
        <v>8</v>
      </c>
      <c r="K17" s="3">
        <f t="shared" si="2"/>
        <v>0</v>
      </c>
      <c r="L17" s="3">
        <f t="shared" si="2"/>
        <v>0</v>
      </c>
      <c r="M17" s="3">
        <f t="shared" si="2"/>
        <v>0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8</v>
      </c>
      <c r="R17" s="3">
        <f t="shared" si="2"/>
        <v>8</v>
      </c>
      <c r="S17" s="3">
        <f t="shared" si="2"/>
        <v>0</v>
      </c>
      <c r="T17" s="3">
        <f t="shared" si="2"/>
        <v>0</v>
      </c>
      <c r="U17" s="3">
        <f t="shared" si="2"/>
        <v>8</v>
      </c>
      <c r="V17" s="3">
        <f t="shared" si="2"/>
        <v>8</v>
      </c>
      <c r="W17" s="3">
        <f t="shared" si="2"/>
        <v>8</v>
      </c>
      <c r="X17" s="3">
        <f t="shared" si="2"/>
        <v>8</v>
      </c>
      <c r="Y17" s="3">
        <f t="shared" si="2"/>
        <v>8</v>
      </c>
      <c r="Z17" s="3">
        <f t="shared" si="2"/>
        <v>0</v>
      </c>
      <c r="AA17" s="3">
        <f t="shared" si="2"/>
        <v>0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8</v>
      </c>
      <c r="AF17" s="3">
        <f t="shared" si="2"/>
        <v>8</v>
      </c>
      <c r="AG17" s="3">
        <f t="shared" si="2"/>
        <v>0</v>
      </c>
      <c r="AH17" s="3">
        <f t="shared" si="2"/>
        <v>0</v>
      </c>
      <c r="AI17" s="3">
        <f t="shared" si="2"/>
        <v>8</v>
      </c>
      <c r="AJ17" s="3">
        <f t="shared" si="2"/>
        <v>8</v>
      </c>
      <c r="AK17" s="3">
        <f t="shared" si="2"/>
        <v>8</v>
      </c>
      <c r="AL17" s="43">
        <f t="shared" si="2"/>
        <v>8</v>
      </c>
      <c r="AM17" s="3">
        <f>SUM(AM13:AM15)</f>
        <v>168</v>
      </c>
      <c r="AN17" s="4"/>
      <c r="AO17" s="38">
        <f>SUM(H17:AL17)-AM17</f>
        <v>0</v>
      </c>
    </row>
    <row r="20" spans="2:41" x14ac:dyDescent="0.3">
      <c r="B20" s="15" t="s">
        <v>61</v>
      </c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7:AL22 H12:AK16">
    <cfRule type="expression" priority="7">
      <formula>WEEKDAY(H$12,2)&gt;5</formula>
    </cfRule>
  </conditionalFormatting>
  <conditionalFormatting sqref="H17:AL35 H12:AK16">
    <cfRule type="expression" dxfId="46" priority="6">
      <formula>WEEKDAY(I$12,2)&gt;5</formula>
    </cfRule>
  </conditionalFormatting>
  <conditionalFormatting sqref="D17:F35">
    <cfRule type="expression" dxfId="45" priority="8">
      <formula>WEEKDAY(I$12,2)&gt;5</formula>
    </cfRule>
  </conditionalFormatting>
  <conditionalFormatting sqref="G17:G35">
    <cfRule type="expression" dxfId="44" priority="9">
      <formula>WEEKDAY(L$12,2)&gt;5</formula>
    </cfRule>
  </conditionalFormatting>
  <conditionalFormatting sqref="B18:C35">
    <cfRule type="expression" dxfId="43" priority="48">
      <formula>WEEKDAY(H$12,2)&gt;5</formula>
    </cfRule>
  </conditionalFormatting>
  <conditionalFormatting sqref="C15">
    <cfRule type="expression" dxfId="42" priority="5">
      <formula>WEEKDAY(H$10,2)&gt;5</formula>
    </cfRule>
  </conditionalFormatting>
  <conditionalFormatting sqref="G15">
    <cfRule type="expression" priority="4">
      <formula>WEEKDAY(G$10,2)&gt;5</formula>
    </cfRule>
  </conditionalFormatting>
  <conditionalFormatting sqref="G15">
    <cfRule type="expression" dxfId="41" priority="3">
      <formula>WEEKDAY(H$10,2)&gt;5</formula>
    </cfRule>
  </conditionalFormatting>
  <conditionalFormatting sqref="G15">
    <cfRule type="expression" priority="2">
      <formula>WEEKDAY(G$10,2)&gt;5</formula>
    </cfRule>
  </conditionalFormatting>
  <conditionalFormatting sqref="G15">
    <cfRule type="expression" dxfId="40" priority="1">
      <formula>WEEKDAY(H$10,2)&gt;5</formula>
    </cfRule>
  </conditionalFormatting>
  <pageMargins left="0.25" right="0.25" top="0.75" bottom="0.75" header="0.3" footer="0.3"/>
  <pageSetup paperSize="9" scale="57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'1'!$B$4:$B$19</xm:f>
          </x14:formula1>
          <xm:sqref>D16:D17</xm:sqref>
        </x14:dataValidation>
        <x14:dataValidation type="list" allowBlank="1" showInputMessage="1" showErrorMessage="1" xr:uid="{00000000-0002-0000-0500-000001000000}">
          <x14:formula1>
            <xm:f>'1'!$C$4:$C$6</xm:f>
          </x14:formula1>
          <xm:sqref>E16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P145"/>
  <sheetViews>
    <sheetView showGridLines="0" topLeftCell="B1" zoomScale="90" zoomScaleNormal="85" workbookViewId="0">
      <selection activeCell="O12" sqref="O12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5546875" style="2" bestFit="1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6.55468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6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June 2023 to the 30 June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112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45078</v>
      </c>
      <c r="I11" s="7">
        <f>H11+1</f>
        <v>45079</v>
      </c>
      <c r="J11" s="7">
        <f t="shared" ref="J11:AK11" si="0">I11+1</f>
        <v>45080</v>
      </c>
      <c r="K11" s="7">
        <f t="shared" si="0"/>
        <v>45081</v>
      </c>
      <c r="L11" s="7">
        <f t="shared" si="0"/>
        <v>45082</v>
      </c>
      <c r="M11" s="7">
        <f t="shared" si="0"/>
        <v>45083</v>
      </c>
      <c r="N11" s="7">
        <f t="shared" si="0"/>
        <v>45084</v>
      </c>
      <c r="O11" s="7">
        <f t="shared" si="0"/>
        <v>45085</v>
      </c>
      <c r="P11" s="7">
        <f t="shared" si="0"/>
        <v>45086</v>
      </c>
      <c r="Q11" s="7">
        <f t="shared" si="0"/>
        <v>45087</v>
      </c>
      <c r="R11" s="7">
        <f t="shared" si="0"/>
        <v>45088</v>
      </c>
      <c r="S11" s="7">
        <f t="shared" si="0"/>
        <v>45089</v>
      </c>
      <c r="T11" s="7">
        <f t="shared" si="0"/>
        <v>45090</v>
      </c>
      <c r="U11" s="7">
        <f t="shared" si="0"/>
        <v>45091</v>
      </c>
      <c r="V11" s="7">
        <f t="shared" si="0"/>
        <v>45092</v>
      </c>
      <c r="W11" s="7">
        <f t="shared" si="0"/>
        <v>45093</v>
      </c>
      <c r="X11" s="7">
        <f t="shared" si="0"/>
        <v>45094</v>
      </c>
      <c r="Y11" s="7">
        <f t="shared" si="0"/>
        <v>45095</v>
      </c>
      <c r="Z11" s="7">
        <f t="shared" si="0"/>
        <v>45096</v>
      </c>
      <c r="AA11" s="7">
        <f t="shared" si="0"/>
        <v>45097</v>
      </c>
      <c r="AB11" s="7">
        <f t="shared" si="0"/>
        <v>45098</v>
      </c>
      <c r="AC11" s="7">
        <f t="shared" si="0"/>
        <v>45099</v>
      </c>
      <c r="AD11" s="7">
        <f t="shared" si="0"/>
        <v>45100</v>
      </c>
      <c r="AE11" s="7">
        <f t="shared" si="0"/>
        <v>45101</v>
      </c>
      <c r="AF11" s="7">
        <f t="shared" si="0"/>
        <v>45102</v>
      </c>
      <c r="AG11" s="7">
        <f t="shared" si="0"/>
        <v>45103</v>
      </c>
      <c r="AH11" s="7">
        <f t="shared" si="0"/>
        <v>45104</v>
      </c>
      <c r="AI11" s="7">
        <f t="shared" si="0"/>
        <v>45105</v>
      </c>
      <c r="AJ11" s="7">
        <f t="shared" si="0"/>
        <v>45106</v>
      </c>
      <c r="AK11" s="8">
        <f t="shared" si="0"/>
        <v>45107</v>
      </c>
      <c r="AL11" s="6" t="s">
        <v>25</v>
      </c>
      <c r="AM11" s="6" t="s">
        <v>88</v>
      </c>
      <c r="AN11" s="1"/>
    </row>
    <row r="12" spans="1:40" x14ac:dyDescent="0.3">
      <c r="B12" s="48" t="s">
        <v>40</v>
      </c>
      <c r="C12" s="48" t="s">
        <v>40</v>
      </c>
      <c r="D12" s="48" t="s">
        <v>20</v>
      </c>
      <c r="E12" s="48" t="s">
        <v>31</v>
      </c>
      <c r="F12" s="12"/>
      <c r="G12" s="13"/>
      <c r="H12" s="9">
        <v>3</v>
      </c>
      <c r="I12" s="9"/>
      <c r="J12" s="9"/>
      <c r="K12" s="9">
        <v>3</v>
      </c>
      <c r="L12" s="9">
        <v>3</v>
      </c>
      <c r="M12" s="9">
        <v>4</v>
      </c>
      <c r="N12" s="9">
        <v>4</v>
      </c>
      <c r="O12" s="9">
        <v>5</v>
      </c>
      <c r="P12" s="9"/>
      <c r="Q12" s="9"/>
      <c r="R12" s="9">
        <v>3</v>
      </c>
      <c r="S12" s="9">
        <v>4</v>
      </c>
      <c r="T12" s="9">
        <v>3</v>
      </c>
      <c r="U12" s="9">
        <v>4</v>
      </c>
      <c r="V12" s="9">
        <v>3</v>
      </c>
      <c r="W12" s="9"/>
      <c r="X12" s="9"/>
      <c r="Y12" s="9">
        <v>4</v>
      </c>
      <c r="Z12" s="9">
        <v>4</v>
      </c>
      <c r="AA12" s="9">
        <v>4</v>
      </c>
      <c r="AB12" s="9">
        <v>4</v>
      </c>
      <c r="AC12" s="9">
        <v>3</v>
      </c>
      <c r="AD12" s="9"/>
      <c r="AE12" s="9"/>
      <c r="AF12" s="9">
        <v>4</v>
      </c>
      <c r="AG12" s="9">
        <v>3</v>
      </c>
      <c r="AH12" s="9">
        <v>0</v>
      </c>
      <c r="AI12" s="9">
        <v>0</v>
      </c>
      <c r="AJ12" s="9">
        <v>0</v>
      </c>
      <c r="AK12" s="39"/>
      <c r="AL12" s="3">
        <f t="shared" ref="AL12:AL14" si="1">SUM(H12:AK12)</f>
        <v>65</v>
      </c>
      <c r="AM12" s="4"/>
    </row>
    <row r="13" spans="1:40" x14ac:dyDescent="0.3">
      <c r="B13" s="48" t="s">
        <v>99</v>
      </c>
      <c r="C13" s="48" t="s">
        <v>100</v>
      </c>
      <c r="D13" s="48" t="s">
        <v>20</v>
      </c>
      <c r="E13" s="48" t="s">
        <v>31</v>
      </c>
      <c r="F13" s="12"/>
      <c r="G13" s="13"/>
      <c r="H13" s="9">
        <v>4</v>
      </c>
      <c r="I13" s="9"/>
      <c r="J13" s="9"/>
      <c r="K13" s="9">
        <v>3</v>
      </c>
      <c r="L13" s="9">
        <v>4</v>
      </c>
      <c r="M13" s="9">
        <v>3</v>
      </c>
      <c r="N13" s="9">
        <v>3</v>
      </c>
      <c r="O13" s="9">
        <v>2</v>
      </c>
      <c r="P13" s="9"/>
      <c r="Q13" s="9"/>
      <c r="R13" s="9">
        <v>4</v>
      </c>
      <c r="S13" s="9">
        <v>3</v>
      </c>
      <c r="T13" s="9">
        <v>3</v>
      </c>
      <c r="U13" s="9">
        <v>2</v>
      </c>
      <c r="V13" s="9">
        <v>4</v>
      </c>
      <c r="W13" s="9"/>
      <c r="X13" s="9"/>
      <c r="Y13" s="9">
        <v>3</v>
      </c>
      <c r="Z13" s="9">
        <v>2</v>
      </c>
      <c r="AA13" s="9">
        <v>3</v>
      </c>
      <c r="AB13" s="9">
        <v>2</v>
      </c>
      <c r="AC13" s="9">
        <v>4</v>
      </c>
      <c r="AD13" s="9"/>
      <c r="AE13" s="9"/>
      <c r="AF13" s="9">
        <v>3</v>
      </c>
      <c r="AG13" s="9">
        <v>3</v>
      </c>
      <c r="AH13" s="9">
        <v>0</v>
      </c>
      <c r="AI13" s="9">
        <v>0</v>
      </c>
      <c r="AJ13" s="9">
        <v>0</v>
      </c>
      <c r="AK13" s="39"/>
      <c r="AL13" s="3">
        <f t="shared" si="1"/>
        <v>55</v>
      </c>
      <c r="AM13" s="4"/>
    </row>
    <row r="14" spans="1:40" x14ac:dyDescent="0.3">
      <c r="B14" s="2" t="s">
        <v>106</v>
      </c>
      <c r="C14" s="51" t="s">
        <v>108</v>
      </c>
      <c r="D14" s="48" t="s">
        <v>111</v>
      </c>
      <c r="E14" s="48" t="s">
        <v>31</v>
      </c>
      <c r="F14" s="12">
        <v>2647642</v>
      </c>
      <c r="G14" s="54" t="s">
        <v>107</v>
      </c>
      <c r="H14" s="9">
        <v>1</v>
      </c>
      <c r="I14" s="9"/>
      <c r="J14" s="9"/>
      <c r="K14" s="9">
        <v>2</v>
      </c>
      <c r="L14" s="9">
        <v>1</v>
      </c>
      <c r="M14" s="9">
        <v>1</v>
      </c>
      <c r="N14" s="9">
        <v>1</v>
      </c>
      <c r="O14" s="9">
        <v>1</v>
      </c>
      <c r="P14" s="9"/>
      <c r="Q14" s="9"/>
      <c r="R14" s="9">
        <v>1</v>
      </c>
      <c r="S14" s="9">
        <v>1</v>
      </c>
      <c r="T14" s="9">
        <v>2</v>
      </c>
      <c r="U14" s="9">
        <v>2</v>
      </c>
      <c r="V14" s="9">
        <v>1</v>
      </c>
      <c r="W14" s="9"/>
      <c r="X14" s="9"/>
      <c r="Y14" s="9">
        <v>1</v>
      </c>
      <c r="Z14" s="9">
        <v>2</v>
      </c>
      <c r="AA14" s="9">
        <v>1</v>
      </c>
      <c r="AB14" s="9">
        <v>2</v>
      </c>
      <c r="AC14" s="9">
        <v>1</v>
      </c>
      <c r="AD14" s="9"/>
      <c r="AE14" s="9"/>
      <c r="AF14" s="9">
        <v>1</v>
      </c>
      <c r="AG14" s="9">
        <v>2</v>
      </c>
      <c r="AH14" s="9">
        <v>0</v>
      </c>
      <c r="AI14" s="9">
        <v>0</v>
      </c>
      <c r="AJ14" s="9">
        <v>0</v>
      </c>
      <c r="AK14" s="39"/>
      <c r="AL14" s="3">
        <f t="shared" si="1"/>
        <v>24</v>
      </c>
      <c r="AM14" s="4" t="s">
        <v>110</v>
      </c>
    </row>
    <row r="15" spans="1:40" x14ac:dyDescent="0.3">
      <c r="B15" s="3" t="s">
        <v>25</v>
      </c>
      <c r="C15" s="4"/>
      <c r="D15" s="3"/>
      <c r="E15" s="3"/>
      <c r="F15" s="3"/>
      <c r="G15" s="3"/>
      <c r="H15" s="3">
        <f t="shared" ref="H15:AL15" si="2">SUM(H12:H14)</f>
        <v>8</v>
      </c>
      <c r="I15" s="3">
        <f t="shared" si="2"/>
        <v>0</v>
      </c>
      <c r="J15" s="3">
        <f t="shared" si="2"/>
        <v>0</v>
      </c>
      <c r="K15" s="3">
        <f t="shared" si="2"/>
        <v>8</v>
      </c>
      <c r="L15" s="3">
        <f t="shared" si="2"/>
        <v>8</v>
      </c>
      <c r="M15" s="3">
        <f t="shared" si="2"/>
        <v>8</v>
      </c>
      <c r="N15" s="3">
        <f t="shared" si="2"/>
        <v>8</v>
      </c>
      <c r="O15" s="3">
        <f t="shared" si="2"/>
        <v>8</v>
      </c>
      <c r="P15" s="3">
        <f t="shared" si="2"/>
        <v>0</v>
      </c>
      <c r="Q15" s="3">
        <f t="shared" si="2"/>
        <v>0</v>
      </c>
      <c r="R15" s="3">
        <f t="shared" si="2"/>
        <v>8</v>
      </c>
      <c r="S15" s="3">
        <f t="shared" si="2"/>
        <v>8</v>
      </c>
      <c r="T15" s="3">
        <f t="shared" si="2"/>
        <v>8</v>
      </c>
      <c r="U15" s="3">
        <f t="shared" si="2"/>
        <v>8</v>
      </c>
      <c r="V15" s="3">
        <f t="shared" si="2"/>
        <v>8</v>
      </c>
      <c r="W15" s="3">
        <f t="shared" si="2"/>
        <v>0</v>
      </c>
      <c r="X15" s="3">
        <f t="shared" si="2"/>
        <v>0</v>
      </c>
      <c r="Y15" s="3">
        <f t="shared" si="2"/>
        <v>8</v>
      </c>
      <c r="Z15" s="3">
        <f t="shared" si="2"/>
        <v>8</v>
      </c>
      <c r="AA15" s="3">
        <f t="shared" si="2"/>
        <v>8</v>
      </c>
      <c r="AB15" s="3">
        <f t="shared" si="2"/>
        <v>8</v>
      </c>
      <c r="AC15" s="3">
        <f t="shared" si="2"/>
        <v>8</v>
      </c>
      <c r="AD15" s="3">
        <f t="shared" si="2"/>
        <v>0</v>
      </c>
      <c r="AE15" s="3">
        <f t="shared" si="2"/>
        <v>0</v>
      </c>
      <c r="AF15" s="3">
        <f t="shared" si="2"/>
        <v>8</v>
      </c>
      <c r="AG15" s="3">
        <f t="shared" si="2"/>
        <v>8</v>
      </c>
      <c r="AH15" s="3">
        <f t="shared" si="2"/>
        <v>0</v>
      </c>
      <c r="AI15" s="3">
        <f t="shared" si="2"/>
        <v>0</v>
      </c>
      <c r="AJ15" s="3">
        <f t="shared" si="2"/>
        <v>0</v>
      </c>
      <c r="AK15" s="40">
        <f t="shared" si="2"/>
        <v>0</v>
      </c>
      <c r="AL15" s="3">
        <f t="shared" si="2"/>
        <v>144</v>
      </c>
      <c r="AM15" s="4"/>
      <c r="AN15" s="38">
        <f>SUM(H15:AK15)-AL15</f>
        <v>0</v>
      </c>
    </row>
    <row r="18" spans="2:2" x14ac:dyDescent="0.3">
      <c r="B18" s="15" t="s">
        <v>61</v>
      </c>
    </row>
    <row r="133" spans="41:42" hidden="1" x14ac:dyDescent="0.3"/>
    <row r="134" spans="41:42" hidden="1" x14ac:dyDescent="0.3">
      <c r="AO134" s="2" t="s">
        <v>1</v>
      </c>
      <c r="AP134" s="2">
        <v>2021</v>
      </c>
    </row>
    <row r="135" spans="41:42" hidden="1" x14ac:dyDescent="0.3">
      <c r="AO135" s="2" t="s">
        <v>2</v>
      </c>
      <c r="AP135" s="2">
        <v>2022</v>
      </c>
    </row>
    <row r="136" spans="41:42" hidden="1" x14ac:dyDescent="0.3">
      <c r="AO136" s="2" t="s">
        <v>3</v>
      </c>
      <c r="AP136" s="2">
        <v>2023</v>
      </c>
    </row>
    <row r="137" spans="41:42" hidden="1" x14ac:dyDescent="0.3">
      <c r="AO137" s="2" t="s">
        <v>4</v>
      </c>
      <c r="AP137" s="2">
        <v>2024</v>
      </c>
    </row>
    <row r="138" spans="41:42" hidden="1" x14ac:dyDescent="0.3">
      <c r="AO138" s="2" t="s">
        <v>5</v>
      </c>
      <c r="AP138" s="2">
        <v>2025</v>
      </c>
    </row>
    <row r="139" spans="41:42" hidden="1" x14ac:dyDescent="0.3">
      <c r="AO139" s="2" t="s">
        <v>6</v>
      </c>
      <c r="AP139" s="2">
        <v>2026</v>
      </c>
    </row>
    <row r="140" spans="41:42" hidden="1" x14ac:dyDescent="0.3">
      <c r="AO140" s="2" t="s">
        <v>7</v>
      </c>
      <c r="AP140" s="2">
        <v>2027</v>
      </c>
    </row>
    <row r="141" spans="41:42" hidden="1" x14ac:dyDescent="0.3">
      <c r="AO141" s="2" t="s">
        <v>8</v>
      </c>
      <c r="AP141" s="2">
        <v>2028</v>
      </c>
    </row>
    <row r="142" spans="41:42" hidden="1" x14ac:dyDescent="0.3">
      <c r="AO142" s="2" t="s">
        <v>9</v>
      </c>
      <c r="AP142" s="2">
        <v>2029</v>
      </c>
    </row>
    <row r="143" spans="41:42" hidden="1" x14ac:dyDescent="0.3">
      <c r="AO143" s="2" t="s">
        <v>10</v>
      </c>
      <c r="AP143" s="2">
        <v>2030</v>
      </c>
    </row>
    <row r="144" spans="41:42" hidden="1" x14ac:dyDescent="0.3">
      <c r="AO144" s="2" t="s">
        <v>11</v>
      </c>
      <c r="AP144" s="2">
        <v>2031</v>
      </c>
    </row>
    <row r="145" spans="41:42" hidden="1" x14ac:dyDescent="0.3">
      <c r="AO145" s="2" t="s">
        <v>12</v>
      </c>
      <c r="AP145" s="2">
        <v>2032</v>
      </c>
    </row>
  </sheetData>
  <mergeCells count="3">
    <mergeCell ref="B1:AL1"/>
    <mergeCell ref="B2:AL2"/>
    <mergeCell ref="B3:AL3"/>
  </mergeCells>
  <conditionalFormatting sqref="H11:AK20">
    <cfRule type="expression" priority="7">
      <formula>WEEKDAY(H$11,2)&gt;5</formula>
    </cfRule>
  </conditionalFormatting>
  <conditionalFormatting sqref="H11:AJ33">
    <cfRule type="expression" dxfId="39" priority="6">
      <formula>WEEKDAY(I$11,2)&gt;5</formula>
    </cfRule>
  </conditionalFormatting>
  <conditionalFormatting sqref="D15:F33">
    <cfRule type="expression" dxfId="38" priority="8">
      <formula>WEEKDAY(I$11,2)&gt;5</formula>
    </cfRule>
  </conditionalFormatting>
  <conditionalFormatting sqref="G15:G33">
    <cfRule type="expression" dxfId="37" priority="9">
      <formula>WEEKDAY(L$11,2)&gt;5</formula>
    </cfRule>
  </conditionalFormatting>
  <conditionalFormatting sqref="AK11:AK33">
    <cfRule type="expression" dxfId="36" priority="10">
      <formula>WEEKDAY(#REF!,2)&gt;5</formula>
    </cfRule>
  </conditionalFormatting>
  <conditionalFormatting sqref="B16:C33">
    <cfRule type="expression" dxfId="35" priority="49">
      <formula>WEEKDAY(H$11,2)&gt;5</formula>
    </cfRule>
  </conditionalFormatting>
  <conditionalFormatting sqref="C14">
    <cfRule type="expression" dxfId="34" priority="5">
      <formula>WEEKDAY(H$10,2)&gt;5</formula>
    </cfRule>
  </conditionalFormatting>
  <conditionalFormatting sqref="G14">
    <cfRule type="expression" priority="4">
      <formula>WEEKDAY(G$10,2)&gt;5</formula>
    </cfRule>
  </conditionalFormatting>
  <conditionalFormatting sqref="G14">
    <cfRule type="expression" dxfId="33" priority="3">
      <formula>WEEKDAY(H$10,2)&gt;5</formula>
    </cfRule>
  </conditionalFormatting>
  <conditionalFormatting sqref="G14">
    <cfRule type="expression" priority="2">
      <formula>WEEKDAY(G$10,2)&gt;5</formula>
    </cfRule>
  </conditionalFormatting>
  <conditionalFormatting sqref="G14">
    <cfRule type="expression" dxfId="32" priority="1">
      <formula>WEEKDAY(H$10,2)&gt;5</formula>
    </cfRule>
  </conditionalFormatting>
  <pageMargins left="0.25" right="0.25" top="0.75" bottom="0.75" header="0.3" footer="0.3"/>
  <pageSetup paperSize="9" scale="61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08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'1'!$B$4:$B$19</xm:f>
          </x14:formula1>
          <xm:sqref>D15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148"/>
  <sheetViews>
    <sheetView showGridLines="0" topLeftCell="B1" zoomScaleNormal="100" workbookViewId="0">
      <selection activeCell="O12" sqref="O12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6.5546875" style="2" bestFit="1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7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July 2023 to the 31 July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45108</v>
      </c>
      <c r="I12" s="7">
        <f>H12+1</f>
        <v>45109</v>
      </c>
      <c r="J12" s="7">
        <f t="shared" ref="J12:AL12" si="0">I12+1</f>
        <v>45110</v>
      </c>
      <c r="K12" s="7">
        <f t="shared" si="0"/>
        <v>45111</v>
      </c>
      <c r="L12" s="7">
        <f t="shared" si="0"/>
        <v>45112</v>
      </c>
      <c r="M12" s="7">
        <f t="shared" si="0"/>
        <v>45113</v>
      </c>
      <c r="N12" s="7">
        <f t="shared" si="0"/>
        <v>45114</v>
      </c>
      <c r="O12" s="7">
        <f t="shared" si="0"/>
        <v>45115</v>
      </c>
      <c r="P12" s="7">
        <f t="shared" si="0"/>
        <v>45116</v>
      </c>
      <c r="Q12" s="7">
        <f t="shared" si="0"/>
        <v>45117</v>
      </c>
      <c r="R12" s="7">
        <f t="shared" si="0"/>
        <v>45118</v>
      </c>
      <c r="S12" s="7">
        <f t="shared" si="0"/>
        <v>45119</v>
      </c>
      <c r="T12" s="7">
        <f t="shared" si="0"/>
        <v>45120</v>
      </c>
      <c r="U12" s="7">
        <f t="shared" si="0"/>
        <v>45121</v>
      </c>
      <c r="V12" s="7">
        <f t="shared" si="0"/>
        <v>45122</v>
      </c>
      <c r="W12" s="7">
        <f t="shared" si="0"/>
        <v>45123</v>
      </c>
      <c r="X12" s="7">
        <f t="shared" si="0"/>
        <v>45124</v>
      </c>
      <c r="Y12" s="7">
        <f t="shared" si="0"/>
        <v>45125</v>
      </c>
      <c r="Z12" s="7">
        <f t="shared" si="0"/>
        <v>45126</v>
      </c>
      <c r="AA12" s="7">
        <f t="shared" si="0"/>
        <v>45127</v>
      </c>
      <c r="AB12" s="7">
        <f t="shared" si="0"/>
        <v>45128</v>
      </c>
      <c r="AC12" s="7">
        <f t="shared" si="0"/>
        <v>45129</v>
      </c>
      <c r="AD12" s="7">
        <f t="shared" si="0"/>
        <v>45130</v>
      </c>
      <c r="AE12" s="7">
        <f t="shared" si="0"/>
        <v>45131</v>
      </c>
      <c r="AF12" s="7">
        <f t="shared" si="0"/>
        <v>45132</v>
      </c>
      <c r="AG12" s="7">
        <f t="shared" si="0"/>
        <v>45133</v>
      </c>
      <c r="AH12" s="7">
        <f t="shared" si="0"/>
        <v>45134</v>
      </c>
      <c r="AI12" s="7">
        <f t="shared" si="0"/>
        <v>45135</v>
      </c>
      <c r="AJ12" s="7">
        <f t="shared" si="0"/>
        <v>45136</v>
      </c>
      <c r="AK12" s="7">
        <f t="shared" si="0"/>
        <v>45137</v>
      </c>
      <c r="AL12" s="41">
        <f t="shared" si="0"/>
        <v>45138</v>
      </c>
      <c r="AM12" s="6" t="s">
        <v>25</v>
      </c>
      <c r="AN12" s="6" t="s">
        <v>88</v>
      </c>
      <c r="AO12" s="1"/>
    </row>
    <row r="13" spans="1:41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/>
      <c r="I13" s="9">
        <v>2</v>
      </c>
      <c r="J13" s="9">
        <v>3</v>
      </c>
      <c r="K13" s="9">
        <v>2</v>
      </c>
      <c r="L13" s="9">
        <v>4</v>
      </c>
      <c r="M13" s="9">
        <v>5</v>
      </c>
      <c r="N13" s="9"/>
      <c r="O13" s="9"/>
      <c r="P13" s="9">
        <v>3</v>
      </c>
      <c r="Q13" s="9">
        <v>4</v>
      </c>
      <c r="R13" s="9">
        <v>3</v>
      </c>
      <c r="S13" s="9">
        <v>2</v>
      </c>
      <c r="T13" s="9">
        <v>2</v>
      </c>
      <c r="U13" s="9"/>
      <c r="V13" s="9"/>
      <c r="W13" s="9">
        <v>3</v>
      </c>
      <c r="X13" s="9">
        <v>2</v>
      </c>
      <c r="Y13" s="9">
        <v>3</v>
      </c>
      <c r="Z13" s="9">
        <v>4</v>
      </c>
      <c r="AA13" s="9">
        <v>4</v>
      </c>
      <c r="AB13" s="9"/>
      <c r="AC13" s="9"/>
      <c r="AD13" s="9">
        <v>2</v>
      </c>
      <c r="AE13" s="9">
        <v>4</v>
      </c>
      <c r="AF13" s="9">
        <v>2</v>
      </c>
      <c r="AG13" s="9">
        <v>4</v>
      </c>
      <c r="AH13" s="9">
        <v>2</v>
      </c>
      <c r="AI13" s="9"/>
      <c r="AJ13" s="9"/>
      <c r="AK13" s="9">
        <v>2</v>
      </c>
      <c r="AL13" s="42">
        <v>1</v>
      </c>
      <c r="AM13" s="3">
        <f>SUM(H13:AL13)</f>
        <v>63</v>
      </c>
      <c r="AN13" s="4"/>
    </row>
    <row r="14" spans="1:41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/>
      <c r="I14" s="9">
        <v>4</v>
      </c>
      <c r="J14" s="9">
        <v>2</v>
      </c>
      <c r="K14" s="9">
        <v>4</v>
      </c>
      <c r="L14" s="9">
        <v>3</v>
      </c>
      <c r="M14" s="9">
        <v>2</v>
      </c>
      <c r="N14" s="9"/>
      <c r="O14" s="9"/>
      <c r="P14" s="9">
        <v>4</v>
      </c>
      <c r="Q14" s="9">
        <v>3</v>
      </c>
      <c r="R14" s="9">
        <v>4</v>
      </c>
      <c r="S14" s="9">
        <v>3</v>
      </c>
      <c r="T14" s="9">
        <v>2</v>
      </c>
      <c r="U14" s="9"/>
      <c r="V14" s="9"/>
      <c r="W14" s="9">
        <v>2</v>
      </c>
      <c r="X14" s="9">
        <v>4</v>
      </c>
      <c r="Y14" s="9">
        <v>3</v>
      </c>
      <c r="Z14" s="9">
        <v>3</v>
      </c>
      <c r="AA14" s="9">
        <v>2</v>
      </c>
      <c r="AB14" s="9"/>
      <c r="AC14" s="9"/>
      <c r="AD14" s="9">
        <v>4</v>
      </c>
      <c r="AE14" s="9">
        <v>2</v>
      </c>
      <c r="AF14" s="9">
        <v>4</v>
      </c>
      <c r="AG14" s="9">
        <v>2</v>
      </c>
      <c r="AH14" s="9">
        <v>4</v>
      </c>
      <c r="AI14" s="9"/>
      <c r="AJ14" s="9"/>
      <c r="AK14" s="9">
        <v>5</v>
      </c>
      <c r="AL14" s="42">
        <v>6</v>
      </c>
      <c r="AM14" s="3">
        <f t="shared" ref="AM14:AM17" si="1">SUM(H14:AL14)</f>
        <v>72</v>
      </c>
      <c r="AN14" s="4"/>
    </row>
    <row r="15" spans="1:41" x14ac:dyDescent="0.3">
      <c r="B15" s="2" t="s">
        <v>106</v>
      </c>
      <c r="C15" s="51" t="s">
        <v>108</v>
      </c>
      <c r="D15" s="48" t="s">
        <v>111</v>
      </c>
      <c r="E15" s="48" t="s">
        <v>31</v>
      </c>
      <c r="F15" s="12">
        <v>2647642</v>
      </c>
      <c r="G15" s="54" t="s">
        <v>107</v>
      </c>
      <c r="H15" s="9"/>
      <c r="I15" s="9">
        <v>2</v>
      </c>
      <c r="J15" s="9">
        <v>3</v>
      </c>
      <c r="K15" s="9">
        <v>2</v>
      </c>
      <c r="L15" s="9">
        <v>1</v>
      </c>
      <c r="M15" s="9">
        <v>1</v>
      </c>
      <c r="N15" s="9"/>
      <c r="O15" s="9"/>
      <c r="P15" s="9">
        <v>1</v>
      </c>
      <c r="Q15" s="9">
        <v>1</v>
      </c>
      <c r="R15" s="9">
        <v>1</v>
      </c>
      <c r="S15" s="9">
        <v>3</v>
      </c>
      <c r="T15" s="9">
        <v>4</v>
      </c>
      <c r="U15" s="9"/>
      <c r="V15" s="9"/>
      <c r="W15" s="9">
        <v>3</v>
      </c>
      <c r="X15" s="9">
        <v>2</v>
      </c>
      <c r="Y15" s="9">
        <v>2</v>
      </c>
      <c r="Z15" s="9">
        <v>1</v>
      </c>
      <c r="AA15" s="9">
        <v>2</v>
      </c>
      <c r="AB15" s="9"/>
      <c r="AC15" s="9"/>
      <c r="AD15" s="9">
        <v>2</v>
      </c>
      <c r="AE15" s="9">
        <v>2</v>
      </c>
      <c r="AF15" s="9">
        <v>2</v>
      </c>
      <c r="AG15" s="9">
        <v>2</v>
      </c>
      <c r="AH15" s="9">
        <v>2</v>
      </c>
      <c r="AI15" s="9"/>
      <c r="AJ15" s="9"/>
      <c r="AK15" s="9">
        <v>1</v>
      </c>
      <c r="AL15" s="42">
        <v>1</v>
      </c>
      <c r="AM15" s="3">
        <f t="shared" si="1"/>
        <v>41</v>
      </c>
      <c r="AN15" s="4" t="s">
        <v>110</v>
      </c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1" x14ac:dyDescent="0.3">
      <c r="B17" s="12"/>
      <c r="C17" s="12"/>
      <c r="D17" s="12"/>
      <c r="E17" s="12"/>
      <c r="F17" s="12"/>
      <c r="G17" s="14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1" x14ac:dyDescent="0.3">
      <c r="B18" s="3" t="s">
        <v>25</v>
      </c>
      <c r="C18" s="4"/>
      <c r="D18" s="3"/>
      <c r="E18" s="3"/>
      <c r="F18" s="3"/>
      <c r="G18" s="3"/>
      <c r="H18" s="3">
        <f t="shared" ref="H18:AL18" si="2">SUM(H13:H17)</f>
        <v>0</v>
      </c>
      <c r="I18" s="3">
        <f t="shared" si="2"/>
        <v>8</v>
      </c>
      <c r="J18" s="3">
        <f t="shared" si="2"/>
        <v>8</v>
      </c>
      <c r="K18" s="3">
        <f t="shared" si="2"/>
        <v>8</v>
      </c>
      <c r="L18" s="3">
        <f t="shared" si="2"/>
        <v>8</v>
      </c>
      <c r="M18" s="3">
        <f t="shared" si="2"/>
        <v>8</v>
      </c>
      <c r="N18" s="3">
        <f t="shared" si="2"/>
        <v>0</v>
      </c>
      <c r="O18" s="3">
        <f t="shared" si="2"/>
        <v>0</v>
      </c>
      <c r="P18" s="3">
        <f t="shared" si="2"/>
        <v>8</v>
      </c>
      <c r="Q18" s="3">
        <f t="shared" si="2"/>
        <v>8</v>
      </c>
      <c r="R18" s="3">
        <f t="shared" si="2"/>
        <v>8</v>
      </c>
      <c r="S18" s="3">
        <f t="shared" si="2"/>
        <v>8</v>
      </c>
      <c r="T18" s="3">
        <f t="shared" si="2"/>
        <v>8</v>
      </c>
      <c r="U18" s="3">
        <f t="shared" si="2"/>
        <v>0</v>
      </c>
      <c r="V18" s="3">
        <f t="shared" si="2"/>
        <v>0</v>
      </c>
      <c r="W18" s="3">
        <f t="shared" si="2"/>
        <v>8</v>
      </c>
      <c r="X18" s="3">
        <f t="shared" si="2"/>
        <v>8</v>
      </c>
      <c r="Y18" s="3">
        <f t="shared" si="2"/>
        <v>8</v>
      </c>
      <c r="Z18" s="3">
        <f t="shared" si="2"/>
        <v>8</v>
      </c>
      <c r="AA18" s="3">
        <f t="shared" si="2"/>
        <v>8</v>
      </c>
      <c r="AB18" s="3">
        <f t="shared" si="2"/>
        <v>0</v>
      </c>
      <c r="AC18" s="3">
        <f t="shared" si="2"/>
        <v>0</v>
      </c>
      <c r="AD18" s="3">
        <f t="shared" si="2"/>
        <v>8</v>
      </c>
      <c r="AE18" s="3">
        <f t="shared" si="2"/>
        <v>8</v>
      </c>
      <c r="AF18" s="3">
        <f t="shared" si="2"/>
        <v>8</v>
      </c>
      <c r="AG18" s="3">
        <f t="shared" si="2"/>
        <v>8</v>
      </c>
      <c r="AH18" s="3">
        <f t="shared" si="2"/>
        <v>8</v>
      </c>
      <c r="AI18" s="3">
        <f t="shared" si="2"/>
        <v>0</v>
      </c>
      <c r="AJ18" s="3">
        <f t="shared" si="2"/>
        <v>0</v>
      </c>
      <c r="AK18" s="3">
        <f t="shared" si="2"/>
        <v>8</v>
      </c>
      <c r="AL18" s="43">
        <f t="shared" si="2"/>
        <v>8</v>
      </c>
      <c r="AM18" s="3">
        <f>SUM(AM13:AM16)</f>
        <v>176</v>
      </c>
      <c r="AN18" s="4"/>
      <c r="AO18" s="38">
        <f>SUM(H18:AL18)-AM18</f>
        <v>0</v>
      </c>
    </row>
    <row r="21" spans="2:41" x14ac:dyDescent="0.3">
      <c r="B21" s="15" t="s">
        <v>61</v>
      </c>
    </row>
    <row r="136" spans="42:43" hidden="1" x14ac:dyDescent="0.3"/>
    <row r="137" spans="42:43" hidden="1" x14ac:dyDescent="0.3">
      <c r="AP137" s="2" t="s">
        <v>1</v>
      </c>
      <c r="AQ137" s="2">
        <v>2021</v>
      </c>
    </row>
    <row r="138" spans="42:43" hidden="1" x14ac:dyDescent="0.3">
      <c r="AP138" s="2" t="s">
        <v>2</v>
      </c>
      <c r="AQ138" s="2">
        <v>2022</v>
      </c>
    </row>
    <row r="139" spans="42:43" hidden="1" x14ac:dyDescent="0.3">
      <c r="AP139" s="2" t="s">
        <v>3</v>
      </c>
      <c r="AQ139" s="2">
        <v>2023</v>
      </c>
    </row>
    <row r="140" spans="42:43" hidden="1" x14ac:dyDescent="0.3">
      <c r="AP140" s="2" t="s">
        <v>4</v>
      </c>
      <c r="AQ140" s="2">
        <v>2024</v>
      </c>
    </row>
    <row r="141" spans="42:43" hidden="1" x14ac:dyDescent="0.3">
      <c r="AP141" s="2" t="s">
        <v>5</v>
      </c>
      <c r="AQ141" s="2">
        <v>2025</v>
      </c>
    </row>
    <row r="142" spans="42:43" hidden="1" x14ac:dyDescent="0.3">
      <c r="AP142" s="2" t="s">
        <v>6</v>
      </c>
      <c r="AQ142" s="2">
        <v>2026</v>
      </c>
    </row>
    <row r="143" spans="42:43" hidden="1" x14ac:dyDescent="0.3">
      <c r="AP143" s="2" t="s">
        <v>7</v>
      </c>
      <c r="AQ143" s="2">
        <v>2027</v>
      </c>
    </row>
    <row r="144" spans="42:43" hidden="1" x14ac:dyDescent="0.3">
      <c r="AP144" s="2" t="s">
        <v>8</v>
      </c>
      <c r="AQ144" s="2">
        <v>2028</v>
      </c>
    </row>
    <row r="145" spans="42:43" hidden="1" x14ac:dyDescent="0.3">
      <c r="AP145" s="2" t="s">
        <v>9</v>
      </c>
      <c r="AQ145" s="2">
        <v>2029</v>
      </c>
    </row>
    <row r="146" spans="42:43" hidden="1" x14ac:dyDescent="0.3">
      <c r="AP146" s="2" t="s">
        <v>10</v>
      </c>
      <c r="AQ146" s="2">
        <v>2030</v>
      </c>
    </row>
    <row r="147" spans="42:43" hidden="1" x14ac:dyDescent="0.3">
      <c r="AP147" s="2" t="s">
        <v>11</v>
      </c>
      <c r="AQ147" s="2">
        <v>2031</v>
      </c>
    </row>
    <row r="148" spans="42:43" hidden="1" x14ac:dyDescent="0.3">
      <c r="AP148" s="2" t="s">
        <v>12</v>
      </c>
      <c r="AQ148" s="2">
        <v>2032</v>
      </c>
    </row>
  </sheetData>
  <mergeCells count="3">
    <mergeCell ref="B1:AM1"/>
    <mergeCell ref="B2:AM2"/>
    <mergeCell ref="B3:AM3"/>
  </mergeCells>
  <conditionalFormatting sqref="H18:AL23 H12:AK17">
    <cfRule type="expression" priority="7">
      <formula>WEEKDAY(H$12,2)&gt;5</formula>
    </cfRule>
  </conditionalFormatting>
  <conditionalFormatting sqref="H18:AL36 H12:AK17">
    <cfRule type="expression" dxfId="31" priority="6">
      <formula>WEEKDAY(I$12,2)&gt;5</formula>
    </cfRule>
  </conditionalFormatting>
  <conditionalFormatting sqref="D18:F36">
    <cfRule type="expression" dxfId="30" priority="8">
      <formula>WEEKDAY(I$12,2)&gt;5</formula>
    </cfRule>
  </conditionalFormatting>
  <conditionalFormatting sqref="G18:G36">
    <cfRule type="expression" dxfId="29" priority="9">
      <formula>WEEKDAY(L$12,2)&gt;5</formula>
    </cfRule>
  </conditionalFormatting>
  <conditionalFormatting sqref="B19:C36">
    <cfRule type="expression" dxfId="28" priority="50">
      <formula>WEEKDAY(H$12,2)&gt;5</formula>
    </cfRule>
  </conditionalFormatting>
  <conditionalFormatting sqref="C15">
    <cfRule type="expression" dxfId="27" priority="5">
      <formula>WEEKDAY(H$10,2)&gt;5</formula>
    </cfRule>
  </conditionalFormatting>
  <conditionalFormatting sqref="G15">
    <cfRule type="expression" priority="4">
      <formula>WEEKDAY(G$10,2)&gt;5</formula>
    </cfRule>
  </conditionalFormatting>
  <conditionalFormatting sqref="G15">
    <cfRule type="expression" dxfId="26" priority="3">
      <formula>WEEKDAY(H$10,2)&gt;5</formula>
    </cfRule>
  </conditionalFormatting>
  <conditionalFormatting sqref="G15">
    <cfRule type="expression" priority="2">
      <formula>WEEKDAY(G$10,2)&gt;5</formula>
    </cfRule>
  </conditionalFormatting>
  <conditionalFormatting sqref="G15">
    <cfRule type="expression" dxfId="25" priority="1">
      <formula>WEEKDAY(H$10,2)&gt;5</formula>
    </cfRule>
  </conditionalFormatting>
  <pageMargins left="0.25" right="0.25" top="0.75" bottom="0.75" header="0.3" footer="0.3"/>
  <pageSetup paperSize="9" scale="6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'1'!$C$4:$C$6</xm:f>
          </x14:formula1>
          <xm:sqref>E16:E17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D16:D18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Q147"/>
  <sheetViews>
    <sheetView showGridLines="0" topLeftCell="B1" zoomScale="85" zoomScaleNormal="85" workbookViewId="0">
      <selection activeCell="F8" sqref="F8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3.88671875" style="2" bestFit="1" customWidth="1"/>
    <col min="11" max="35" width="3.44140625" style="2" bestFit="1" customWidth="1"/>
    <col min="36" max="38" width="3.44140625" style="2" customWidth="1"/>
    <col min="39" max="39" width="8.77734375" style="2"/>
    <col min="40" max="40" width="25.5546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8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August 2023 to the 31 August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45139</v>
      </c>
      <c r="I12" s="7">
        <f>H12+1</f>
        <v>45140</v>
      </c>
      <c r="J12" s="7">
        <f t="shared" ref="J12:AL12" si="0">I12+1</f>
        <v>45141</v>
      </c>
      <c r="K12" s="7">
        <f t="shared" si="0"/>
        <v>45142</v>
      </c>
      <c r="L12" s="7">
        <f t="shared" si="0"/>
        <v>45143</v>
      </c>
      <c r="M12" s="7">
        <f t="shared" si="0"/>
        <v>45144</v>
      </c>
      <c r="N12" s="7">
        <f t="shared" si="0"/>
        <v>45145</v>
      </c>
      <c r="O12" s="7">
        <f t="shared" si="0"/>
        <v>45146</v>
      </c>
      <c r="P12" s="7">
        <f t="shared" si="0"/>
        <v>45147</v>
      </c>
      <c r="Q12" s="7">
        <f t="shared" si="0"/>
        <v>45148</v>
      </c>
      <c r="R12" s="7">
        <f t="shared" si="0"/>
        <v>45149</v>
      </c>
      <c r="S12" s="7">
        <f t="shared" si="0"/>
        <v>45150</v>
      </c>
      <c r="T12" s="7">
        <f t="shared" si="0"/>
        <v>45151</v>
      </c>
      <c r="U12" s="7">
        <f t="shared" si="0"/>
        <v>45152</v>
      </c>
      <c r="V12" s="7">
        <f t="shared" si="0"/>
        <v>45153</v>
      </c>
      <c r="W12" s="7">
        <f t="shared" si="0"/>
        <v>45154</v>
      </c>
      <c r="X12" s="7">
        <f t="shared" si="0"/>
        <v>45155</v>
      </c>
      <c r="Y12" s="7">
        <f t="shared" si="0"/>
        <v>45156</v>
      </c>
      <c r="Z12" s="7">
        <f t="shared" si="0"/>
        <v>45157</v>
      </c>
      <c r="AA12" s="7">
        <f t="shared" si="0"/>
        <v>45158</v>
      </c>
      <c r="AB12" s="7">
        <f t="shared" si="0"/>
        <v>45159</v>
      </c>
      <c r="AC12" s="7">
        <f t="shared" si="0"/>
        <v>45160</v>
      </c>
      <c r="AD12" s="7">
        <f t="shared" si="0"/>
        <v>45161</v>
      </c>
      <c r="AE12" s="7">
        <f t="shared" si="0"/>
        <v>45162</v>
      </c>
      <c r="AF12" s="7">
        <f t="shared" si="0"/>
        <v>45163</v>
      </c>
      <c r="AG12" s="7">
        <f t="shared" si="0"/>
        <v>45164</v>
      </c>
      <c r="AH12" s="7">
        <f t="shared" si="0"/>
        <v>45165</v>
      </c>
      <c r="AI12" s="7">
        <f t="shared" si="0"/>
        <v>45166</v>
      </c>
      <c r="AJ12" s="7">
        <f t="shared" si="0"/>
        <v>45167</v>
      </c>
      <c r="AK12" s="7">
        <f t="shared" si="0"/>
        <v>45168</v>
      </c>
      <c r="AL12" s="41">
        <f t="shared" si="0"/>
        <v>45169</v>
      </c>
      <c r="AM12" s="6" t="s">
        <v>25</v>
      </c>
      <c r="AN12" s="6" t="s">
        <v>88</v>
      </c>
      <c r="AO12" s="1"/>
    </row>
    <row r="13" spans="1:41" x14ac:dyDescent="0.3">
      <c r="B13" s="12" t="s">
        <v>40</v>
      </c>
      <c r="C13" s="12" t="s">
        <v>40</v>
      </c>
      <c r="D13" s="12" t="s">
        <v>20</v>
      </c>
      <c r="E13" s="12" t="s">
        <v>31</v>
      </c>
      <c r="F13" s="12"/>
      <c r="G13" s="13"/>
      <c r="H13" s="9">
        <v>2</v>
      </c>
      <c r="I13" s="9">
        <v>2</v>
      </c>
      <c r="J13" s="9">
        <v>2</v>
      </c>
      <c r="K13" s="9"/>
      <c r="L13" s="9"/>
      <c r="M13" s="9">
        <v>2</v>
      </c>
      <c r="N13" s="9">
        <v>2</v>
      </c>
      <c r="O13" s="9">
        <v>2</v>
      </c>
      <c r="P13" s="9">
        <v>2</v>
      </c>
      <c r="Q13" s="9">
        <v>2</v>
      </c>
      <c r="R13" s="9"/>
      <c r="S13" s="9"/>
      <c r="T13" s="9">
        <v>2</v>
      </c>
      <c r="U13" s="9">
        <v>2</v>
      </c>
      <c r="V13" s="9"/>
      <c r="W13" s="9">
        <v>2</v>
      </c>
      <c r="X13" s="9">
        <v>2</v>
      </c>
      <c r="Y13" s="9"/>
      <c r="Z13" s="9"/>
      <c r="AA13" s="9">
        <v>2</v>
      </c>
      <c r="AB13" s="9">
        <v>2</v>
      </c>
      <c r="AC13" s="9">
        <v>2</v>
      </c>
      <c r="AD13" s="9">
        <v>2</v>
      </c>
      <c r="AE13" s="9">
        <v>2</v>
      </c>
      <c r="AF13" s="9"/>
      <c r="AG13" s="9"/>
      <c r="AH13" s="9">
        <v>2</v>
      </c>
      <c r="AI13" s="9"/>
      <c r="AJ13" s="9">
        <v>2</v>
      </c>
      <c r="AK13" s="9">
        <v>2</v>
      </c>
      <c r="AL13" s="42">
        <v>2</v>
      </c>
      <c r="AM13" s="3">
        <f>SUM(H13:AL13)</f>
        <v>42</v>
      </c>
      <c r="AN13" s="4"/>
    </row>
    <row r="14" spans="1:41" x14ac:dyDescent="0.3">
      <c r="B14" s="12" t="s">
        <v>99</v>
      </c>
      <c r="C14" s="12" t="s">
        <v>100</v>
      </c>
      <c r="D14" s="12" t="s">
        <v>20</v>
      </c>
      <c r="E14" s="12" t="s">
        <v>31</v>
      </c>
      <c r="F14" s="12"/>
      <c r="G14" s="13"/>
      <c r="H14" s="9">
        <v>5</v>
      </c>
      <c r="I14" s="9">
        <v>5</v>
      </c>
      <c r="J14" s="9">
        <v>5</v>
      </c>
      <c r="K14" s="9"/>
      <c r="L14" s="9"/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/>
      <c r="S14" s="9"/>
      <c r="T14" s="9">
        <v>5</v>
      </c>
      <c r="U14" s="9">
        <v>5</v>
      </c>
      <c r="V14" s="9"/>
      <c r="W14" s="9">
        <v>5</v>
      </c>
      <c r="X14" s="9">
        <v>5</v>
      </c>
      <c r="Y14" s="9"/>
      <c r="Z14" s="9"/>
      <c r="AA14" s="9">
        <v>5</v>
      </c>
      <c r="AB14" s="9">
        <v>5</v>
      </c>
      <c r="AC14" s="9">
        <v>5</v>
      </c>
      <c r="AD14" s="9">
        <v>5</v>
      </c>
      <c r="AE14" s="9">
        <v>5</v>
      </c>
      <c r="AF14" s="9"/>
      <c r="AG14" s="9"/>
      <c r="AH14" s="9">
        <v>5</v>
      </c>
      <c r="AI14" s="9"/>
      <c r="AJ14" s="9">
        <v>5</v>
      </c>
      <c r="AK14" s="9">
        <v>5</v>
      </c>
      <c r="AL14" s="42">
        <v>5</v>
      </c>
      <c r="AM14" s="3">
        <f t="shared" ref="AM14:AM16" si="1">SUM(H14:AL14)</f>
        <v>105</v>
      </c>
      <c r="AN14" s="4"/>
    </row>
    <row r="15" spans="1:41" x14ac:dyDescent="0.3">
      <c r="B15" s="12" t="s">
        <v>106</v>
      </c>
      <c r="C15" s="12" t="s">
        <v>108</v>
      </c>
      <c r="D15" s="12" t="s">
        <v>17</v>
      </c>
      <c r="E15" s="12" t="s">
        <v>31</v>
      </c>
      <c r="F15" s="12">
        <v>2647642</v>
      </c>
      <c r="G15" s="13" t="s">
        <v>107</v>
      </c>
      <c r="H15" s="9">
        <v>1</v>
      </c>
      <c r="I15" s="9">
        <v>1</v>
      </c>
      <c r="J15" s="9">
        <v>1</v>
      </c>
      <c r="K15" s="9"/>
      <c r="L15" s="9"/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/>
      <c r="S15" s="9"/>
      <c r="T15" s="9">
        <v>1</v>
      </c>
      <c r="U15" s="9">
        <v>1</v>
      </c>
      <c r="V15" s="9"/>
      <c r="W15" s="9">
        <v>1</v>
      </c>
      <c r="X15" s="9">
        <v>1</v>
      </c>
      <c r="Y15" s="9"/>
      <c r="Z15" s="9"/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/>
      <c r="AG15" s="9"/>
      <c r="AH15" s="9">
        <v>1</v>
      </c>
      <c r="AI15" s="9"/>
      <c r="AJ15" s="9">
        <v>1</v>
      </c>
      <c r="AK15" s="9">
        <v>1</v>
      </c>
      <c r="AL15" s="42">
        <v>1</v>
      </c>
      <c r="AM15" s="3">
        <f t="shared" si="1"/>
        <v>21</v>
      </c>
      <c r="AN15" s="4" t="s">
        <v>110</v>
      </c>
    </row>
    <row r="16" spans="1:41" x14ac:dyDescent="0.3">
      <c r="B16" s="12" t="s">
        <v>113</v>
      </c>
      <c r="C16" s="12" t="s">
        <v>105</v>
      </c>
      <c r="D16" s="12" t="s">
        <v>20</v>
      </c>
      <c r="E16" s="12" t="s">
        <v>31</v>
      </c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>
        <v>8</v>
      </c>
      <c r="AJ16" s="9"/>
      <c r="AK16" s="9"/>
      <c r="AL16" s="42"/>
      <c r="AM16" s="3">
        <f t="shared" si="1"/>
        <v>8</v>
      </c>
      <c r="AN16" s="4" t="s">
        <v>110</v>
      </c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M17" si="2">SUM(H13:H16)</f>
        <v>8</v>
      </c>
      <c r="I17" s="3">
        <f t="shared" si="2"/>
        <v>8</v>
      </c>
      <c r="J17" s="3">
        <f t="shared" si="2"/>
        <v>8</v>
      </c>
      <c r="K17" s="3"/>
      <c r="L17" s="3"/>
      <c r="M17" s="3">
        <f t="shared" si="2"/>
        <v>8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8</v>
      </c>
      <c r="R17" s="3"/>
      <c r="S17" s="3"/>
      <c r="T17" s="3">
        <f t="shared" si="2"/>
        <v>8</v>
      </c>
      <c r="U17" s="3">
        <f t="shared" si="2"/>
        <v>8</v>
      </c>
      <c r="V17" s="3"/>
      <c r="W17" s="3">
        <f t="shared" si="2"/>
        <v>8</v>
      </c>
      <c r="X17" s="3">
        <f t="shared" si="2"/>
        <v>8</v>
      </c>
      <c r="Y17" s="3"/>
      <c r="Z17" s="3"/>
      <c r="AA17" s="3">
        <f t="shared" si="2"/>
        <v>8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8</v>
      </c>
      <c r="AF17" s="3"/>
      <c r="AG17" s="3"/>
      <c r="AH17" s="3">
        <f t="shared" si="2"/>
        <v>8</v>
      </c>
      <c r="AI17" s="3">
        <f t="shared" si="2"/>
        <v>8</v>
      </c>
      <c r="AJ17" s="3">
        <f t="shared" si="2"/>
        <v>8</v>
      </c>
      <c r="AK17" s="3">
        <f t="shared" si="2"/>
        <v>8</v>
      </c>
      <c r="AL17" s="43">
        <f t="shared" si="2"/>
        <v>8</v>
      </c>
      <c r="AM17" s="3">
        <f t="shared" si="2"/>
        <v>176</v>
      </c>
      <c r="AN17" s="4"/>
      <c r="AO17" s="38">
        <f>SUM(H17:AL17)-AM17</f>
        <v>0</v>
      </c>
    </row>
    <row r="20" spans="2:41" x14ac:dyDescent="0.3">
      <c r="B20" s="15" t="s">
        <v>61</v>
      </c>
    </row>
    <row r="26" spans="2:41" x14ac:dyDescent="0.3">
      <c r="J26" s="55"/>
    </row>
    <row r="27" spans="2:41" x14ac:dyDescent="0.3">
      <c r="J27" s="55"/>
    </row>
    <row r="28" spans="2:41" x14ac:dyDescent="0.3">
      <c r="J28" s="55"/>
    </row>
    <row r="32" spans="2:41" x14ac:dyDescent="0.3">
      <c r="J32" s="55"/>
    </row>
    <row r="34" spans="10:10" x14ac:dyDescent="0.3">
      <c r="J34" s="55"/>
    </row>
    <row r="35" spans="10:10" x14ac:dyDescent="0.3">
      <c r="J35" s="55"/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7:AL22 H12:AK16">
    <cfRule type="expression" priority="2">
      <formula>WEEKDAY(H$12,2)&gt;5</formula>
    </cfRule>
  </conditionalFormatting>
  <conditionalFormatting sqref="H17:AL35 H12:AK16">
    <cfRule type="expression" dxfId="24" priority="1">
      <formula>WEEKDAY(I$12,2)&gt;5</formula>
    </cfRule>
  </conditionalFormatting>
  <conditionalFormatting sqref="D17:F35">
    <cfRule type="expression" dxfId="23" priority="3">
      <formula>WEEKDAY(I$12,2)&gt;5</formula>
    </cfRule>
  </conditionalFormatting>
  <conditionalFormatting sqref="G17:G35">
    <cfRule type="expression" dxfId="22" priority="4">
      <formula>WEEKDAY(L$12,2)&gt;5</formula>
    </cfRule>
  </conditionalFormatting>
  <conditionalFormatting sqref="B18:C35">
    <cfRule type="expression" dxfId="21" priority="46">
      <formula>WEEKDAY(H$12,2)&gt;5</formula>
    </cfRule>
  </conditionalFormatting>
  <pageMargins left="0.25" right="0.25" top="0.75" bottom="0.7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'1'!$C$4:$C$6</xm:f>
          </x14:formula1>
          <xm:sqref>E13:E16</xm:sqref>
        </x14:dataValidation>
        <x14:dataValidation type="list" allowBlank="1" showInputMessage="1" showErrorMessage="1" xr:uid="{00000000-0002-0000-0800-000000000000}">
          <x14:formula1>
            <xm:f>'1'!$B$4:$B$19</xm:f>
          </x14:formula1>
          <xm:sqref>D13:D17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47"/>
  <sheetViews>
    <sheetView showGridLines="0" tabSelected="1" topLeftCell="B1" zoomScaleNormal="100" workbookViewId="0">
      <selection activeCell="F11" sqref="F11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332031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6.55468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9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September 2023 to the 30 September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45170</v>
      </c>
      <c r="I11" s="7">
        <f>H11+1</f>
        <v>45171</v>
      </c>
      <c r="J11" s="7">
        <f t="shared" ref="J11:AK11" si="0">I11+1</f>
        <v>45172</v>
      </c>
      <c r="K11" s="7">
        <f t="shared" si="0"/>
        <v>45173</v>
      </c>
      <c r="L11" s="7">
        <f t="shared" si="0"/>
        <v>45174</v>
      </c>
      <c r="M11" s="7">
        <f t="shared" si="0"/>
        <v>45175</v>
      </c>
      <c r="N11" s="7">
        <f t="shared" si="0"/>
        <v>45176</v>
      </c>
      <c r="O11" s="7">
        <f t="shared" si="0"/>
        <v>45177</v>
      </c>
      <c r="P11" s="7">
        <f t="shared" si="0"/>
        <v>45178</v>
      </c>
      <c r="Q11" s="7">
        <f t="shared" si="0"/>
        <v>45179</v>
      </c>
      <c r="R11" s="7">
        <f t="shared" si="0"/>
        <v>45180</v>
      </c>
      <c r="S11" s="7">
        <f t="shared" si="0"/>
        <v>45181</v>
      </c>
      <c r="T11" s="7">
        <f t="shared" si="0"/>
        <v>45182</v>
      </c>
      <c r="U11" s="7">
        <f t="shared" si="0"/>
        <v>45183</v>
      </c>
      <c r="V11" s="7">
        <f t="shared" si="0"/>
        <v>45184</v>
      </c>
      <c r="W11" s="7">
        <f t="shared" si="0"/>
        <v>45185</v>
      </c>
      <c r="X11" s="7">
        <f t="shared" si="0"/>
        <v>45186</v>
      </c>
      <c r="Y11" s="7">
        <f t="shared" si="0"/>
        <v>45187</v>
      </c>
      <c r="Z11" s="7">
        <f t="shared" si="0"/>
        <v>45188</v>
      </c>
      <c r="AA11" s="7">
        <f t="shared" si="0"/>
        <v>45189</v>
      </c>
      <c r="AB11" s="7">
        <f t="shared" si="0"/>
        <v>45190</v>
      </c>
      <c r="AC11" s="7">
        <f t="shared" si="0"/>
        <v>45191</v>
      </c>
      <c r="AD11" s="7">
        <f t="shared" si="0"/>
        <v>45192</v>
      </c>
      <c r="AE11" s="7">
        <f t="shared" si="0"/>
        <v>45193</v>
      </c>
      <c r="AF11" s="7">
        <f t="shared" si="0"/>
        <v>45194</v>
      </c>
      <c r="AG11" s="7">
        <f t="shared" si="0"/>
        <v>45195</v>
      </c>
      <c r="AH11" s="7">
        <f t="shared" si="0"/>
        <v>45196</v>
      </c>
      <c r="AI11" s="7">
        <f t="shared" si="0"/>
        <v>45197</v>
      </c>
      <c r="AJ11" s="7">
        <f t="shared" si="0"/>
        <v>45198</v>
      </c>
      <c r="AK11" s="8">
        <f t="shared" si="0"/>
        <v>45199</v>
      </c>
      <c r="AL11" s="6" t="s">
        <v>25</v>
      </c>
      <c r="AM11" s="6" t="s">
        <v>88</v>
      </c>
      <c r="AN11" s="1"/>
    </row>
    <row r="12" spans="1:40" x14ac:dyDescent="0.3">
      <c r="B12" s="12" t="s">
        <v>40</v>
      </c>
      <c r="C12" s="12" t="s">
        <v>40</v>
      </c>
      <c r="D12" s="12" t="s">
        <v>20</v>
      </c>
      <c r="E12" s="12" t="s">
        <v>31</v>
      </c>
      <c r="F12" s="12"/>
      <c r="G12" s="13"/>
      <c r="H12" s="9"/>
      <c r="I12" s="9"/>
      <c r="J12" s="9">
        <v>4</v>
      </c>
      <c r="K12" s="9">
        <v>4</v>
      </c>
      <c r="L12" s="9">
        <v>4</v>
      </c>
      <c r="M12" s="9"/>
      <c r="N12" s="9">
        <v>4</v>
      </c>
      <c r="O12" s="9"/>
      <c r="P12" s="9"/>
      <c r="Q12" s="9">
        <v>4</v>
      </c>
      <c r="R12" s="9">
        <v>4</v>
      </c>
      <c r="S12" s="9">
        <v>4</v>
      </c>
      <c r="T12" s="9">
        <v>4</v>
      </c>
      <c r="U12" s="9">
        <v>4</v>
      </c>
      <c r="V12" s="9"/>
      <c r="W12" s="9"/>
      <c r="X12" s="9">
        <v>4</v>
      </c>
      <c r="Y12" s="9">
        <v>4</v>
      </c>
      <c r="Z12" s="9">
        <v>4</v>
      </c>
      <c r="AA12" s="9">
        <v>4</v>
      </c>
      <c r="AB12" s="9">
        <v>4</v>
      </c>
      <c r="AC12" s="9"/>
      <c r="AD12" s="9"/>
      <c r="AE12" s="9">
        <v>4</v>
      </c>
      <c r="AF12" s="9">
        <v>4</v>
      </c>
      <c r="AG12" s="9">
        <v>4</v>
      </c>
      <c r="AH12" s="9">
        <v>4</v>
      </c>
      <c r="AI12" s="9"/>
      <c r="AJ12" s="9"/>
      <c r="AK12" s="39"/>
      <c r="AL12" s="3">
        <f t="shared" ref="AL12:AL16" si="1">SUM(H12:AK12)</f>
        <v>72</v>
      </c>
      <c r="AM12" s="4"/>
    </row>
    <row r="13" spans="1:40" x14ac:dyDescent="0.3">
      <c r="B13" s="12" t="s">
        <v>99</v>
      </c>
      <c r="C13" s="12" t="s">
        <v>100</v>
      </c>
      <c r="D13" s="12" t="s">
        <v>20</v>
      </c>
      <c r="E13" s="12" t="s">
        <v>31</v>
      </c>
      <c r="F13" s="12"/>
      <c r="G13" s="13"/>
      <c r="H13" s="9"/>
      <c r="I13" s="9"/>
      <c r="J13" s="9">
        <v>3</v>
      </c>
      <c r="K13" s="9">
        <v>3</v>
      </c>
      <c r="L13" s="9">
        <v>3</v>
      </c>
      <c r="M13" s="9"/>
      <c r="N13" s="9">
        <v>3</v>
      </c>
      <c r="O13" s="9"/>
      <c r="P13" s="9"/>
      <c r="Q13" s="9">
        <v>3</v>
      </c>
      <c r="R13" s="9">
        <v>3</v>
      </c>
      <c r="S13" s="9">
        <v>3</v>
      </c>
      <c r="T13" s="9">
        <v>3</v>
      </c>
      <c r="U13" s="9">
        <v>3</v>
      </c>
      <c r="V13" s="9"/>
      <c r="W13" s="9"/>
      <c r="X13" s="9">
        <v>3</v>
      </c>
      <c r="Y13" s="9">
        <v>3</v>
      </c>
      <c r="Z13" s="9">
        <v>3</v>
      </c>
      <c r="AA13" s="9">
        <v>3</v>
      </c>
      <c r="AB13" s="9">
        <v>3</v>
      </c>
      <c r="AC13" s="9"/>
      <c r="AD13" s="9"/>
      <c r="AE13" s="9">
        <v>3</v>
      </c>
      <c r="AF13" s="9">
        <v>3</v>
      </c>
      <c r="AG13" s="9">
        <v>3</v>
      </c>
      <c r="AH13" s="9">
        <v>3</v>
      </c>
      <c r="AI13" s="9"/>
      <c r="AJ13" s="9"/>
      <c r="AK13" s="39"/>
      <c r="AL13" s="3">
        <f t="shared" si="1"/>
        <v>54</v>
      </c>
      <c r="AM13" s="4"/>
    </row>
    <row r="14" spans="1:40" x14ac:dyDescent="0.3">
      <c r="B14" s="12" t="s">
        <v>106</v>
      </c>
      <c r="C14" s="12" t="s">
        <v>108</v>
      </c>
      <c r="D14" s="12" t="s">
        <v>17</v>
      </c>
      <c r="E14" s="12" t="s">
        <v>31</v>
      </c>
      <c r="F14" s="12">
        <v>2927965</v>
      </c>
      <c r="G14" s="13" t="s">
        <v>107</v>
      </c>
      <c r="H14" s="9"/>
      <c r="I14" s="9"/>
      <c r="J14" s="9">
        <v>1</v>
      </c>
      <c r="K14" s="9">
        <v>1</v>
      </c>
      <c r="L14" s="9">
        <v>1</v>
      </c>
      <c r="M14" s="9"/>
      <c r="N14" s="9">
        <v>1</v>
      </c>
      <c r="O14" s="9"/>
      <c r="P14" s="9"/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/>
      <c r="W14" s="9"/>
      <c r="X14" s="9">
        <v>1</v>
      </c>
      <c r="Y14" s="9">
        <v>1</v>
      </c>
      <c r="Z14" s="9">
        <v>1</v>
      </c>
      <c r="AA14" s="9">
        <v>1</v>
      </c>
      <c r="AB14" s="9">
        <v>1</v>
      </c>
      <c r="AC14" s="9"/>
      <c r="AD14" s="9"/>
      <c r="AE14" s="9">
        <v>1</v>
      </c>
      <c r="AF14" s="9">
        <v>1</v>
      </c>
      <c r="AG14" s="9">
        <v>1</v>
      </c>
      <c r="AH14" s="9">
        <v>1</v>
      </c>
      <c r="AI14" s="9"/>
      <c r="AJ14" s="9"/>
      <c r="AK14" s="39"/>
      <c r="AL14" s="3">
        <f t="shared" si="1"/>
        <v>18</v>
      </c>
      <c r="AM14" s="4" t="s">
        <v>110</v>
      </c>
    </row>
    <row r="15" spans="1:40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39"/>
      <c r="AL15" s="3">
        <f t="shared" si="1"/>
        <v>0</v>
      </c>
      <c r="AM15" s="4"/>
    </row>
    <row r="16" spans="1:40" x14ac:dyDescent="0.3">
      <c r="B16" s="12"/>
      <c r="C16" s="12"/>
      <c r="D16" s="12"/>
      <c r="E16" s="12"/>
      <c r="F16" s="12"/>
      <c r="G16" s="14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39"/>
      <c r="AL16" s="3">
        <f t="shared" si="1"/>
        <v>0</v>
      </c>
      <c r="AM16" s="4"/>
    </row>
    <row r="17" spans="2:40" x14ac:dyDescent="0.3">
      <c r="B17" s="3" t="s">
        <v>25</v>
      </c>
      <c r="C17" s="4"/>
      <c r="D17" s="3"/>
      <c r="E17" s="3"/>
      <c r="F17" s="3"/>
      <c r="G17" s="3"/>
      <c r="H17" s="3">
        <f t="shared" ref="H17:AK17" si="2">SUM(H12:H16)</f>
        <v>0</v>
      </c>
      <c r="I17" s="3">
        <f t="shared" si="2"/>
        <v>0</v>
      </c>
      <c r="J17" s="3">
        <f t="shared" si="2"/>
        <v>8</v>
      </c>
      <c r="K17" s="3">
        <f t="shared" si="2"/>
        <v>8</v>
      </c>
      <c r="L17" s="3">
        <f t="shared" si="2"/>
        <v>8</v>
      </c>
      <c r="M17" s="3">
        <f t="shared" si="2"/>
        <v>0</v>
      </c>
      <c r="N17" s="3">
        <f t="shared" si="2"/>
        <v>8</v>
      </c>
      <c r="O17" s="3">
        <f t="shared" si="2"/>
        <v>0</v>
      </c>
      <c r="P17" s="3">
        <f t="shared" si="2"/>
        <v>0</v>
      </c>
      <c r="Q17" s="3">
        <f t="shared" si="2"/>
        <v>8</v>
      </c>
      <c r="R17" s="3">
        <f t="shared" si="2"/>
        <v>8</v>
      </c>
      <c r="S17" s="3">
        <f t="shared" si="2"/>
        <v>8</v>
      </c>
      <c r="T17" s="3">
        <f t="shared" si="2"/>
        <v>8</v>
      </c>
      <c r="U17" s="3">
        <f t="shared" si="2"/>
        <v>8</v>
      </c>
      <c r="V17" s="3">
        <f t="shared" si="2"/>
        <v>0</v>
      </c>
      <c r="W17" s="3">
        <f t="shared" si="2"/>
        <v>0</v>
      </c>
      <c r="X17" s="3">
        <f t="shared" si="2"/>
        <v>8</v>
      </c>
      <c r="Y17" s="3">
        <f t="shared" si="2"/>
        <v>8</v>
      </c>
      <c r="Z17" s="3">
        <f t="shared" si="2"/>
        <v>8</v>
      </c>
      <c r="AA17" s="3">
        <f t="shared" si="2"/>
        <v>8</v>
      </c>
      <c r="AB17" s="3">
        <f t="shared" si="2"/>
        <v>8</v>
      </c>
      <c r="AC17" s="3">
        <f t="shared" si="2"/>
        <v>0</v>
      </c>
      <c r="AD17" s="3">
        <f t="shared" si="2"/>
        <v>0</v>
      </c>
      <c r="AE17" s="3">
        <f t="shared" si="2"/>
        <v>8</v>
      </c>
      <c r="AF17" s="3">
        <f t="shared" si="2"/>
        <v>8</v>
      </c>
      <c r="AG17" s="3">
        <f t="shared" si="2"/>
        <v>8</v>
      </c>
      <c r="AH17" s="3">
        <f t="shared" si="2"/>
        <v>8</v>
      </c>
      <c r="AI17" s="3">
        <f t="shared" si="2"/>
        <v>0</v>
      </c>
      <c r="AJ17" s="3">
        <f t="shared" si="2"/>
        <v>0</v>
      </c>
      <c r="AK17" s="40">
        <f t="shared" si="2"/>
        <v>0</v>
      </c>
      <c r="AL17" s="3">
        <f>SUM(AL12:AL15)</f>
        <v>144</v>
      </c>
      <c r="AM17" s="4"/>
      <c r="AN17" s="38">
        <f>SUM(H17:AK17)-AL17</f>
        <v>0</v>
      </c>
    </row>
    <row r="20" spans="2:40" x14ac:dyDescent="0.3">
      <c r="B20" s="15" t="s">
        <v>61</v>
      </c>
    </row>
    <row r="135" spans="41:42" hidden="1" x14ac:dyDescent="0.3"/>
    <row r="136" spans="41:42" hidden="1" x14ac:dyDescent="0.3">
      <c r="AO136" s="2" t="s">
        <v>1</v>
      </c>
      <c r="AP136" s="2">
        <v>2021</v>
      </c>
    </row>
    <row r="137" spans="41:42" hidden="1" x14ac:dyDescent="0.3">
      <c r="AO137" s="2" t="s">
        <v>2</v>
      </c>
      <c r="AP137" s="2">
        <v>2022</v>
      </c>
    </row>
    <row r="138" spans="41:42" hidden="1" x14ac:dyDescent="0.3">
      <c r="AO138" s="2" t="s">
        <v>3</v>
      </c>
      <c r="AP138" s="2">
        <v>2023</v>
      </c>
    </row>
    <row r="139" spans="41:42" hidden="1" x14ac:dyDescent="0.3">
      <c r="AO139" s="2" t="s">
        <v>4</v>
      </c>
      <c r="AP139" s="2">
        <v>2024</v>
      </c>
    </row>
    <row r="140" spans="41:42" hidden="1" x14ac:dyDescent="0.3">
      <c r="AO140" s="2" t="s">
        <v>5</v>
      </c>
      <c r="AP140" s="2">
        <v>2025</v>
      </c>
    </row>
    <row r="141" spans="41:42" hidden="1" x14ac:dyDescent="0.3">
      <c r="AO141" s="2" t="s">
        <v>6</v>
      </c>
      <c r="AP141" s="2">
        <v>2026</v>
      </c>
    </row>
    <row r="142" spans="41:42" hidden="1" x14ac:dyDescent="0.3">
      <c r="AO142" s="2" t="s">
        <v>7</v>
      </c>
      <c r="AP142" s="2">
        <v>2027</v>
      </c>
    </row>
    <row r="143" spans="41:42" hidden="1" x14ac:dyDescent="0.3">
      <c r="AO143" s="2" t="s">
        <v>8</v>
      </c>
      <c r="AP143" s="2">
        <v>2028</v>
      </c>
    </row>
    <row r="144" spans="41:42" hidden="1" x14ac:dyDescent="0.3">
      <c r="AO144" s="2" t="s">
        <v>9</v>
      </c>
      <c r="AP144" s="2">
        <v>2029</v>
      </c>
    </row>
    <row r="145" spans="41:42" hidden="1" x14ac:dyDescent="0.3">
      <c r="AO145" s="2" t="s">
        <v>10</v>
      </c>
      <c r="AP145" s="2">
        <v>2030</v>
      </c>
    </row>
    <row r="146" spans="41:42" hidden="1" x14ac:dyDescent="0.3">
      <c r="AO146" s="2" t="s">
        <v>11</v>
      </c>
      <c r="AP146" s="2">
        <v>2031</v>
      </c>
    </row>
    <row r="147" spans="41:42" hidden="1" x14ac:dyDescent="0.3">
      <c r="AO147" s="2" t="s">
        <v>12</v>
      </c>
      <c r="AP147" s="2">
        <v>2032</v>
      </c>
    </row>
  </sheetData>
  <mergeCells count="3">
    <mergeCell ref="B1:AL1"/>
    <mergeCell ref="B2:AL2"/>
    <mergeCell ref="B3:AL3"/>
  </mergeCells>
  <conditionalFormatting sqref="H11:AK22">
    <cfRule type="expression" priority="2">
      <formula>WEEKDAY(H$11,2)&gt;5</formula>
    </cfRule>
  </conditionalFormatting>
  <conditionalFormatting sqref="H11:AJ35">
    <cfRule type="expression" dxfId="20" priority="1">
      <formula>WEEKDAY(I$11,2)&gt;5</formula>
    </cfRule>
  </conditionalFormatting>
  <conditionalFormatting sqref="D17:F35">
    <cfRule type="expression" dxfId="19" priority="3">
      <formula>WEEKDAY(I$11,2)&gt;5</formula>
    </cfRule>
  </conditionalFormatting>
  <conditionalFormatting sqref="G17:G35">
    <cfRule type="expression" dxfId="18" priority="4">
      <formula>WEEKDAY(L$11,2)&gt;5</formula>
    </cfRule>
  </conditionalFormatting>
  <conditionalFormatting sqref="AK11:AK35">
    <cfRule type="expression" dxfId="17" priority="5">
      <formula>WEEKDAY(#REF!,2)&gt;5</formula>
    </cfRule>
  </conditionalFormatting>
  <conditionalFormatting sqref="B18:C35">
    <cfRule type="expression" dxfId="16" priority="47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'1'!$C$4:$C$6</xm:f>
          </x14:formula1>
          <xm:sqref>E12:E16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D12:D17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65"/>
  <sheetViews>
    <sheetView showGridLines="0" topLeftCell="B3" zoomScaleNormal="100" workbookViewId="0">
      <selection activeCell="F13" sqref="F13:F3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10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October 2023 to the 31 October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45200</v>
      </c>
      <c r="I12" s="7">
        <f>H12+1</f>
        <v>45201</v>
      </c>
      <c r="J12" s="7">
        <f t="shared" ref="J12:AL12" si="0">I12+1</f>
        <v>45202</v>
      </c>
      <c r="K12" s="7">
        <f t="shared" si="0"/>
        <v>45203</v>
      </c>
      <c r="L12" s="7">
        <f t="shared" si="0"/>
        <v>45204</v>
      </c>
      <c r="M12" s="7">
        <f t="shared" si="0"/>
        <v>45205</v>
      </c>
      <c r="N12" s="7">
        <f t="shared" si="0"/>
        <v>45206</v>
      </c>
      <c r="O12" s="7">
        <f t="shared" si="0"/>
        <v>45207</v>
      </c>
      <c r="P12" s="7">
        <f t="shared" si="0"/>
        <v>45208</v>
      </c>
      <c r="Q12" s="7">
        <f t="shared" si="0"/>
        <v>45209</v>
      </c>
      <c r="R12" s="7">
        <f t="shared" si="0"/>
        <v>45210</v>
      </c>
      <c r="S12" s="7">
        <f t="shared" si="0"/>
        <v>45211</v>
      </c>
      <c r="T12" s="7">
        <f t="shared" si="0"/>
        <v>45212</v>
      </c>
      <c r="U12" s="7">
        <f t="shared" si="0"/>
        <v>45213</v>
      </c>
      <c r="V12" s="7">
        <f t="shared" si="0"/>
        <v>45214</v>
      </c>
      <c r="W12" s="7">
        <f t="shared" si="0"/>
        <v>45215</v>
      </c>
      <c r="X12" s="7">
        <f t="shared" si="0"/>
        <v>45216</v>
      </c>
      <c r="Y12" s="7">
        <f t="shared" si="0"/>
        <v>45217</v>
      </c>
      <c r="Z12" s="7">
        <f t="shared" si="0"/>
        <v>45218</v>
      </c>
      <c r="AA12" s="7">
        <f t="shared" si="0"/>
        <v>45219</v>
      </c>
      <c r="AB12" s="7">
        <f t="shared" si="0"/>
        <v>45220</v>
      </c>
      <c r="AC12" s="7">
        <f t="shared" si="0"/>
        <v>45221</v>
      </c>
      <c r="AD12" s="7">
        <f t="shared" si="0"/>
        <v>45222</v>
      </c>
      <c r="AE12" s="7">
        <f t="shared" si="0"/>
        <v>45223</v>
      </c>
      <c r="AF12" s="7">
        <f t="shared" si="0"/>
        <v>45224</v>
      </c>
      <c r="AG12" s="7">
        <f t="shared" si="0"/>
        <v>45225</v>
      </c>
      <c r="AH12" s="7">
        <f t="shared" si="0"/>
        <v>45226</v>
      </c>
      <c r="AI12" s="7">
        <f t="shared" si="0"/>
        <v>45227</v>
      </c>
      <c r="AJ12" s="7">
        <f t="shared" si="0"/>
        <v>45228</v>
      </c>
      <c r="AK12" s="7">
        <f t="shared" si="0"/>
        <v>45229</v>
      </c>
      <c r="AL12" s="41">
        <f t="shared" si="0"/>
        <v>45230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15" priority="1">
      <formula>WEEKDAY(I$12,2)&gt;5</formula>
    </cfRule>
  </conditionalFormatting>
  <conditionalFormatting sqref="D35:F53">
    <cfRule type="expression" dxfId="14" priority="3">
      <formula>WEEKDAY(I$12,2)&gt;5</formula>
    </cfRule>
  </conditionalFormatting>
  <conditionalFormatting sqref="G35:G53">
    <cfRule type="expression" dxfId="13" priority="4">
      <formula>WEEKDAY(L$12,2)&gt;5</formula>
    </cfRule>
  </conditionalFormatting>
  <conditionalFormatting sqref="B36:C53">
    <cfRule type="expression" dxfId="12" priority="48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A00-000001000000}">
          <x14:formula1>
            <xm:f>'1'!$B$4:$B$19</xm:f>
          </x14:formula1>
          <xm:sqref>D13:D35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MARCH 23</vt:lpstr>
      <vt:lpstr>APRIL 23</vt:lpstr>
      <vt:lpstr>May 23</vt:lpstr>
      <vt:lpstr>June 23</vt:lpstr>
      <vt:lpstr>July 23</vt:lpstr>
      <vt:lpstr>August 23</vt:lpstr>
      <vt:lpstr>September 23</vt:lpstr>
      <vt:lpstr>October 23</vt:lpstr>
      <vt:lpstr>November 23</vt:lpstr>
      <vt:lpstr>December 23</vt:lpstr>
      <vt:lpstr>ReadmeFirst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2023-09-20T06:31:48Z</cp:lastPrinted>
  <dcterms:created xsi:type="dcterms:W3CDTF">2021-01-06T04:54:55Z</dcterms:created>
  <dcterms:modified xsi:type="dcterms:W3CDTF">2023-10-08T03:40:38Z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