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192C847C-1978-4BF7-BD6D-106FE2C75315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ReadmeFirst" sheetId="21" r:id="rId1"/>
    <sheet name="Jan" sheetId="23" state="hidden" r:id="rId2"/>
    <sheet name="Feb" sheetId="5" state="hidden" r:id="rId3"/>
    <sheet name="Mar" sheetId="6" state="hidden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state="hidden" r:id="rId10"/>
    <sheet name="Oct" sheetId="15" state="hidden" r:id="rId11"/>
    <sheet name="Nov" sheetId="16" state="hidden" r:id="rId12"/>
    <sheet name="Dec" sheetId="17" state="hidden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4" i="15" l="1"/>
  <c r="AL13" i="15"/>
  <c r="AL11" i="14"/>
  <c r="AK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G14" i="10"/>
  <c r="AL13" i="10"/>
  <c r="AL12" i="10"/>
  <c r="AL11" i="10"/>
  <c r="U14" i="8"/>
  <c r="J14" i="8"/>
  <c r="I14" i="8"/>
  <c r="H14" i="8"/>
  <c r="AL13" i="7"/>
  <c r="AL14" i="7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AL13" i="14" l="1"/>
  <c r="AL12" i="14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2" i="16"/>
  <c r="AL13" i="16"/>
  <c r="AL12" i="17"/>
  <c r="AL13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G14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4" i="10"/>
  <c r="AL14" i="9"/>
  <c r="AL13" i="9"/>
  <c r="AL12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G15" i="9"/>
  <c r="K15" i="9"/>
  <c r="J15" i="9"/>
  <c r="I15" i="9"/>
  <c r="H15" i="9"/>
  <c r="L15" i="9"/>
  <c r="AL11" i="17" l="1"/>
  <c r="AL14" i="17" s="1"/>
  <c r="G10" i="17"/>
  <c r="H10" i="17" s="1"/>
  <c r="I10" i="17" s="1"/>
  <c r="J10" i="17" s="1"/>
  <c r="K10" i="17" s="1"/>
  <c r="L10" i="17" s="1"/>
  <c r="M10" i="17" s="1"/>
  <c r="N10" i="17" s="1"/>
  <c r="O10" i="17" s="1"/>
  <c r="G14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15" i="15"/>
  <c r="AL14" i="16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14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T14" i="8"/>
  <c r="S14" i="8"/>
  <c r="R14" i="8"/>
  <c r="Q14" i="8"/>
  <c r="P14" i="8"/>
  <c r="O14" i="8"/>
  <c r="N14" i="8"/>
  <c r="M14" i="8"/>
  <c r="L14" i="8"/>
  <c r="K14" i="8"/>
  <c r="G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5" i="9" l="1"/>
  <c r="AL14" i="8"/>
  <c r="AL19" i="6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<sst xmlns="http://schemas.openxmlformats.org/spreadsheetml/2006/main" count="752" uniqueCount="134">
  <si>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</si>
  <si>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</si>
  <si>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</si>
  <si>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</si>
  <si>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</si>
  <si>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</si>
  <si>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</si>
  <si>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</si>
  <si>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</si>
  <si>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</si>
  <si>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</si>
  <si>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</si>
  <si>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</si>
  <si>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</si>
  <si>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</si>
  <si>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</si>
  <si>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</si>
  <si>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</si>
  <si>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</si>
  <si>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</si>
  <si>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</si>
  <si>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</si>
  <si>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</si>
  <si>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</si>
  <si>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</si>
  <si>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</si>
  <si>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</si>
  <si>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</si>
  <si>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</si>
  <si>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</si>
  <si>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</si>
  <si>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</si>
  <si>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</si>
  <si>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</si>
  <si>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</si>
  <si>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</si>
  <si>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</si>
  <si>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</si>
  <si>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</si>
  <si>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</si>
  <si>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</si>
  <si>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</si>
  <si>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</si>
  <si>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</si>
  <si>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</si>
  <si>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</si>
  <si>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</si>
  <si>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</si>
  <si>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</si>
  <si>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</si>
  <si>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</si>
  <si>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</si>
  <si>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</si>
  <si>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</si>
  <si>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</si>
  <si>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</si>
  <si>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</si>
  <si>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</si>
  <si>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</si>
  <si>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</si>
  <si>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</si>
  <si>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</si>
  <si>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</si>
  <si>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</si>
  <si>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</si>
  <si>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</si>
  <si>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</si>
  <si>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</si>
  <si>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</si>
  <si>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</si>
  <si>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</si>
  <si>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</si>
  <si>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</si>
  <si>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</si>
  <si>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</si>
  <si>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</si>
  <si>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</si>
  <si>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</si>
  <si>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</si>
  <si>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</si>
  <si>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</si>
  <si>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</si>
  <si>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</si>
  <si>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</si>
  <si>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</si>
  <si>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</si>
  <si>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</si>
  <si>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</si>
  <si>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</si>
  <si>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</si>
  <si>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</si>
  <si>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</si>
  <si>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</si>
  <si>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</si>
  <si>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</si>
  <si>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</si>
  <si>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</si>
  <si>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</si>
  <si>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</si>
  <si>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</si>
  <si>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</si>
  <si>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</si>
  <si>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</si>
  <si>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</si>
  <si>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</si>
  <si>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</si>
  <si>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</si>
  <si>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</si>
  <si>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</si>
  <si>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</si>
  <si>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</si>
  <si>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</si>
  <si>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</si>
  <si>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</si>
  <si>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</si>
  <si>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</si>
  <si>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</si>
  <si>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</si>
  <si>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</si>
  <si>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</si>
  <si>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</si>
  <si>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</si>
  <si>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</si>
  <si>
    <t>Ranti Saha</t>
  </si>
  <si>
    <t>: Saklayen Ahmed (90203)</t>
  </si>
  <si>
    <t>Exam and Medical Leave</t>
  </si>
  <si>
    <t>Portfolio Risk Review</t>
  </si>
  <si>
    <t>BRAC</t>
  </si>
  <si>
    <t>GITC Testing</t>
  </si>
  <si>
    <t>Shamme Akhter</t>
  </si>
  <si>
    <t>Nov-Dec 2022 PL Exam Leave</t>
  </si>
  <si>
    <t>On Approve Exam Leave</t>
  </si>
  <si>
    <t>Training</t>
  </si>
  <si>
    <t>Masudur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</si>
</sst>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"/>
    <numFmt numFmtId="165" formatCode="[$-409]dd/mmm/yy;@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1" xfId="0" applyNumberFormat="1" applyBorder="1"/>
    <xf numFmtId="15" fontId="0" fillId="0" borderId="1" xfId="0" applyNumberFormat="1" applyBorder="1"/>
    <xf numFmtId="1" fontId="0" fillId="0" borderId="1" xfId="0" applyNumberFormat="1" applyBorder="1"/>
    <xf numFmtId="1" fontId="1" fillId="0" borderId="1" xfId="0" applyNumberFormat="1" applyFont="1" applyBorder="1"/>
    <xf numFmtId="1" fontId="3" fillId="0" borderId="1" xfId="0" applyNumberFormat="1" applyFont="1" applyBorder="1"/>
    <xf numFmtId="14" fontId="0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1:$AO$152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2:$AO$153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1:$AO$152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1:$AO$152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2:$AO$153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41:$AO$152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1:$AO$152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1:$AP$152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the "&amp;TEXT(DATE(A2+2020,A1+1,1)-1, "dd mmmm yyyy")</f>
        <v xml:space="preserve"> 01 January 2022 to the 31 January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4" spans="1:40" ht="15" thickBot="1" x14ac:dyDescent="0.35">
      <c r="C4" s="31" t="s">
        <v>79</v>
      </c>
    </row>
    <row r="5" spans="1:40" x14ac:dyDescent="0.3">
      <c r="F5" s="40"/>
      <c r="G5" s="41" t="s">
        <v>82</v>
      </c>
      <c r="H5" s="42"/>
      <c r="I5" s="42"/>
      <c r="J5" s="42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/>
    </row>
    <row r="6" spans="1:40" x14ac:dyDescent="0.3">
      <c r="F6" s="45">
        <v>1</v>
      </c>
      <c r="G6" s="46" t="s">
        <v>80</v>
      </c>
      <c r="H6" s="47"/>
      <c r="I6" s="47"/>
      <c r="J6" s="47"/>
      <c r="K6" s="47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9"/>
    </row>
    <row r="7" spans="1:40" x14ac:dyDescent="0.3">
      <c r="B7" s="2" t="s">
        <v>15</v>
      </c>
      <c r="C7" s="2" t="s">
        <v>58</v>
      </c>
      <c r="F7" s="45">
        <v>2</v>
      </c>
      <c r="G7" s="46" t="s">
        <v>81</v>
      </c>
      <c r="H7" s="47"/>
      <c r="I7" s="47"/>
      <c r="J7" s="47"/>
      <c r="K7" s="47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9"/>
    </row>
    <row r="8" spans="1:40" x14ac:dyDescent="0.3">
      <c r="B8" s="2" t="s">
        <v>16</v>
      </c>
      <c r="C8" s="2" t="s">
        <v>59</v>
      </c>
      <c r="F8" s="45">
        <v>3</v>
      </c>
      <c r="G8" s="46" t="s">
        <v>83</v>
      </c>
      <c r="H8" s="47"/>
      <c r="I8" s="47"/>
      <c r="J8" s="47"/>
      <c r="K8" s="47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9"/>
    </row>
    <row r="9" spans="1:40" x14ac:dyDescent="0.3">
      <c r="A9" s="2">
        <v>1</v>
      </c>
      <c r="F9" s="45">
        <v>4</v>
      </c>
      <c r="G9" s="46" t="s">
        <v>84</v>
      </c>
      <c r="H9" s="47"/>
      <c r="I9" s="47"/>
      <c r="J9" s="47"/>
      <c r="K9" s="47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37"/>
      <c r="AI9" s="37"/>
      <c r="AJ9" s="37"/>
      <c r="AK9" s="37"/>
      <c r="AL9" s="37"/>
      <c r="AM9" s="50"/>
    </row>
    <row r="10" spans="1:40" ht="15" thickBot="1" x14ac:dyDescent="0.35">
      <c r="F10" s="51">
        <v>5</v>
      </c>
      <c r="G10" s="52" t="s">
        <v>86</v>
      </c>
      <c r="H10" s="53"/>
      <c r="I10" s="53"/>
      <c r="J10" s="53"/>
      <c r="K10" s="53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5"/>
      <c r="AI10" s="55"/>
      <c r="AJ10" s="55"/>
      <c r="AK10" s="55"/>
      <c r="AL10" s="55"/>
      <c r="AM10" s="56"/>
    </row>
    <row r="11" spans="1:40" ht="4.05" customHeight="1" x14ac:dyDescent="0.3">
      <c r="F11" s="39"/>
      <c r="G11" s="39"/>
      <c r="H11" s="30"/>
      <c r="I11" s="30"/>
      <c r="J11" s="30"/>
      <c r="K11" s="30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96</v>
      </c>
      <c r="C12" s="26" t="s">
        <v>85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94</v>
      </c>
      <c r="AN12" s="1"/>
    </row>
    <row r="13" spans="1:40" x14ac:dyDescent="0.3">
      <c r="B13" s="27" t="s">
        <v>33</v>
      </c>
      <c r="C13" s="27" t="s">
        <v>34</v>
      </c>
      <c r="D13" s="27" t="s">
        <v>17</v>
      </c>
      <c r="E13" s="27" t="s">
        <v>21</v>
      </c>
      <c r="F13" s="28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3" t="s">
        <v>95</v>
      </c>
    </row>
    <row r="14" spans="1:40" x14ac:dyDescent="0.3">
      <c r="B14" s="27" t="s">
        <v>33</v>
      </c>
      <c r="C14" s="27" t="s">
        <v>51</v>
      </c>
      <c r="D14" s="27" t="s">
        <v>29</v>
      </c>
      <c r="E14" s="27" t="s">
        <v>21</v>
      </c>
      <c r="F14" s="28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3" t="s">
        <v>95</v>
      </c>
    </row>
    <row r="15" spans="1:40" x14ac:dyDescent="0.3">
      <c r="B15" s="27" t="s">
        <v>33</v>
      </c>
      <c r="C15" s="27" t="s">
        <v>35</v>
      </c>
      <c r="D15" s="27" t="s">
        <v>30</v>
      </c>
      <c r="E15" s="27" t="s">
        <v>21</v>
      </c>
      <c r="F15" s="28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3" t="s">
        <v>95</v>
      </c>
    </row>
    <row r="16" spans="1:40" x14ac:dyDescent="0.3">
      <c r="B16" s="27" t="s">
        <v>33</v>
      </c>
      <c r="C16" s="27" t="s">
        <v>43</v>
      </c>
      <c r="D16" s="27" t="s">
        <v>24</v>
      </c>
      <c r="E16" s="27" t="s">
        <v>21</v>
      </c>
      <c r="F16" s="28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3" t="s">
        <v>95</v>
      </c>
    </row>
    <row r="17" spans="2:39" x14ac:dyDescent="0.3">
      <c r="B17" s="27" t="s">
        <v>33</v>
      </c>
      <c r="C17" s="27" t="s">
        <v>48</v>
      </c>
      <c r="D17" s="27" t="s">
        <v>47</v>
      </c>
      <c r="E17" s="27" t="s">
        <v>21</v>
      </c>
      <c r="F17" s="28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3" t="s">
        <v>95</v>
      </c>
    </row>
    <row r="18" spans="2:39" x14ac:dyDescent="0.3">
      <c r="B18" s="27" t="s">
        <v>33</v>
      </c>
      <c r="C18" s="27" t="s">
        <v>52</v>
      </c>
      <c r="D18" s="27" t="s">
        <v>18</v>
      </c>
      <c r="E18" s="27" t="s">
        <v>21</v>
      </c>
      <c r="F18" s="28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3" t="s">
        <v>95</v>
      </c>
    </row>
    <row r="19" spans="2:39" s="7" customFormat="1" x14ac:dyDescent="0.3">
      <c r="B19" s="27" t="s">
        <v>33</v>
      </c>
      <c r="C19" s="27" t="s">
        <v>69</v>
      </c>
      <c r="D19" s="27" t="s">
        <v>20</v>
      </c>
      <c r="E19" s="27" t="s">
        <v>21</v>
      </c>
      <c r="F19" s="28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3" t="s">
        <v>95</v>
      </c>
    </row>
    <row r="20" spans="2:39" s="7" customFormat="1" x14ac:dyDescent="0.3">
      <c r="B20" s="27" t="s">
        <v>38</v>
      </c>
      <c r="C20" s="27" t="s">
        <v>34</v>
      </c>
      <c r="D20" s="27" t="s">
        <v>27</v>
      </c>
      <c r="E20" s="27" t="s">
        <v>21</v>
      </c>
      <c r="F20" s="28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3" t="s">
        <v>95</v>
      </c>
    </row>
    <row r="21" spans="2:39" s="7" customFormat="1" x14ac:dyDescent="0.3">
      <c r="B21" s="27" t="s">
        <v>36</v>
      </c>
      <c r="C21" s="27" t="s">
        <v>37</v>
      </c>
      <c r="D21" s="27" t="s">
        <v>18</v>
      </c>
      <c r="E21" s="27" t="s">
        <v>22</v>
      </c>
      <c r="F21" s="28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3" t="s">
        <v>95</v>
      </c>
    </row>
    <row r="22" spans="2:39" s="7" customFormat="1" x14ac:dyDescent="0.3">
      <c r="B22" s="27" t="s">
        <v>67</v>
      </c>
      <c r="C22" s="27" t="s">
        <v>68</v>
      </c>
      <c r="D22" s="27" t="s">
        <v>74</v>
      </c>
      <c r="E22" s="27" t="s">
        <v>22</v>
      </c>
      <c r="F22" s="28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3" t="s">
        <v>95</v>
      </c>
    </row>
    <row r="23" spans="2:39" s="7" customFormat="1" x14ac:dyDescent="0.3">
      <c r="B23" s="27" t="s">
        <v>39</v>
      </c>
      <c r="C23" s="27" t="s">
        <v>40</v>
      </c>
      <c r="D23" s="27" t="s">
        <v>20</v>
      </c>
      <c r="E23" s="27" t="s">
        <v>31</v>
      </c>
      <c r="F23" s="29" t="s">
        <v>32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3" t="s">
        <v>95</v>
      </c>
    </row>
    <row r="24" spans="2:39" s="7" customFormat="1" x14ac:dyDescent="0.3">
      <c r="B24" s="27" t="s">
        <v>41</v>
      </c>
      <c r="C24" s="27" t="s">
        <v>42</v>
      </c>
      <c r="D24" s="27" t="s">
        <v>20</v>
      </c>
      <c r="E24" s="27" t="s">
        <v>31</v>
      </c>
      <c r="F24" s="29" t="s">
        <v>32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3" t="s">
        <v>95</v>
      </c>
    </row>
    <row r="25" spans="2:39" s="7" customFormat="1" x14ac:dyDescent="0.3">
      <c r="B25" s="27" t="s">
        <v>44</v>
      </c>
      <c r="C25" s="27" t="s">
        <v>46</v>
      </c>
      <c r="D25" s="27" t="s">
        <v>19</v>
      </c>
      <c r="E25" s="27" t="s">
        <v>22</v>
      </c>
      <c r="F25" s="28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3" t="s">
        <v>95</v>
      </c>
    </row>
    <row r="26" spans="2:39" s="7" customFormat="1" x14ac:dyDescent="0.3">
      <c r="B26" s="27" t="s">
        <v>45</v>
      </c>
      <c r="C26" s="27" t="s">
        <v>61</v>
      </c>
      <c r="D26" s="27" t="s">
        <v>19</v>
      </c>
      <c r="E26" s="27" t="s">
        <v>21</v>
      </c>
      <c r="F26" s="28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3" t="s">
        <v>95</v>
      </c>
    </row>
    <row r="27" spans="2:39" s="7" customFormat="1" x14ac:dyDescent="0.3">
      <c r="B27" s="27" t="s">
        <v>49</v>
      </c>
      <c r="C27" s="27" t="s">
        <v>62</v>
      </c>
      <c r="D27" s="27" t="s">
        <v>26</v>
      </c>
      <c r="E27" s="27" t="s">
        <v>31</v>
      </c>
      <c r="F27" s="29" t="s">
        <v>32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3" t="s">
        <v>95</v>
      </c>
    </row>
    <row r="28" spans="2:39" s="7" customFormat="1" x14ac:dyDescent="0.3">
      <c r="B28" s="27" t="s">
        <v>49</v>
      </c>
      <c r="C28" s="27" t="s">
        <v>50</v>
      </c>
      <c r="D28" s="27" t="s">
        <v>28</v>
      </c>
      <c r="E28" s="27" t="s">
        <v>21</v>
      </c>
      <c r="F28" s="28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3" t="s">
        <v>95</v>
      </c>
    </row>
    <row r="29" spans="2:39" s="7" customFormat="1" x14ac:dyDescent="0.3">
      <c r="B29" s="27" t="s">
        <v>75</v>
      </c>
      <c r="C29" s="27" t="s">
        <v>76</v>
      </c>
      <c r="D29" s="27" t="s">
        <v>70</v>
      </c>
      <c r="E29" s="27" t="s">
        <v>22</v>
      </c>
      <c r="F29" s="28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3" t="s">
        <v>95</v>
      </c>
    </row>
    <row r="30" spans="2:39" s="7" customFormat="1" x14ac:dyDescent="0.3">
      <c r="B30" s="27" t="s">
        <v>75</v>
      </c>
      <c r="C30" s="27" t="s">
        <v>77</v>
      </c>
      <c r="D30" s="27" t="s">
        <v>71</v>
      </c>
      <c r="E30" s="27" t="s">
        <v>21</v>
      </c>
      <c r="F30" s="28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3" t="s">
        <v>95</v>
      </c>
    </row>
    <row r="31" spans="2:39" s="7" customFormat="1" x14ac:dyDescent="0.3">
      <c r="B31" s="27" t="s">
        <v>75</v>
      </c>
      <c r="C31" s="27" t="s">
        <v>78</v>
      </c>
      <c r="D31" s="27" t="s">
        <v>73</v>
      </c>
      <c r="E31" s="27" t="s">
        <v>22</v>
      </c>
      <c r="F31" s="28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3" t="s">
        <v>95</v>
      </c>
    </row>
    <row r="32" spans="2:39" s="7" customFormat="1" x14ac:dyDescent="0.3">
      <c r="B32" s="27" t="s">
        <v>54</v>
      </c>
      <c r="C32" s="27" t="s">
        <v>53</v>
      </c>
      <c r="D32" s="27" t="s">
        <v>20</v>
      </c>
      <c r="E32" s="27" t="s">
        <v>31</v>
      </c>
      <c r="F32" s="29" t="s">
        <v>32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3" t="s">
        <v>95</v>
      </c>
    </row>
    <row r="33" spans="2:39" s="7" customFormat="1" x14ac:dyDescent="0.3">
      <c r="B33" s="27" t="s">
        <v>55</v>
      </c>
      <c r="C33" s="27" t="s">
        <v>56</v>
      </c>
      <c r="D33" s="27" t="s">
        <v>20</v>
      </c>
      <c r="E33" s="27" t="s">
        <v>31</v>
      </c>
      <c r="F33" s="29" t="s">
        <v>32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3" t="s">
        <v>95</v>
      </c>
    </row>
    <row r="34" spans="2:39" x14ac:dyDescent="0.3">
      <c r="B34" s="27" t="s">
        <v>63</v>
      </c>
      <c r="C34" s="27" t="s">
        <v>64</v>
      </c>
      <c r="D34" s="27" t="s">
        <v>20</v>
      </c>
      <c r="E34" s="27" t="s">
        <v>31</v>
      </c>
      <c r="F34" s="29" t="s">
        <v>32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3" t="s">
        <v>95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7"/>
    </row>
    <row r="37" spans="2:39" x14ac:dyDescent="0.3">
      <c r="B37" s="30" t="s">
        <v>60</v>
      </c>
      <c r="AM37" s="37"/>
    </row>
    <row r="38" spans="2:39" x14ac:dyDescent="0.3">
      <c r="AM38" s="37"/>
    </row>
    <row r="39" spans="2:39" x14ac:dyDescent="0.3">
      <c r="AM39" s="37"/>
    </row>
    <row r="40" spans="2:39" x14ac:dyDescent="0.3">
      <c r="AM40" s="37"/>
    </row>
    <row r="41" spans="2:39" x14ac:dyDescent="0.3">
      <c r="AM41" s="37"/>
    </row>
    <row r="42" spans="2:39" x14ac:dyDescent="0.3">
      <c r="AM42" s="37"/>
    </row>
    <row r="43" spans="2:39" x14ac:dyDescent="0.3">
      <c r="AM43" s="48"/>
    </row>
    <row r="44" spans="2:39" x14ac:dyDescent="0.3">
      <c r="AM44" s="48"/>
    </row>
    <row r="45" spans="2:39" x14ac:dyDescent="0.3">
      <c r="AM45" s="48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16" priority="30">
      <formula>WEEKDAY(H$12,2)&gt;5</formula>
    </cfRule>
  </conditionalFormatting>
  <conditionalFormatting sqref="D35:E52">
    <cfRule type="expression" dxfId="115" priority="32">
      <formula>WEEKDAY(H$12,2)&gt;5</formula>
    </cfRule>
  </conditionalFormatting>
  <conditionalFormatting sqref="B36:C52 F35:F52">
    <cfRule type="expression" dxfId="114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52"/>
  <sheetViews>
    <sheetView topLeftCell="B2" workbookViewId="0">
      <selection activeCell="B7" sqref="B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6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September 2022 to 30 September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124</v>
      </c>
    </row>
    <row r="8" spans="1:40" x14ac:dyDescent="0.3">
      <c r="B8" s="2" t="s">
        <v>16</v>
      </c>
      <c r="C8" s="2" t="s">
        <v>122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94</v>
      </c>
      <c r="AN10" s="1"/>
    </row>
    <row r="11" spans="1:40" x14ac:dyDescent="0.3">
      <c r="B11" s="6" t="s">
        <v>127</v>
      </c>
      <c r="C11" s="11" t="s">
        <v>128</v>
      </c>
      <c r="D11" s="11" t="s">
        <v>17</v>
      </c>
      <c r="E11" s="11" t="s">
        <v>21</v>
      </c>
      <c r="F11" s="62">
        <v>44742</v>
      </c>
      <c r="G11" s="4">
        <v>1</v>
      </c>
      <c r="H11" s="4"/>
      <c r="I11" s="4"/>
      <c r="J11" s="4">
        <v>1</v>
      </c>
      <c r="K11" s="4">
        <v>1</v>
      </c>
      <c r="L11" s="4">
        <v>1</v>
      </c>
      <c r="M11" s="4">
        <v>1</v>
      </c>
      <c r="N11" s="4">
        <v>2</v>
      </c>
      <c r="O11" s="4"/>
      <c r="P11" s="4"/>
      <c r="Q11" s="4">
        <v>1</v>
      </c>
      <c r="R11" s="4">
        <v>1</v>
      </c>
      <c r="S11" s="4">
        <v>1</v>
      </c>
      <c r="T11" s="4">
        <v>2</v>
      </c>
      <c r="U11" s="4">
        <v>1</v>
      </c>
      <c r="V11" s="4"/>
      <c r="W11" s="4"/>
      <c r="X11" s="4">
        <v>1</v>
      </c>
      <c r="Y11" s="4">
        <v>2</v>
      </c>
      <c r="Z11" s="4">
        <v>2</v>
      </c>
      <c r="AA11" s="4">
        <v>2</v>
      </c>
      <c r="AB11" s="4">
        <v>1</v>
      </c>
      <c r="AC11" s="4"/>
      <c r="AD11" s="4"/>
      <c r="AE11" s="63">
        <v>1</v>
      </c>
      <c r="AF11" s="4">
        <v>1</v>
      </c>
      <c r="AG11" s="4">
        <v>2</v>
      </c>
      <c r="AH11" s="4">
        <v>1</v>
      </c>
      <c r="AI11" s="4">
        <v>2</v>
      </c>
      <c r="AJ11" s="4"/>
      <c r="AK11" s="61">
        <v>0.5</v>
      </c>
      <c r="AL11" s="64">
        <f>SUM(G11:AK11)</f>
        <v>28.5</v>
      </c>
      <c r="AM11" s="3" t="s">
        <v>129</v>
      </c>
    </row>
    <row r="12" spans="1:40" x14ac:dyDescent="0.3">
      <c r="B12" s="6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4</v>
      </c>
      <c r="H12" s="4"/>
      <c r="I12" s="4"/>
      <c r="J12" s="4">
        <v>4</v>
      </c>
      <c r="K12" s="4">
        <v>4</v>
      </c>
      <c r="L12" s="4">
        <v>3</v>
      </c>
      <c r="M12" s="4">
        <v>4</v>
      </c>
      <c r="N12" s="4">
        <v>5</v>
      </c>
      <c r="O12" s="4"/>
      <c r="P12" s="4"/>
      <c r="Q12" s="4">
        <v>4</v>
      </c>
      <c r="R12" s="4">
        <v>4</v>
      </c>
      <c r="S12" s="4">
        <v>3</v>
      </c>
      <c r="T12" s="4">
        <v>4</v>
      </c>
      <c r="U12" s="4">
        <v>2</v>
      </c>
      <c r="V12" s="4"/>
      <c r="W12" s="4"/>
      <c r="X12" s="4">
        <v>2</v>
      </c>
      <c r="Y12" s="4">
        <v>2</v>
      </c>
      <c r="Z12" s="4">
        <v>4</v>
      </c>
      <c r="AA12" s="4">
        <v>3</v>
      </c>
      <c r="AB12" s="4">
        <v>4</v>
      </c>
      <c r="AC12" s="4"/>
      <c r="AD12" s="4"/>
      <c r="AE12" s="63">
        <v>2</v>
      </c>
      <c r="AF12" s="4">
        <v>3</v>
      </c>
      <c r="AG12" s="4">
        <v>3</v>
      </c>
      <c r="AH12" s="4">
        <v>3</v>
      </c>
      <c r="AI12" s="4">
        <v>4</v>
      </c>
      <c r="AJ12" s="4"/>
      <c r="AK12" s="4">
        <v>5</v>
      </c>
      <c r="AL12" s="64">
        <f t="shared" ref="AL12:AL13" si="1">SUM(G12:AK12)</f>
        <v>76</v>
      </c>
      <c r="AM12" s="3"/>
    </row>
    <row r="13" spans="1:40" x14ac:dyDescent="0.3">
      <c r="B13" s="6" t="s">
        <v>107</v>
      </c>
      <c r="C13" s="11" t="s">
        <v>108</v>
      </c>
      <c r="D13" s="11" t="s">
        <v>20</v>
      </c>
      <c r="E13" s="11" t="s">
        <v>31</v>
      </c>
      <c r="F13" s="4" t="s">
        <v>103</v>
      </c>
      <c r="G13" s="4">
        <v>3</v>
      </c>
      <c r="H13" s="4"/>
      <c r="I13" s="4"/>
      <c r="J13" s="4">
        <v>3</v>
      </c>
      <c r="K13" s="4">
        <v>3</v>
      </c>
      <c r="L13" s="4">
        <v>4</v>
      </c>
      <c r="M13" s="4">
        <v>3</v>
      </c>
      <c r="N13" s="4">
        <v>1</v>
      </c>
      <c r="O13" s="4"/>
      <c r="P13" s="4"/>
      <c r="Q13" s="4">
        <v>3</v>
      </c>
      <c r="R13" s="4">
        <v>3</v>
      </c>
      <c r="S13" s="4">
        <v>4</v>
      </c>
      <c r="T13" s="4">
        <v>2</v>
      </c>
      <c r="U13" s="4">
        <v>5</v>
      </c>
      <c r="V13" s="4"/>
      <c r="W13" s="4"/>
      <c r="X13" s="4">
        <v>5</v>
      </c>
      <c r="Y13" s="4">
        <v>4</v>
      </c>
      <c r="Z13" s="4">
        <v>2</v>
      </c>
      <c r="AA13" s="4">
        <v>3</v>
      </c>
      <c r="AB13" s="4">
        <v>3</v>
      </c>
      <c r="AC13" s="4"/>
      <c r="AD13" s="4"/>
      <c r="AE13" s="63">
        <v>4.5</v>
      </c>
      <c r="AF13" s="4">
        <v>4</v>
      </c>
      <c r="AG13" s="4">
        <v>3</v>
      </c>
      <c r="AH13" s="4">
        <v>4</v>
      </c>
      <c r="AI13" s="4">
        <v>2</v>
      </c>
      <c r="AJ13" s="4"/>
      <c r="AK13" s="4">
        <v>2.5</v>
      </c>
      <c r="AL13" s="64">
        <f t="shared" si="1"/>
        <v>71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3">
        <f t="shared" si="2"/>
        <v>7.5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8</v>
      </c>
      <c r="AL14" s="64">
        <f t="shared" si="2"/>
        <v>175.5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">
    <cfRule type="expression" priority="21">
      <formula>WEEKDAY(G$10,2)&gt;5</formula>
    </cfRule>
  </conditionalFormatting>
  <conditionalFormatting sqref="G10:AJ10 G14:AK40">
    <cfRule type="expression" dxfId="37" priority="20">
      <formula>WEEKDAY(H$10,2)&gt;5</formula>
    </cfRule>
  </conditionalFormatting>
  <conditionalFormatting sqref="B15:D40 C14:D14">
    <cfRule type="expression" dxfId="36" priority="22">
      <formula>WEEKDAY(G$10,2)&gt;5</formula>
    </cfRule>
  </conditionalFormatting>
  <conditionalFormatting sqref="F14:F40">
    <cfRule type="expression" dxfId="35" priority="23">
      <formula>WEEKDAY(K$10,2)&gt;5</formula>
    </cfRule>
  </conditionalFormatting>
  <conditionalFormatting sqref="AK10">
    <cfRule type="expression" priority="17">
      <formula>WEEKDAY(AK$10,2)&gt;5</formula>
    </cfRule>
  </conditionalFormatting>
  <conditionalFormatting sqref="AK10">
    <cfRule type="expression" dxfId="34" priority="16">
      <formula>WEEKDAY(AL$10,2)&gt;5</formula>
    </cfRule>
  </conditionalFormatting>
  <conditionalFormatting sqref="E14:E40">
    <cfRule type="expression" dxfId="33" priority="161">
      <formula>WEEKDAY(I$10,2)&gt;5</formula>
    </cfRule>
  </conditionalFormatting>
  <conditionalFormatting sqref="G11:T13 V11:AK13">
    <cfRule type="expression" priority="9">
      <formula>WEEKDAY(G$10,2)&gt;5</formula>
    </cfRule>
  </conditionalFormatting>
  <conditionalFormatting sqref="G11:T13 V11:AK13">
    <cfRule type="expression" dxfId="32" priority="8">
      <formula>WEEKDAY(H$10,2)&gt;5</formula>
    </cfRule>
  </conditionalFormatting>
  <conditionalFormatting sqref="B11:B13">
    <cfRule type="expression" dxfId="31" priority="10">
      <formula>WEEKDAY(G$10,2)&gt;5</formula>
    </cfRule>
  </conditionalFormatting>
  <conditionalFormatting sqref="F11:F13">
    <cfRule type="expression" priority="7">
      <formula>WEEKDAY(F$10,2)&gt;5</formula>
    </cfRule>
  </conditionalFormatting>
  <conditionalFormatting sqref="F11:F13">
    <cfRule type="expression" dxfId="30" priority="6">
      <formula>WEEKDAY(G$10,2)&gt;5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2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D11:D14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3"/>
  <sheetViews>
    <sheetView topLeftCell="B1" zoomScaleNormal="100" workbookViewId="0">
      <selection activeCell="B7" sqref="B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4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7" t="s">
        <v>57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</row>
    <row r="2" spans="1:40" ht="18" x14ac:dyDescent="0.35">
      <c r="A2" s="2">
        <v>2</v>
      </c>
      <c r="C2" s="67" t="s">
        <v>14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C3" s="67" t="str">
        <f>" "&amp;TEXT(DATE(A2+2020,A1,1),"dd mmmm yyyy") &amp;" to "&amp;TEXT(DATE(A2+2020,A1+1,1)-1, "dd mmmm yyyy")</f>
        <v xml:space="preserve"> 01 October 2022 to 31 October 2022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124</v>
      </c>
    </row>
    <row r="8" spans="1:40" x14ac:dyDescent="0.3">
      <c r="B8" s="2" t="s">
        <v>16</v>
      </c>
      <c r="C8" s="2" t="s">
        <v>122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94</v>
      </c>
      <c r="AN10" s="1"/>
    </row>
    <row r="11" spans="1:40" x14ac:dyDescent="0.3">
      <c r="B11" s="11" t="s">
        <v>127</v>
      </c>
      <c r="C11" s="11" t="s">
        <v>128</v>
      </c>
      <c r="D11" s="11" t="s">
        <v>17</v>
      </c>
      <c r="E11" s="11" t="s">
        <v>21</v>
      </c>
      <c r="F11" s="66">
        <v>44742</v>
      </c>
      <c r="G11" s="4">
        <v>0</v>
      </c>
      <c r="H11" s="4">
        <v>2</v>
      </c>
      <c r="I11" s="4">
        <v>1</v>
      </c>
      <c r="J11" s="4">
        <v>1</v>
      </c>
      <c r="K11" s="4">
        <v>0</v>
      </c>
      <c r="L11" s="4">
        <v>2</v>
      </c>
      <c r="M11" s="4">
        <v>0</v>
      </c>
      <c r="N11" s="4">
        <v>0</v>
      </c>
      <c r="O11" s="4">
        <v>0</v>
      </c>
      <c r="P11" s="4">
        <v>1</v>
      </c>
      <c r="Q11" s="4">
        <v>1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65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3">
        <f t="shared" ref="AL11:AL12" si="1">SUM(G11:AK11)</f>
        <v>8</v>
      </c>
      <c r="AM11" s="3" t="s">
        <v>129</v>
      </c>
    </row>
    <row r="12" spans="1:40" x14ac:dyDescent="0.3">
      <c r="B12" s="11" t="s">
        <v>104</v>
      </c>
      <c r="C12" s="11" t="s">
        <v>104</v>
      </c>
      <c r="D12" s="11" t="s">
        <v>20</v>
      </c>
      <c r="E12" s="11" t="s">
        <v>31</v>
      </c>
      <c r="F12" s="4" t="s">
        <v>103</v>
      </c>
      <c r="G12" s="4">
        <v>0</v>
      </c>
      <c r="H12" s="4">
        <v>2</v>
      </c>
      <c r="I12" s="4">
        <v>3</v>
      </c>
      <c r="J12" s="4">
        <v>4</v>
      </c>
      <c r="K12" s="4">
        <v>0</v>
      </c>
      <c r="L12" s="4">
        <v>2</v>
      </c>
      <c r="M12" s="4">
        <v>0</v>
      </c>
      <c r="N12" s="4">
        <v>0</v>
      </c>
      <c r="O12" s="4">
        <v>0</v>
      </c>
      <c r="P12" s="4">
        <v>4</v>
      </c>
      <c r="Q12" s="4">
        <v>4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65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3">
        <f t="shared" si="1"/>
        <v>19</v>
      </c>
      <c r="AM12" s="3"/>
    </row>
    <row r="13" spans="1:40" x14ac:dyDescent="0.3">
      <c r="B13" s="11" t="s">
        <v>107</v>
      </c>
      <c r="C13" s="11" t="s">
        <v>108</v>
      </c>
      <c r="D13" s="11" t="s">
        <v>20</v>
      </c>
      <c r="E13" s="11" t="s">
        <v>31</v>
      </c>
      <c r="F13" s="4" t="s">
        <v>103</v>
      </c>
      <c r="G13" s="4">
        <v>0</v>
      </c>
      <c r="H13" s="4">
        <v>4</v>
      </c>
      <c r="I13" s="4">
        <v>4</v>
      </c>
      <c r="J13" s="4">
        <v>3</v>
      </c>
      <c r="K13" s="4">
        <v>0</v>
      </c>
      <c r="L13" s="4">
        <v>4</v>
      </c>
      <c r="M13" s="4">
        <v>0</v>
      </c>
      <c r="N13" s="4">
        <v>0</v>
      </c>
      <c r="O13" s="4">
        <v>0</v>
      </c>
      <c r="P13" s="4">
        <v>3</v>
      </c>
      <c r="Q13" s="4">
        <v>3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65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3">
        <f t="shared" ref="AL13:AL14" si="2">SUM(G13:AK13)</f>
        <v>21</v>
      </c>
      <c r="AM13" s="3"/>
    </row>
    <row r="14" spans="1:40" x14ac:dyDescent="0.3">
      <c r="B14" s="11" t="s">
        <v>131</v>
      </c>
      <c r="C14" s="11" t="s">
        <v>130</v>
      </c>
      <c r="D14" s="11" t="s">
        <v>20</v>
      </c>
      <c r="E14" s="11" t="s">
        <v>31</v>
      </c>
      <c r="F14" s="4" t="s">
        <v>103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4">
        <v>8</v>
      </c>
      <c r="S14" s="14">
        <v>8</v>
      </c>
      <c r="T14" s="14">
        <v>0</v>
      </c>
      <c r="U14" s="14">
        <v>0</v>
      </c>
      <c r="V14" s="14">
        <v>8</v>
      </c>
      <c r="W14" s="14">
        <v>8</v>
      </c>
      <c r="X14" s="14">
        <v>8</v>
      </c>
      <c r="Y14" s="14">
        <v>8</v>
      </c>
      <c r="Z14" s="14">
        <v>8</v>
      </c>
      <c r="AA14" s="14">
        <v>0</v>
      </c>
      <c r="AB14" s="14">
        <v>0</v>
      </c>
      <c r="AC14" s="14">
        <v>8</v>
      </c>
      <c r="AD14" s="14">
        <v>8</v>
      </c>
      <c r="AE14" s="65">
        <v>8</v>
      </c>
      <c r="AF14" s="14">
        <v>8</v>
      </c>
      <c r="AG14" s="14">
        <v>8</v>
      </c>
      <c r="AH14" s="14">
        <v>0</v>
      </c>
      <c r="AI14" s="14">
        <v>0</v>
      </c>
      <c r="AJ14" s="14">
        <v>8</v>
      </c>
      <c r="AK14" s="14">
        <v>8</v>
      </c>
      <c r="AL14" s="3">
        <f t="shared" si="2"/>
        <v>112</v>
      </c>
      <c r="AM14" s="3"/>
    </row>
    <row r="15" spans="1:40" x14ac:dyDescent="0.3">
      <c r="B15" s="15" t="s">
        <v>25</v>
      </c>
      <c r="C15" s="3"/>
      <c r="D15" s="3"/>
      <c r="E15" s="3"/>
      <c r="F15" s="3"/>
      <c r="G15" s="3">
        <f t="shared" ref="G15:AL15" si="3">SUM(G11:G14)</f>
        <v>0</v>
      </c>
      <c r="H15" s="3">
        <f t="shared" si="3"/>
        <v>8</v>
      </c>
      <c r="I15" s="3">
        <f t="shared" si="3"/>
        <v>8</v>
      </c>
      <c r="J15" s="3">
        <f t="shared" si="3"/>
        <v>8</v>
      </c>
      <c r="K15" s="3">
        <f t="shared" si="3"/>
        <v>0</v>
      </c>
      <c r="L15" s="3">
        <f t="shared" si="3"/>
        <v>8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8</v>
      </c>
      <c r="Q15" s="3">
        <f t="shared" si="3"/>
        <v>8</v>
      </c>
      <c r="R15" s="3">
        <f t="shared" si="3"/>
        <v>8</v>
      </c>
      <c r="S15" s="3">
        <f t="shared" si="3"/>
        <v>8</v>
      </c>
      <c r="T15" s="3">
        <f t="shared" si="3"/>
        <v>0</v>
      </c>
      <c r="U15" s="3">
        <f t="shared" si="3"/>
        <v>0</v>
      </c>
      <c r="V15" s="3">
        <f t="shared" si="3"/>
        <v>8</v>
      </c>
      <c r="W15" s="3">
        <f t="shared" si="3"/>
        <v>8</v>
      </c>
      <c r="X15" s="3">
        <f t="shared" si="3"/>
        <v>8</v>
      </c>
      <c r="Y15" s="3">
        <f t="shared" si="3"/>
        <v>8</v>
      </c>
      <c r="Z15" s="3">
        <f t="shared" si="3"/>
        <v>8</v>
      </c>
      <c r="AA15" s="3">
        <f t="shared" si="3"/>
        <v>0</v>
      </c>
      <c r="AB15" s="3">
        <f t="shared" si="3"/>
        <v>0</v>
      </c>
      <c r="AC15" s="3">
        <f t="shared" si="3"/>
        <v>8</v>
      </c>
      <c r="AD15" s="3">
        <f t="shared" si="3"/>
        <v>8</v>
      </c>
      <c r="AE15" s="3">
        <f t="shared" si="3"/>
        <v>8</v>
      </c>
      <c r="AF15" s="3">
        <f t="shared" si="3"/>
        <v>8</v>
      </c>
      <c r="AG15" s="3">
        <f t="shared" si="3"/>
        <v>8</v>
      </c>
      <c r="AH15" s="3">
        <f t="shared" si="3"/>
        <v>0</v>
      </c>
      <c r="AI15" s="3">
        <f t="shared" si="3"/>
        <v>0</v>
      </c>
      <c r="AJ15" s="3">
        <f t="shared" si="3"/>
        <v>8</v>
      </c>
      <c r="AK15" s="3">
        <f t="shared" si="3"/>
        <v>8</v>
      </c>
      <c r="AL15" s="3">
        <f t="shared" si="3"/>
        <v>160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C2:AL2"/>
    <mergeCell ref="C3:AL3"/>
    <mergeCell ref="C1:AM1"/>
  </mergeCells>
  <conditionalFormatting sqref="G15:AK28 G10:AJ10 AJ11:AK12 AJ14:AK14">
    <cfRule type="expression" priority="31">
      <formula>WEEKDAY(G$10,2)&gt;5</formula>
    </cfRule>
  </conditionalFormatting>
  <conditionalFormatting sqref="G15:AK41 G10:AJ10 AJ11:AK12 AJ14:AK14">
    <cfRule type="expression" dxfId="28" priority="30">
      <formula>WEEKDAY(H$10,2)&gt;5</formula>
    </cfRule>
  </conditionalFormatting>
  <conditionalFormatting sqref="B16:D21 C15:D15 B23:D41 C22:D22">
    <cfRule type="expression" dxfId="27" priority="32">
      <formula>WEEKDAY(G$10,2)&gt;5</formula>
    </cfRule>
  </conditionalFormatting>
  <conditionalFormatting sqref="F15:F41">
    <cfRule type="expression" dxfId="26" priority="33">
      <formula>WEEKDAY(K$10,2)&gt;5</formula>
    </cfRule>
  </conditionalFormatting>
  <conditionalFormatting sqref="AK10">
    <cfRule type="expression" priority="27">
      <formula>WEEKDAY(AK$10,2)&gt;5</formula>
    </cfRule>
  </conditionalFormatting>
  <conditionalFormatting sqref="AK10">
    <cfRule type="expression" dxfId="25" priority="26">
      <formula>WEEKDAY(AL$10,2)&gt;5</formula>
    </cfRule>
  </conditionalFormatting>
  <conditionalFormatting sqref="E15:E41">
    <cfRule type="expression" dxfId="24" priority="168">
      <formula>WEEKDAY(I$10,2)&gt;5</formula>
    </cfRule>
  </conditionalFormatting>
  <conditionalFormatting sqref="V11:AI12 G11:T12 G14:T14 V14:AI14">
    <cfRule type="expression" priority="14">
      <formula>WEEKDAY(G$10,2)&gt;5</formula>
    </cfRule>
  </conditionalFormatting>
  <conditionalFormatting sqref="V11:AI12 G11:T12 G14:T14 V14:AI14">
    <cfRule type="expression" dxfId="23" priority="13">
      <formula>WEEKDAY(H$10,2)&gt;5</formula>
    </cfRule>
  </conditionalFormatting>
  <conditionalFormatting sqref="F12 F14">
    <cfRule type="expression" priority="12">
      <formula>WEEKDAY(F$10,2)&gt;5</formula>
    </cfRule>
  </conditionalFormatting>
  <conditionalFormatting sqref="F12 F14">
    <cfRule type="expression" dxfId="22" priority="11">
      <formula>WEEKDAY(G$10,2)&gt;5</formula>
    </cfRule>
  </conditionalFormatting>
  <conditionalFormatting sqref="U11:U12 U14">
    <cfRule type="expression" priority="10">
      <formula>WEEKDAY(U$10,2)&gt;5</formula>
    </cfRule>
  </conditionalFormatting>
  <conditionalFormatting sqref="U11:U12 U14">
    <cfRule type="expression" dxfId="21" priority="9">
      <formula>WEEKDAY(V$10,2)&gt;5</formula>
    </cfRule>
  </conditionalFormatting>
  <conditionalFormatting sqref="AJ13:AK13">
    <cfRule type="expression" priority="8">
      <formula>WEEKDAY(AJ$10,2)&gt;5</formula>
    </cfRule>
  </conditionalFormatting>
  <conditionalFormatting sqref="AJ13:AK13">
    <cfRule type="expression" dxfId="20" priority="7">
      <formula>WEEKDAY(AK$10,2)&gt;5</formula>
    </cfRule>
  </conditionalFormatting>
  <conditionalFormatting sqref="V13:AI13 G13:T13">
    <cfRule type="expression" priority="6">
      <formula>WEEKDAY(G$10,2)&gt;5</formula>
    </cfRule>
  </conditionalFormatting>
  <conditionalFormatting sqref="V13:AI13 G13:T13">
    <cfRule type="expression" dxfId="19" priority="5">
      <formula>WEEKDAY(H$10,2)&gt;5</formula>
    </cfRule>
  </conditionalFormatting>
  <conditionalFormatting sqref="F13">
    <cfRule type="expression" priority="4">
      <formula>WEEKDAY(F$10,2)&gt;5</formula>
    </cfRule>
  </conditionalFormatting>
  <conditionalFormatting sqref="F13">
    <cfRule type="expression" dxfId="18" priority="3">
      <formula>WEEKDAY(G$10,2)&gt;5</formula>
    </cfRule>
  </conditionalFormatting>
  <conditionalFormatting sqref="U13">
    <cfRule type="expression" priority="2">
      <formula>WEEKDAY(U$10,2)&gt;5</formula>
    </cfRule>
  </conditionalFormatting>
  <conditionalFormatting sqref="U13">
    <cfRule type="expression" dxfId="17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'1'!$B$4:$B$19</xm:f>
          </x14:formula1>
          <xm:sqref>C15:D15 D11:D14</xm:sqref>
        </x14:dataValidation>
        <x14:dataValidation type="list" allowBlank="1" showInputMessage="1" showErrorMessage="1" xr:uid="{00000000-0002-0000-0A00-000000000000}">
          <x14:formula1>
            <xm:f>'1'!$C$4:$C$6</xm:f>
          </x14:formula1>
          <xm:sqref>E11:E14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52"/>
  <sheetViews>
    <sheetView topLeftCell="B1" workbookViewId="0">
      <selection activeCell="B7" sqref="B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0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23.109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36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November 2022 to 30 November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124</v>
      </c>
      <c r="F7" s="2"/>
    </row>
    <row r="8" spans="1:40" x14ac:dyDescent="0.3">
      <c r="B8" s="2" t="s">
        <v>16</v>
      </c>
      <c r="C8" s="2" t="s">
        <v>122</v>
      </c>
      <c r="F8" s="2"/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94</v>
      </c>
      <c r="AN10" s="1"/>
    </row>
    <row r="11" spans="1:40" x14ac:dyDescent="0.3">
      <c r="B11" s="11" t="s">
        <v>107</v>
      </c>
      <c r="C11" s="11" t="s">
        <v>108</v>
      </c>
      <c r="D11" s="11" t="s">
        <v>20</v>
      </c>
      <c r="E11" s="11" t="s">
        <v>31</v>
      </c>
      <c r="F11" s="4" t="s">
        <v>103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3</v>
      </c>
      <c r="W11" s="4">
        <v>4</v>
      </c>
      <c r="X11" s="4"/>
      <c r="Y11" s="4"/>
      <c r="Z11" s="4">
        <v>5</v>
      </c>
      <c r="AA11" s="4">
        <v>4</v>
      </c>
      <c r="AB11" s="4">
        <v>5</v>
      </c>
      <c r="AC11" s="4">
        <v>4</v>
      </c>
      <c r="AD11" s="4">
        <v>6</v>
      </c>
      <c r="AE11" s="4"/>
      <c r="AF11" s="4"/>
      <c r="AG11" s="4">
        <v>4</v>
      </c>
      <c r="AH11" s="4">
        <v>2</v>
      </c>
      <c r="AI11" s="4">
        <v>3</v>
      </c>
      <c r="AJ11" s="4">
        <v>2</v>
      </c>
      <c r="AK11" s="4"/>
      <c r="AL11" s="3">
        <f t="shared" ref="AL11:AL13" si="1">SUM(G11:AK11)</f>
        <v>42</v>
      </c>
      <c r="AM11" s="3"/>
    </row>
    <row r="12" spans="1:40" x14ac:dyDescent="0.3">
      <c r="B12" s="11" t="s">
        <v>131</v>
      </c>
      <c r="C12" s="11" t="s">
        <v>130</v>
      </c>
      <c r="D12" s="11" t="s">
        <v>20</v>
      </c>
      <c r="E12" s="11" t="s">
        <v>31</v>
      </c>
      <c r="F12" s="4" t="s">
        <v>103</v>
      </c>
      <c r="G12" s="4">
        <v>8</v>
      </c>
      <c r="H12" s="4">
        <v>8</v>
      </c>
      <c r="I12" s="4">
        <v>8</v>
      </c>
      <c r="J12" s="4"/>
      <c r="K12" s="4"/>
      <c r="L12" s="4">
        <v>8</v>
      </c>
      <c r="M12" s="4">
        <v>8</v>
      </c>
      <c r="N12" s="4">
        <v>8</v>
      </c>
      <c r="O12" s="4">
        <v>8</v>
      </c>
      <c r="P12" s="4">
        <v>8</v>
      </c>
      <c r="Q12" s="4"/>
      <c r="R12" s="4"/>
      <c r="S12" s="4">
        <v>8</v>
      </c>
      <c r="T12" s="4">
        <v>8</v>
      </c>
      <c r="U12" s="4">
        <v>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88</v>
      </c>
      <c r="AM12" s="3"/>
    </row>
    <row r="13" spans="1:40" x14ac:dyDescent="0.3">
      <c r="B13" s="6" t="s">
        <v>100</v>
      </c>
      <c r="C13" s="11" t="s">
        <v>17</v>
      </c>
      <c r="D13" s="11" t="s">
        <v>17</v>
      </c>
      <c r="E13" s="11" t="s">
        <v>21</v>
      </c>
      <c r="F13" s="21">
        <v>44926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5</v>
      </c>
      <c r="W13" s="4">
        <v>4</v>
      </c>
      <c r="X13" s="4"/>
      <c r="Y13" s="4"/>
      <c r="Z13" s="4">
        <v>3</v>
      </c>
      <c r="AA13" s="4">
        <v>4</v>
      </c>
      <c r="AB13" s="4">
        <v>3</v>
      </c>
      <c r="AC13" s="4">
        <v>4</v>
      </c>
      <c r="AD13" s="4">
        <v>2</v>
      </c>
      <c r="AE13" s="4"/>
      <c r="AF13" s="4"/>
      <c r="AG13" s="4">
        <v>4</v>
      </c>
      <c r="AH13" s="4">
        <v>6</v>
      </c>
      <c r="AI13" s="4">
        <v>5</v>
      </c>
      <c r="AJ13" s="4">
        <v>6</v>
      </c>
      <c r="AK13" s="4"/>
      <c r="AL13" s="3">
        <f t="shared" si="1"/>
        <v>46</v>
      </c>
      <c r="AM13" s="3" t="s">
        <v>117</v>
      </c>
    </row>
    <row r="14" spans="1:40" x14ac:dyDescent="0.3">
      <c r="B14" s="15" t="s">
        <v>25</v>
      </c>
      <c r="C14" s="3"/>
      <c r="D14" s="3"/>
      <c r="E14" s="3"/>
      <c r="F14" s="5"/>
      <c r="G14" s="3">
        <f t="shared" ref="G14:AL14" si="2">SUM(G11:G13)</f>
        <v>8</v>
      </c>
      <c r="H14" s="3">
        <f t="shared" si="2"/>
        <v>8</v>
      </c>
      <c r="I14" s="3">
        <f t="shared" si="2"/>
        <v>8</v>
      </c>
      <c r="J14" s="3">
        <f t="shared" si="2"/>
        <v>0</v>
      </c>
      <c r="K14" s="3">
        <f t="shared" si="2"/>
        <v>0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0</v>
      </c>
      <c r="R14" s="3">
        <f t="shared" si="2"/>
        <v>0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8</v>
      </c>
      <c r="W14" s="3">
        <f t="shared" si="2"/>
        <v>8</v>
      </c>
      <c r="X14" s="3">
        <f t="shared" si="2"/>
        <v>0</v>
      </c>
      <c r="Y14" s="3">
        <f t="shared" si="2"/>
        <v>0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0</v>
      </c>
      <c r="AF14" s="3">
        <f t="shared" si="2"/>
        <v>0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8</v>
      </c>
      <c r="AK14" s="3">
        <f t="shared" si="2"/>
        <v>0</v>
      </c>
      <c r="AL14" s="3">
        <f t="shared" si="2"/>
        <v>176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1:AK27">
    <cfRule type="expression" priority="32">
      <formula>WEEKDAY(G$10,2)&gt;5</formula>
    </cfRule>
  </conditionalFormatting>
  <conditionalFormatting sqref="G10:AJ10 G11:AK40">
    <cfRule type="expression" dxfId="16" priority="31">
      <formula>WEEKDAY(H$10,2)&gt;5</formula>
    </cfRule>
  </conditionalFormatting>
  <conditionalFormatting sqref="B15:D40 C14:D14 B13">
    <cfRule type="expression" dxfId="15" priority="33">
      <formula>WEEKDAY(G$10,2)&gt;5</formula>
    </cfRule>
  </conditionalFormatting>
  <conditionalFormatting sqref="F14:F40">
    <cfRule type="expression" dxfId="14" priority="34">
      <formula>WEEKDAY(K$10,2)&gt;5</formula>
    </cfRule>
  </conditionalFormatting>
  <conditionalFormatting sqref="AK10">
    <cfRule type="expression" priority="28">
      <formula>WEEKDAY(AK$10,2)&gt;5</formula>
    </cfRule>
  </conditionalFormatting>
  <conditionalFormatting sqref="AK10">
    <cfRule type="expression" dxfId="13" priority="27">
      <formula>WEEKDAY(AL$10,2)&gt;5</formula>
    </cfRule>
  </conditionalFormatting>
  <conditionalFormatting sqref="F13">
    <cfRule type="expression" priority="14">
      <formula>WEEKDAY(F$10,2)&gt;5</formula>
    </cfRule>
  </conditionalFormatting>
  <conditionalFormatting sqref="F13">
    <cfRule type="expression" dxfId="12" priority="13">
      <formula>WEEKDAY(G$10,2)&gt;5</formula>
    </cfRule>
  </conditionalFormatting>
  <conditionalFormatting sqref="E14:E40">
    <cfRule type="expression" dxfId="11" priority="159">
      <formula>WEEKDAY(I$10,2)&gt;5</formula>
    </cfRule>
  </conditionalFormatting>
  <conditionalFormatting sqref="F12">
    <cfRule type="expression" priority="4">
      <formula>WEEKDAY(F$10,2)&gt;5</formula>
    </cfRule>
  </conditionalFormatting>
  <conditionalFormatting sqref="F12">
    <cfRule type="expression" dxfId="10" priority="3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9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D11:D12 C13:D14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52"/>
  <sheetViews>
    <sheetView topLeftCell="D1" workbookViewId="0">
      <selection activeCell="B7" sqref="B7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38" width="8.77734375" style="2"/>
    <col min="39" max="39" width="19.66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7" t="s">
        <v>57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36"/>
    </row>
    <row r="2" spans="1:40" ht="18" x14ac:dyDescent="0.35">
      <c r="A2" s="2">
        <v>2</v>
      </c>
      <c r="C2" s="67" t="s">
        <v>14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C3" s="67" t="str">
        <f>" "&amp;TEXT(DATE(A2+2020,A1,1),"dd mmmm yyyy") &amp;" to "&amp;TEXT(DATE(A2+2020,A1+1,1)-1, "dd mmmm yyyy")</f>
        <v xml:space="preserve"> 01 December 2022 to 31 December 2022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6" spans="1:40" ht="10.5" customHeight="1" x14ac:dyDescent="0.3"/>
    <row r="7" spans="1:40" x14ac:dyDescent="0.3">
      <c r="B7" s="2" t="s">
        <v>15</v>
      </c>
      <c r="C7" s="2" t="s">
        <v>124</v>
      </c>
    </row>
    <row r="8" spans="1:40" x14ac:dyDescent="0.3">
      <c r="B8" s="2" t="s">
        <v>16</v>
      </c>
      <c r="C8" s="2" t="s">
        <v>122</v>
      </c>
    </row>
    <row r="9" spans="1:40" ht="16.2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94</v>
      </c>
      <c r="AN10" s="1"/>
    </row>
    <row r="11" spans="1:40" x14ac:dyDescent="0.3">
      <c r="B11" s="11" t="s">
        <v>107</v>
      </c>
      <c r="C11" s="11" t="s">
        <v>108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0</v>
      </c>
      <c r="I11" s="4">
        <v>0</v>
      </c>
      <c r="J11" s="4">
        <v>3</v>
      </c>
      <c r="K11" s="4">
        <v>4</v>
      </c>
      <c r="L11" s="4">
        <v>4</v>
      </c>
      <c r="M11" s="4">
        <v>2</v>
      </c>
      <c r="N11" s="4">
        <v>2</v>
      </c>
      <c r="O11" s="4">
        <v>0</v>
      </c>
      <c r="P11" s="4">
        <v>0</v>
      </c>
      <c r="Q11" s="4">
        <v>4</v>
      </c>
      <c r="R11" s="4">
        <v>4</v>
      </c>
      <c r="S11" s="4">
        <v>5</v>
      </c>
      <c r="T11" s="4">
        <v>5</v>
      </c>
      <c r="U11" s="4">
        <v>4</v>
      </c>
      <c r="V11" s="34">
        <v>0</v>
      </c>
      <c r="W11" s="4">
        <v>0</v>
      </c>
      <c r="X11" s="4">
        <v>2</v>
      </c>
      <c r="Y11" s="4">
        <v>3</v>
      </c>
      <c r="Z11" s="4">
        <v>2</v>
      </c>
      <c r="AA11" s="4">
        <v>4</v>
      </c>
      <c r="AB11" s="4">
        <v>4</v>
      </c>
      <c r="AC11" s="4">
        <v>0</v>
      </c>
      <c r="AD11" s="4">
        <v>0</v>
      </c>
      <c r="AE11" s="57" t="s">
        <v>87</v>
      </c>
      <c r="AF11" s="4">
        <v>3</v>
      </c>
      <c r="AG11" s="4">
        <v>4</v>
      </c>
      <c r="AH11" s="4">
        <v>5</v>
      </c>
      <c r="AI11" s="4">
        <v>6</v>
      </c>
      <c r="AJ11" s="4">
        <v>0</v>
      </c>
      <c r="AK11" s="14">
        <v>0</v>
      </c>
      <c r="AL11" s="3">
        <f t="shared" ref="AL11:AL13" si="1">SUM(G11:AK11)</f>
        <v>74</v>
      </c>
      <c r="AM11" s="3"/>
    </row>
    <row r="12" spans="1:40" x14ac:dyDescent="0.3">
      <c r="B12" s="6" t="s">
        <v>100</v>
      </c>
      <c r="C12" s="11" t="s">
        <v>17</v>
      </c>
      <c r="D12" s="11" t="s">
        <v>17</v>
      </c>
      <c r="E12" s="11" t="s">
        <v>21</v>
      </c>
      <c r="F12" s="21">
        <v>44926</v>
      </c>
      <c r="G12" s="4">
        <v>1</v>
      </c>
      <c r="H12" s="4">
        <v>0</v>
      </c>
      <c r="I12" s="4">
        <v>0</v>
      </c>
      <c r="J12" s="4">
        <v>2</v>
      </c>
      <c r="K12" s="4">
        <v>1</v>
      </c>
      <c r="L12" s="4">
        <v>1</v>
      </c>
      <c r="M12" s="4">
        <v>1</v>
      </c>
      <c r="N12" s="4">
        <v>1</v>
      </c>
      <c r="O12" s="4">
        <v>0</v>
      </c>
      <c r="P12" s="4">
        <v>0</v>
      </c>
      <c r="Q12" s="4">
        <v>1</v>
      </c>
      <c r="R12" s="4">
        <v>2</v>
      </c>
      <c r="S12" s="4">
        <v>1</v>
      </c>
      <c r="T12" s="4">
        <v>1</v>
      </c>
      <c r="U12" s="4">
        <v>2</v>
      </c>
      <c r="V12" s="34">
        <v>0</v>
      </c>
      <c r="W12" s="4">
        <v>0</v>
      </c>
      <c r="X12" s="4">
        <v>3</v>
      </c>
      <c r="Y12" s="4">
        <v>1</v>
      </c>
      <c r="Z12" s="4">
        <v>2</v>
      </c>
      <c r="AA12" s="4">
        <v>2</v>
      </c>
      <c r="AB12" s="4">
        <v>2</v>
      </c>
      <c r="AC12" s="4">
        <v>0</v>
      </c>
      <c r="AD12" s="4">
        <v>0</v>
      </c>
      <c r="AE12" s="57" t="s">
        <v>88</v>
      </c>
      <c r="AF12" s="4">
        <v>2</v>
      </c>
      <c r="AG12" s="4">
        <v>1</v>
      </c>
      <c r="AH12" s="4">
        <v>2</v>
      </c>
      <c r="AI12" s="4">
        <v>1</v>
      </c>
      <c r="AJ12" s="4">
        <v>0</v>
      </c>
      <c r="AK12" s="14">
        <v>0</v>
      </c>
      <c r="AL12" s="3">
        <f t="shared" si="1"/>
        <v>30</v>
      </c>
      <c r="AM12" s="3" t="s">
        <v>133</v>
      </c>
    </row>
    <row r="13" spans="1:40" x14ac:dyDescent="0.3">
      <c r="B13" s="4" t="s">
        <v>132</v>
      </c>
      <c r="C13" s="11" t="s">
        <v>20</v>
      </c>
      <c r="D13" s="11" t="s">
        <v>20</v>
      </c>
      <c r="E13" s="11" t="s">
        <v>31</v>
      </c>
      <c r="F13" s="10" t="s">
        <v>103</v>
      </c>
      <c r="G13" s="4">
        <v>3</v>
      </c>
      <c r="H13" s="4">
        <v>0</v>
      </c>
      <c r="I13" s="4">
        <v>0</v>
      </c>
      <c r="J13" s="4">
        <v>3</v>
      </c>
      <c r="K13" s="4">
        <v>3</v>
      </c>
      <c r="L13" s="4">
        <v>3</v>
      </c>
      <c r="M13" s="4">
        <v>5</v>
      </c>
      <c r="N13" s="4">
        <v>5</v>
      </c>
      <c r="O13" s="4">
        <v>0</v>
      </c>
      <c r="P13" s="4">
        <v>0</v>
      </c>
      <c r="Q13" s="4">
        <v>3</v>
      </c>
      <c r="R13" s="4">
        <v>2</v>
      </c>
      <c r="S13" s="4">
        <v>2</v>
      </c>
      <c r="T13" s="4">
        <v>2</v>
      </c>
      <c r="U13" s="4">
        <v>2</v>
      </c>
      <c r="V13" s="34">
        <v>0</v>
      </c>
      <c r="W13" s="4">
        <v>0</v>
      </c>
      <c r="X13" s="4">
        <v>3</v>
      </c>
      <c r="Y13" s="4">
        <v>4</v>
      </c>
      <c r="Z13" s="4">
        <v>4</v>
      </c>
      <c r="AA13" s="4">
        <v>2</v>
      </c>
      <c r="AB13" s="4">
        <v>2</v>
      </c>
      <c r="AC13" s="4">
        <v>0</v>
      </c>
      <c r="AD13" s="4">
        <v>0</v>
      </c>
      <c r="AE13" s="57" t="s">
        <v>90</v>
      </c>
      <c r="AF13" s="4">
        <v>3</v>
      </c>
      <c r="AG13" s="4">
        <v>3</v>
      </c>
      <c r="AH13" s="4">
        <v>1</v>
      </c>
      <c r="AI13" s="4">
        <v>1</v>
      </c>
      <c r="AJ13" s="4">
        <v>0</v>
      </c>
      <c r="AK13" s="14">
        <v>0</v>
      </c>
      <c r="AL13" s="3">
        <f t="shared" si="1"/>
        <v>56</v>
      </c>
      <c r="AM13" s="3"/>
    </row>
    <row r="14" spans="1:40" x14ac:dyDescent="0.3">
      <c r="B14" s="15" t="s">
        <v>25</v>
      </c>
      <c r="C14" s="3"/>
      <c r="D14" s="3"/>
      <c r="E14" s="3"/>
      <c r="F14" s="3"/>
      <c r="G14" s="3">
        <f t="shared" ref="G14:AL14" si="2">SUM(G11:G13)</f>
        <v>8</v>
      </c>
      <c r="H14" s="3">
        <f t="shared" si="2"/>
        <v>0</v>
      </c>
      <c r="I14" s="3">
        <f t="shared" si="2"/>
        <v>0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8</v>
      </c>
      <c r="O14" s="3">
        <f t="shared" si="2"/>
        <v>0</v>
      </c>
      <c r="P14" s="3">
        <f t="shared" si="2"/>
        <v>0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8</v>
      </c>
      <c r="V14" s="3">
        <f t="shared" si="2"/>
        <v>0</v>
      </c>
      <c r="W14" s="3">
        <f t="shared" si="2"/>
        <v>0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8</v>
      </c>
      <c r="AC14" s="3">
        <f t="shared" si="2"/>
        <v>0</v>
      </c>
      <c r="AD14" s="3">
        <f t="shared" si="2"/>
        <v>0</v>
      </c>
      <c r="AE14" s="58">
        <f t="shared" si="2"/>
        <v>0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8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C1:AL1"/>
    <mergeCell ref="C2:AL2"/>
    <mergeCell ref="C3:AL3"/>
  </mergeCells>
  <conditionalFormatting sqref="F13 G14:AK27 AK11:AK13 G10:AJ13">
    <cfRule type="expression" priority="41">
      <formula>WEEKDAY(F$10,2)&gt;5</formula>
    </cfRule>
  </conditionalFormatting>
  <conditionalFormatting sqref="F13 G14:AK40 AK11:AK13 G10:AJ13">
    <cfRule type="expression" dxfId="8" priority="40">
      <formula>WEEKDAY(G$10,2)&gt;5</formula>
    </cfRule>
  </conditionalFormatting>
  <conditionalFormatting sqref="C14:D14 B13 B15:D17 C18:D18 B19:D40">
    <cfRule type="expression" dxfId="7" priority="42">
      <formula>WEEKDAY(G$10,2)&gt;5</formula>
    </cfRule>
  </conditionalFormatting>
  <conditionalFormatting sqref="F14:F40">
    <cfRule type="expression" dxfId="6" priority="43">
      <formula>WEEKDAY(K$10,2)&gt;5</formula>
    </cfRule>
  </conditionalFormatting>
  <conditionalFormatting sqref="AK10">
    <cfRule type="expression" priority="37">
      <formula>WEEKDAY(AK$10,2)&gt;5</formula>
    </cfRule>
  </conditionalFormatting>
  <conditionalFormatting sqref="AK10">
    <cfRule type="expression" dxfId="5" priority="36">
      <formula>WEEKDAY(AL$10,2)&gt;5</formula>
    </cfRule>
  </conditionalFormatting>
  <conditionalFormatting sqref="F13">
    <cfRule type="expression" priority="19">
      <formula>WEEKDAY(F$10,2)&gt;5</formula>
    </cfRule>
  </conditionalFormatting>
  <conditionalFormatting sqref="F13">
    <cfRule type="expression" dxfId="4" priority="18">
      <formula>WEEKDAY(G$10,2)&gt;5</formula>
    </cfRule>
  </conditionalFormatting>
  <conditionalFormatting sqref="E14:E40">
    <cfRule type="expression" dxfId="3" priority="166">
      <formula>WEEKDAY(I$10,2)&gt;5</formula>
    </cfRule>
  </conditionalFormatting>
  <conditionalFormatting sqref="B12">
    <cfRule type="expression" dxfId="2" priority="7">
      <formula>WEEKDAY(G$10,2)&gt;5</formula>
    </cfRule>
  </conditionalFormatting>
  <conditionalFormatting sqref="F12">
    <cfRule type="expression" priority="6">
      <formula>WEEKDAY(F$10,2)&gt;5</formula>
    </cfRule>
  </conditionalFormatting>
  <conditionalFormatting sqref="F12">
    <cfRule type="expression" dxfId="1" priority="5">
      <formula>WEEKDAY(G$10,2)&gt;5</formula>
    </cfRule>
  </conditionalFormatting>
  <conditionalFormatting sqref="F11">
    <cfRule type="expression" priority="2">
      <formula>WEEKDAY(F$10,2)&gt;5</formula>
    </cfRule>
  </conditionalFormatting>
  <conditionalFormatting sqref="F11">
    <cfRule type="expression" dxfId="0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'1'!$B$4:$B$19</xm:f>
          </x14:formula1>
          <xm:sqref>D11 C12:D14</xm:sqref>
        </x14:dataValidation>
        <x14:dataValidation type="list" allowBlank="1" showInputMessage="1" showErrorMessage="1" xr:uid="{00000000-0002-0000-0C00-000000000000}">
          <x14:formula1>
            <xm:f>'1'!$C$4:$C$6</xm:f>
          </x14:formula1>
          <xm:sqref>E11:E13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66</v>
      </c>
      <c r="C6" t="s">
        <v>31</v>
      </c>
    </row>
    <row r="7" spans="2:3" hidden="1" x14ac:dyDescent="0.3">
      <c r="B7" t="s">
        <v>47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70</v>
      </c>
    </row>
    <row r="15" spans="2:3" hidden="1" x14ac:dyDescent="0.3">
      <c r="B15" t="s">
        <v>71</v>
      </c>
    </row>
    <row r="16" spans="2:3" hidden="1" x14ac:dyDescent="0.3">
      <c r="B16" t="s">
        <v>72</v>
      </c>
    </row>
    <row r="17" spans="2:2" hidden="1" x14ac:dyDescent="0.3">
      <c r="B17" s="38" t="s">
        <v>73</v>
      </c>
    </row>
    <row r="18" spans="2:2" hidden="1" x14ac:dyDescent="0.3">
      <c r="B18" t="s">
        <v>74</v>
      </c>
    </row>
    <row r="19" spans="2:2" hidden="1" x14ac:dyDescent="0.3">
      <c r="B19" t="s">
        <v>65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7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January 2022 to 31 January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97</v>
      </c>
    </row>
    <row r="8" spans="1:40" x14ac:dyDescent="0.3">
      <c r="B8" s="2" t="s">
        <v>16</v>
      </c>
      <c r="C8" s="2" t="s">
        <v>98</v>
      </c>
    </row>
    <row r="9" spans="1:40" x14ac:dyDescent="0.3">
      <c r="A9" s="2">
        <v>1</v>
      </c>
    </row>
    <row r="10" spans="1:40" ht="40.200000000000003" x14ac:dyDescent="0.3">
      <c r="B10" s="8" t="s">
        <v>99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9" t="s">
        <v>101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9" t="s">
        <v>103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3">
      <c r="B13" s="18" t="s">
        <v>104</v>
      </c>
      <c r="C13" s="18" t="s">
        <v>104</v>
      </c>
      <c r="D13" s="18" t="s">
        <v>20</v>
      </c>
      <c r="E13" s="18" t="s">
        <v>31</v>
      </c>
      <c r="F13" s="59" t="s">
        <v>103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3">
      <c r="B14" s="18" t="s">
        <v>105</v>
      </c>
      <c r="C14" s="18" t="s">
        <v>106</v>
      </c>
      <c r="D14" s="18" t="s">
        <v>20</v>
      </c>
      <c r="E14" s="18" t="s">
        <v>31</v>
      </c>
      <c r="F14" s="59" t="s">
        <v>103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3">
      <c r="B15" s="18" t="s">
        <v>107</v>
      </c>
      <c r="C15" s="18" t="s">
        <v>108</v>
      </c>
      <c r="D15" s="18" t="s">
        <v>20</v>
      </c>
      <c r="E15" s="18" t="s">
        <v>31</v>
      </c>
      <c r="F15" s="59" t="s">
        <v>103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3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3">
      <c r="B20" s="60" t="s">
        <v>109</v>
      </c>
    </row>
    <row r="21" spans="2:2" x14ac:dyDescent="0.3">
      <c r="B21" s="20" t="s">
        <v>110</v>
      </c>
    </row>
    <row r="22" spans="2:2" x14ac:dyDescent="0.3">
      <c r="B22" s="20" t="s">
        <v>111</v>
      </c>
    </row>
    <row r="142" spans="41:42" hidden="1" x14ac:dyDescent="0.3"/>
    <row r="143" spans="41:42" hidden="1" x14ac:dyDescent="0.3">
      <c r="AO143" s="2" t="s">
        <v>1</v>
      </c>
      <c r="AP143" s="2">
        <v>2021</v>
      </c>
    </row>
    <row r="144" spans="41:42" hidden="1" x14ac:dyDescent="0.3">
      <c r="AO144" s="2" t="s">
        <v>2</v>
      </c>
      <c r="AP144" s="2">
        <v>2022</v>
      </c>
    </row>
    <row r="145" spans="41:42" hidden="1" x14ac:dyDescent="0.3">
      <c r="AO145" s="2" t="s">
        <v>3</v>
      </c>
      <c r="AP145" s="2">
        <v>2023</v>
      </c>
    </row>
    <row r="146" spans="41:42" hidden="1" x14ac:dyDescent="0.3">
      <c r="AO146" s="2" t="s">
        <v>4</v>
      </c>
      <c r="AP146" s="2">
        <v>2024</v>
      </c>
    </row>
    <row r="147" spans="41:42" hidden="1" x14ac:dyDescent="0.3">
      <c r="AO147" s="2" t="s">
        <v>5</v>
      </c>
      <c r="AP147" s="2">
        <v>2025</v>
      </c>
    </row>
    <row r="148" spans="41:42" hidden="1" x14ac:dyDescent="0.3">
      <c r="AO148" s="2" t="s">
        <v>6</v>
      </c>
      <c r="AP148" s="2">
        <v>2026</v>
      </c>
    </row>
    <row r="149" spans="41:42" hidden="1" x14ac:dyDescent="0.3">
      <c r="AO149" s="2" t="s">
        <v>7</v>
      </c>
      <c r="AP149" s="2">
        <v>2027</v>
      </c>
    </row>
    <row r="150" spans="41:42" hidden="1" x14ac:dyDescent="0.3">
      <c r="AO150" s="2" t="s">
        <v>8</v>
      </c>
      <c r="AP150" s="2">
        <v>2028</v>
      </c>
    </row>
    <row r="151" spans="41:42" hidden="1" x14ac:dyDescent="0.3">
      <c r="AO151" s="2" t="s">
        <v>9</v>
      </c>
      <c r="AP151" s="2">
        <v>2029</v>
      </c>
    </row>
    <row r="152" spans="41:42" hidden="1" x14ac:dyDescent="0.3">
      <c r="AO152" s="2" t="s">
        <v>10</v>
      </c>
      <c r="AP152" s="2">
        <v>2030</v>
      </c>
    </row>
    <row r="153" spans="41:42" hidden="1" x14ac:dyDescent="0.3">
      <c r="AO153" s="2" t="s">
        <v>11</v>
      </c>
      <c r="AP153" s="2">
        <v>2031</v>
      </c>
    </row>
    <row r="154" spans="41:42" hidden="1" x14ac:dyDescent="0.3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13" priority="3">
      <formula>WEEKDAY(H$10,2)&gt;5</formula>
    </cfRule>
  </conditionalFormatting>
  <conditionalFormatting sqref="D17:E42 E16">
    <cfRule type="expression" dxfId="112" priority="5">
      <formula>WEEKDAY(H$10,2)&gt;5</formula>
    </cfRule>
  </conditionalFormatting>
  <conditionalFormatting sqref="F16:F42 B17:C19 B23:C42 C20:C22">
    <cfRule type="expression" dxfId="111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10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hidden="1" customWidth="1"/>
    <col min="38" max="38" width="8.77734375" style="2"/>
    <col min="39" max="39" width="18.21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2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February 2022 to 28 February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97</v>
      </c>
    </row>
    <row r="8" spans="1:40" x14ac:dyDescent="0.3">
      <c r="B8" s="2" t="s">
        <v>16</v>
      </c>
      <c r="C8" s="2" t="s">
        <v>98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94</v>
      </c>
      <c r="AN10" s="1"/>
    </row>
    <row r="11" spans="1:40" x14ac:dyDescent="0.3">
      <c r="B11" s="18" t="s">
        <v>100</v>
      </c>
      <c r="C11" s="18" t="s">
        <v>34</v>
      </c>
      <c r="D11" s="18" t="s">
        <v>17</v>
      </c>
      <c r="E11" s="18" t="s">
        <v>21</v>
      </c>
      <c r="F11" s="59" t="s">
        <v>101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7" t="s">
        <v>87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110</v>
      </c>
    </row>
    <row r="12" spans="1:40" x14ac:dyDescent="0.3">
      <c r="B12" s="18" t="s">
        <v>39</v>
      </c>
      <c r="C12" s="18" t="s">
        <v>102</v>
      </c>
      <c r="D12" s="18" t="s">
        <v>20</v>
      </c>
      <c r="E12" s="18" t="s">
        <v>31</v>
      </c>
      <c r="F12" s="59" t="s">
        <v>103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7" t="s">
        <v>89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3">
      <c r="B13" s="32" t="s">
        <v>104</v>
      </c>
      <c r="C13" s="18" t="s">
        <v>104</v>
      </c>
      <c r="D13" s="18" t="s">
        <v>20</v>
      </c>
      <c r="E13" s="18" t="s">
        <v>31</v>
      </c>
      <c r="F13" s="59" t="s">
        <v>103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7" t="s">
        <v>88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3">
      <c r="B14" s="32" t="s">
        <v>107</v>
      </c>
      <c r="C14" s="18" t="s">
        <v>108</v>
      </c>
      <c r="D14" s="18" t="s">
        <v>20</v>
      </c>
      <c r="E14" s="18" t="s">
        <v>31</v>
      </c>
      <c r="F14" s="59" t="s">
        <v>103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7" t="s">
        <v>90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3">
      <c r="B15" s="32"/>
      <c r="C15" s="18"/>
      <c r="D15" s="18"/>
      <c r="E15" s="18"/>
      <c r="F15" s="59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7" t="s">
        <v>91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3">
      <c r="B16" s="32"/>
      <c r="C16" s="32"/>
      <c r="D16" s="18"/>
      <c r="E16" s="18"/>
      <c r="F16" s="5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7" t="s">
        <v>92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4"/>
      <c r="E17" s="24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7" t="s">
        <v>93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4"/>
      <c r="D18" s="24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7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24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8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5">
        <f t="shared" si="2"/>
        <v>0</v>
      </c>
      <c r="AJ19" s="25">
        <f t="shared" si="2"/>
        <v>0</v>
      </c>
      <c r="AK19" s="25">
        <f t="shared" si="2"/>
        <v>0</v>
      </c>
      <c r="AL19" s="25">
        <f t="shared" si="2"/>
        <v>152</v>
      </c>
      <c r="AM19" s="25"/>
    </row>
    <row r="20" spans="2:39" x14ac:dyDescent="0.3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3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09" priority="14">
      <formula>WEEKDAY(G$10,2)&gt;5</formula>
    </cfRule>
  </conditionalFormatting>
  <conditionalFormatting sqref="B17:C23 B25:C45 C24">
    <cfRule type="expression" dxfId="108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07" priority="12">
      <formula>WEEKDAY(G$10,2)&gt;5</formula>
    </cfRule>
  </conditionalFormatting>
  <conditionalFormatting sqref="F19:F45">
    <cfRule type="expression" dxfId="106" priority="17">
      <formula>WEEKDAY(K$10,2)&gt;5</formula>
    </cfRule>
  </conditionalFormatting>
  <conditionalFormatting sqref="D20:E45 E19">
    <cfRule type="expression" dxfId="105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March 2022 to 31 March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112</v>
      </c>
    </row>
    <row r="8" spans="1:40" x14ac:dyDescent="0.3">
      <c r="B8" s="2" t="s">
        <v>16</v>
      </c>
      <c r="C8" s="2" t="s">
        <v>113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94</v>
      </c>
      <c r="AN10" s="1"/>
    </row>
    <row r="11" spans="1:40" x14ac:dyDescent="0.3">
      <c r="B11" s="6" t="s">
        <v>100</v>
      </c>
      <c r="C11" s="6" t="s">
        <v>34</v>
      </c>
      <c r="D11" s="11" t="s">
        <v>17</v>
      </c>
      <c r="E11" s="11" t="s">
        <v>21</v>
      </c>
      <c r="F11" s="12" t="s">
        <v>101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7" t="s">
        <v>87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117</v>
      </c>
    </row>
    <row r="12" spans="1:40" x14ac:dyDescent="0.3">
      <c r="B12" s="6" t="s">
        <v>114</v>
      </c>
      <c r="C12" s="6" t="s">
        <v>116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7" t="s">
        <v>89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3">
      <c r="B13" s="6" t="s">
        <v>115</v>
      </c>
      <c r="C13" s="6" t="s">
        <v>115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7" t="s">
        <v>88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3">
      <c r="B14" s="32" t="s">
        <v>104</v>
      </c>
      <c r="C14" s="18" t="s">
        <v>104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7" t="s">
        <v>90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3">
      <c r="B15" s="32" t="s">
        <v>107</v>
      </c>
      <c r="C15" s="18" t="s">
        <v>108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7" t="s">
        <v>91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3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7" t="s">
        <v>92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4"/>
      <c r="E17" s="24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7" t="s">
        <v>93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7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04" priority="63">
      <formula>WEEKDAY(H$10,2)&gt;5</formula>
    </cfRule>
  </conditionalFormatting>
  <conditionalFormatting sqref="B11:C13 B16:C45">
    <cfRule type="expression" dxfId="103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02" priority="61">
      <formula>WEEKDAY(G$10,2)&gt;5</formula>
    </cfRule>
  </conditionalFormatting>
  <conditionalFormatting sqref="F19:F45">
    <cfRule type="expression" dxfId="101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00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99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98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97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96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95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94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93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92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91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90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89" priority="1">
      <formula>WEEKDAY(G$10,2)&gt;5</formula>
    </cfRule>
  </conditionalFormatting>
  <conditionalFormatting sqref="D19:E45">
    <cfRule type="expression" dxfId="88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opLeftCell="B1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3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April 2022 to 30 April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112</v>
      </c>
    </row>
    <row r="8" spans="1:40" x14ac:dyDescent="0.3">
      <c r="B8" s="2" t="s">
        <v>16</v>
      </c>
      <c r="C8" s="2" t="s">
        <v>122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94</v>
      </c>
      <c r="AN10" s="1"/>
    </row>
    <row r="11" spans="1:40" x14ac:dyDescent="0.3">
      <c r="B11" s="32" t="s">
        <v>104</v>
      </c>
      <c r="C11" s="18" t="s">
        <v>104</v>
      </c>
      <c r="D11" s="18" t="s">
        <v>20</v>
      </c>
      <c r="E11" s="18" t="s">
        <v>31</v>
      </c>
      <c r="F11" s="12" t="s">
        <v>103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7" t="s">
        <v>90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3">
      <c r="B12" s="32" t="s">
        <v>107</v>
      </c>
      <c r="C12" s="18" t="s">
        <v>108</v>
      </c>
      <c r="D12" s="18" t="s">
        <v>20</v>
      </c>
      <c r="E12" s="18" t="s">
        <v>31</v>
      </c>
      <c r="F12" s="12" t="s">
        <v>103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7" t="s">
        <v>91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3">
      <c r="B13" s="32" t="s">
        <v>120</v>
      </c>
      <c r="C13" s="18" t="s">
        <v>121</v>
      </c>
      <c r="D13" s="18" t="s">
        <v>20</v>
      </c>
      <c r="E13" s="18" t="s">
        <v>31</v>
      </c>
      <c r="F13" s="12" t="s">
        <v>103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7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3">
      <c r="B14" s="17" t="s">
        <v>118</v>
      </c>
      <c r="C14" s="18" t="s">
        <v>34</v>
      </c>
      <c r="D14" s="11" t="s">
        <v>17</v>
      </c>
      <c r="E14" s="11" t="s">
        <v>21</v>
      </c>
      <c r="F14" s="12" t="s">
        <v>101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7" t="s">
        <v>92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119</v>
      </c>
    </row>
    <row r="15" spans="1:40" x14ac:dyDescent="0.3">
      <c r="B15" s="3" t="s">
        <v>25</v>
      </c>
      <c r="C15" s="3"/>
      <c r="D15" s="3"/>
      <c r="E15" s="3"/>
      <c r="F15" s="3"/>
      <c r="G15" s="3">
        <f t="shared" ref="G15:AJ15" si="2">SUM(G11:G14)</f>
        <v>0</v>
      </c>
      <c r="H15" s="3">
        <f t="shared" si="2"/>
        <v>0</v>
      </c>
      <c r="I15" s="3">
        <f t="shared" si="2"/>
        <v>6</v>
      </c>
      <c r="J15" s="3">
        <f t="shared" si="2"/>
        <v>6</v>
      </c>
      <c r="K15" s="3">
        <f t="shared" si="2"/>
        <v>6</v>
      </c>
      <c r="L15" s="3">
        <f t="shared" si="2"/>
        <v>6</v>
      </c>
      <c r="M15" s="3">
        <f t="shared" si="2"/>
        <v>6</v>
      </c>
      <c r="N15" s="3">
        <f t="shared" si="2"/>
        <v>0</v>
      </c>
      <c r="O15" s="3">
        <f t="shared" si="2"/>
        <v>0</v>
      </c>
      <c r="P15" s="3">
        <f t="shared" si="2"/>
        <v>6</v>
      </c>
      <c r="Q15" s="3">
        <f t="shared" si="2"/>
        <v>6</v>
      </c>
      <c r="R15" s="3">
        <f t="shared" si="2"/>
        <v>6</v>
      </c>
      <c r="S15" s="3">
        <f t="shared" si="2"/>
        <v>0</v>
      </c>
      <c r="T15" s="3">
        <f t="shared" si="2"/>
        <v>0</v>
      </c>
      <c r="U15" s="3">
        <f t="shared" si="2"/>
        <v>0</v>
      </c>
      <c r="V15" s="3">
        <f t="shared" si="2"/>
        <v>0</v>
      </c>
      <c r="W15" s="3">
        <f t="shared" si="2"/>
        <v>6</v>
      </c>
      <c r="X15" s="3">
        <f t="shared" si="2"/>
        <v>6</v>
      </c>
      <c r="Y15" s="3">
        <f t="shared" si="2"/>
        <v>6</v>
      </c>
      <c r="Z15" s="3">
        <f t="shared" si="2"/>
        <v>6</v>
      </c>
      <c r="AA15" s="3">
        <f t="shared" si="2"/>
        <v>6</v>
      </c>
      <c r="AB15" s="3">
        <f t="shared" si="2"/>
        <v>0</v>
      </c>
      <c r="AC15" s="3">
        <f t="shared" si="2"/>
        <v>0</v>
      </c>
      <c r="AD15" s="3">
        <f t="shared" si="2"/>
        <v>6</v>
      </c>
      <c r="AE15" s="3">
        <f t="shared" si="2"/>
        <v>6</v>
      </c>
      <c r="AF15" s="3">
        <f t="shared" si="2"/>
        <v>6</v>
      </c>
      <c r="AG15" s="3">
        <f t="shared" si="2"/>
        <v>6</v>
      </c>
      <c r="AH15" s="3">
        <f t="shared" si="2"/>
        <v>6</v>
      </c>
      <c r="AI15" s="3">
        <f t="shared" si="2"/>
        <v>0</v>
      </c>
      <c r="AJ15" s="3">
        <f t="shared" si="2"/>
        <v>0</v>
      </c>
      <c r="AK15" s="3"/>
      <c r="AL15" s="3">
        <f t="shared" si="1"/>
        <v>108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87" priority="96">
      <formula>WEEKDAY(H$10,2)&gt;5</formula>
    </cfRule>
  </conditionalFormatting>
  <conditionalFormatting sqref="B14 B15:C41">
    <cfRule type="expression" dxfId="86" priority="98">
      <formula>WEEKDAY(G$10,2)&gt;5</formula>
    </cfRule>
  </conditionalFormatting>
  <conditionalFormatting sqref="F15:F41">
    <cfRule type="expression" dxfId="85" priority="99">
      <formula>WEEKDAY(K$10,2)&gt;5</formula>
    </cfRule>
  </conditionalFormatting>
  <conditionalFormatting sqref="D15:E41">
    <cfRule type="expression" dxfId="84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83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82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81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80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79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7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2"/>
  <sheetViews>
    <sheetView showGridLines="0" topLeftCell="B1" workbookViewId="0">
      <selection activeCell="C14" sqref="C1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5.6640625" style="2" customWidth="1"/>
    <col min="39" max="39" width="10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May 2022 to 31 May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124</v>
      </c>
    </row>
    <row r="8" spans="1:40" x14ac:dyDescent="0.3">
      <c r="B8" s="2" t="s">
        <v>16</v>
      </c>
      <c r="C8" s="2" t="s">
        <v>122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94</v>
      </c>
      <c r="AN10" s="1"/>
    </row>
    <row r="11" spans="1:40" x14ac:dyDescent="0.3">
      <c r="B11" s="4" t="s">
        <v>104</v>
      </c>
      <c r="C11" s="4" t="s">
        <v>104</v>
      </c>
      <c r="D11" s="4" t="s">
        <v>20</v>
      </c>
      <c r="E11" s="4" t="s">
        <v>31</v>
      </c>
      <c r="F11" s="4" t="s">
        <v>103</v>
      </c>
      <c r="G11" s="57" t="s">
        <v>87</v>
      </c>
      <c r="H11" s="57" t="s">
        <v>87</v>
      </c>
      <c r="I11" s="57" t="s">
        <v>87</v>
      </c>
      <c r="J11" s="57" t="s">
        <v>87</v>
      </c>
      <c r="K11" s="16">
        <v>5</v>
      </c>
      <c r="L11" s="16">
        <v>0</v>
      </c>
      <c r="M11" s="16">
        <v>0</v>
      </c>
      <c r="N11" s="16">
        <v>2</v>
      </c>
      <c r="O11" s="16">
        <v>3</v>
      </c>
      <c r="P11" s="16">
        <v>4</v>
      </c>
      <c r="Q11" s="16">
        <v>4</v>
      </c>
      <c r="R11" s="16">
        <v>3</v>
      </c>
      <c r="S11" s="16">
        <v>0</v>
      </c>
      <c r="T11" s="16">
        <v>0</v>
      </c>
      <c r="U11" s="57" t="s">
        <v>87</v>
      </c>
      <c r="V11" s="16">
        <v>2</v>
      </c>
      <c r="W11" s="16">
        <v>3</v>
      </c>
      <c r="X11" s="16">
        <v>2</v>
      </c>
      <c r="Y11" s="16">
        <v>2</v>
      </c>
      <c r="Z11" s="16">
        <v>0</v>
      </c>
      <c r="AA11" s="16">
        <v>0</v>
      </c>
      <c r="AB11" s="16">
        <v>3</v>
      </c>
      <c r="AC11" s="16">
        <v>4</v>
      </c>
      <c r="AD11" s="16">
        <v>2</v>
      </c>
      <c r="AE11" s="16">
        <v>2</v>
      </c>
      <c r="AF11" s="16">
        <v>4</v>
      </c>
      <c r="AG11" s="16">
        <v>0</v>
      </c>
      <c r="AH11" s="16">
        <v>0</v>
      </c>
      <c r="AI11" s="16">
        <v>4</v>
      </c>
      <c r="AJ11" s="16">
        <v>3</v>
      </c>
      <c r="AK11" s="17">
        <v>2</v>
      </c>
      <c r="AL11" s="3">
        <f t="shared" ref="AL11:AL13" si="1">SUM(G11:AK11)</f>
        <v>54</v>
      </c>
      <c r="AM11" s="3"/>
    </row>
    <row r="12" spans="1:40" x14ac:dyDescent="0.3">
      <c r="B12" s="4" t="s">
        <v>107</v>
      </c>
      <c r="C12" s="4" t="s">
        <v>108</v>
      </c>
      <c r="D12" s="4" t="s">
        <v>20</v>
      </c>
      <c r="E12" s="4" t="s">
        <v>31</v>
      </c>
      <c r="F12" s="4" t="s">
        <v>103</v>
      </c>
      <c r="G12" s="57" t="s">
        <v>89</v>
      </c>
      <c r="H12" s="57" t="s">
        <v>89</v>
      </c>
      <c r="I12" s="57" t="s">
        <v>89</v>
      </c>
      <c r="J12" s="57" t="s">
        <v>89</v>
      </c>
      <c r="K12" s="16">
        <v>2</v>
      </c>
      <c r="L12" s="16">
        <v>0</v>
      </c>
      <c r="M12" s="16">
        <v>0</v>
      </c>
      <c r="N12" s="16">
        <v>3</v>
      </c>
      <c r="O12" s="16">
        <v>3</v>
      </c>
      <c r="P12" s="16">
        <v>2</v>
      </c>
      <c r="Q12" s="16"/>
      <c r="R12" s="16"/>
      <c r="S12" s="16">
        <v>0</v>
      </c>
      <c r="T12" s="16">
        <v>0</v>
      </c>
      <c r="U12" s="57" t="s">
        <v>89</v>
      </c>
      <c r="V12" s="16">
        <v>4</v>
      </c>
      <c r="W12" s="16">
        <v>2</v>
      </c>
      <c r="X12" s="16">
        <v>5</v>
      </c>
      <c r="Y12" s="16">
        <v>2</v>
      </c>
      <c r="Z12" s="16">
        <v>0</v>
      </c>
      <c r="AA12" s="16">
        <v>0</v>
      </c>
      <c r="AB12" s="16">
        <v>1</v>
      </c>
      <c r="AC12" s="16">
        <v>3</v>
      </c>
      <c r="AD12" s="16">
        <v>4</v>
      </c>
      <c r="AE12" s="16">
        <v>4</v>
      </c>
      <c r="AF12" s="16">
        <v>2</v>
      </c>
      <c r="AG12" s="16">
        <v>0</v>
      </c>
      <c r="AH12" s="16">
        <v>0</v>
      </c>
      <c r="AI12" s="16">
        <v>1</v>
      </c>
      <c r="AJ12" s="16">
        <v>1</v>
      </c>
      <c r="AK12" s="17">
        <v>1</v>
      </c>
      <c r="AL12" s="3">
        <f t="shared" si="1"/>
        <v>40</v>
      </c>
      <c r="AM12" s="3"/>
    </row>
    <row r="13" spans="1:40" x14ac:dyDescent="0.3">
      <c r="B13" s="4" t="s">
        <v>118</v>
      </c>
      <c r="C13" s="4" t="s">
        <v>34</v>
      </c>
      <c r="D13" s="4" t="s">
        <v>17</v>
      </c>
      <c r="E13" s="4" t="s">
        <v>21</v>
      </c>
      <c r="F13" s="4" t="s">
        <v>101</v>
      </c>
      <c r="G13" s="57" t="s">
        <v>88</v>
      </c>
      <c r="H13" s="57" t="s">
        <v>88</v>
      </c>
      <c r="I13" s="57" t="s">
        <v>88</v>
      </c>
      <c r="J13" s="57" t="s">
        <v>88</v>
      </c>
      <c r="K13" s="16">
        <v>1</v>
      </c>
      <c r="L13" s="16">
        <v>0</v>
      </c>
      <c r="M13" s="16">
        <v>0</v>
      </c>
      <c r="N13" s="16">
        <v>3</v>
      </c>
      <c r="O13" s="16">
        <v>2</v>
      </c>
      <c r="P13" s="16">
        <v>2</v>
      </c>
      <c r="Q13" s="16">
        <v>4</v>
      </c>
      <c r="R13" s="16">
        <v>5</v>
      </c>
      <c r="S13" s="16">
        <v>0</v>
      </c>
      <c r="T13" s="16">
        <v>0</v>
      </c>
      <c r="U13" s="57" t="s">
        <v>88</v>
      </c>
      <c r="V13" s="16">
        <v>2</v>
      </c>
      <c r="W13" s="16">
        <v>3</v>
      </c>
      <c r="X13" s="16">
        <v>1</v>
      </c>
      <c r="Y13" s="16">
        <v>4</v>
      </c>
      <c r="Z13" s="16">
        <v>0</v>
      </c>
      <c r="AA13" s="16">
        <v>0</v>
      </c>
      <c r="AB13" s="16">
        <v>4</v>
      </c>
      <c r="AC13" s="16">
        <v>1</v>
      </c>
      <c r="AD13" s="16">
        <v>2</v>
      </c>
      <c r="AE13" s="16">
        <v>2</v>
      </c>
      <c r="AF13" s="16">
        <v>2</v>
      </c>
      <c r="AG13" s="16">
        <v>0</v>
      </c>
      <c r="AH13" s="16">
        <v>0</v>
      </c>
      <c r="AI13" s="16">
        <v>3</v>
      </c>
      <c r="AJ13" s="16">
        <v>4</v>
      </c>
      <c r="AK13" s="17">
        <v>5</v>
      </c>
      <c r="AL13" s="3">
        <f t="shared" si="1"/>
        <v>50</v>
      </c>
      <c r="AM13" s="3" t="s">
        <v>123</v>
      </c>
    </row>
    <row r="14" spans="1:40" x14ac:dyDescent="0.3">
      <c r="B14" s="15" t="s">
        <v>25</v>
      </c>
      <c r="C14" s="15"/>
      <c r="D14" s="3"/>
      <c r="E14" s="3"/>
      <c r="F14" s="3"/>
      <c r="G14" s="58">
        <f t="shared" ref="G14:AL14" si="2">SUM(G11:G13)</f>
        <v>0</v>
      </c>
      <c r="H14" s="58">
        <f t="shared" ref="H14" si="3">SUM(H11:H13)</f>
        <v>0</v>
      </c>
      <c r="I14" s="58">
        <f t="shared" ref="I14" si="4">SUM(I11:I13)</f>
        <v>0</v>
      </c>
      <c r="J14" s="58">
        <f t="shared" ref="J14" si="5">SUM(J11:J13)</f>
        <v>0</v>
      </c>
      <c r="K14" s="3">
        <f t="shared" si="2"/>
        <v>8</v>
      </c>
      <c r="L14" s="3">
        <f t="shared" si="2"/>
        <v>0</v>
      </c>
      <c r="M14" s="3">
        <f t="shared" si="2"/>
        <v>0</v>
      </c>
      <c r="N14" s="3">
        <f t="shared" si="2"/>
        <v>8</v>
      </c>
      <c r="O14" s="3">
        <f t="shared" si="2"/>
        <v>8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0</v>
      </c>
      <c r="T14" s="3">
        <f t="shared" si="2"/>
        <v>0</v>
      </c>
      <c r="U14" s="58">
        <f t="shared" si="2"/>
        <v>0</v>
      </c>
      <c r="V14" s="3">
        <f t="shared" si="2"/>
        <v>8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0</v>
      </c>
      <c r="AA14" s="3">
        <f t="shared" si="2"/>
        <v>0</v>
      </c>
      <c r="AB14" s="3">
        <f t="shared" si="2"/>
        <v>8</v>
      </c>
      <c r="AC14" s="3">
        <f t="shared" si="2"/>
        <v>8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0</v>
      </c>
      <c r="AH14" s="3">
        <f t="shared" si="2"/>
        <v>0</v>
      </c>
      <c r="AI14" s="3">
        <f t="shared" si="2"/>
        <v>8</v>
      </c>
      <c r="AJ14" s="3">
        <f t="shared" si="2"/>
        <v>8</v>
      </c>
      <c r="AK14" s="3">
        <f t="shared" si="2"/>
        <v>8</v>
      </c>
      <c r="AL14" s="3">
        <f t="shared" si="2"/>
        <v>144</v>
      </c>
      <c r="AM14" s="3"/>
    </row>
    <row r="19" spans="2:2" x14ac:dyDescent="0.3">
      <c r="B19" s="3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5:AK27 G10:AJ10 G14 K11:T14 V11:AJ13 V14:AK14">
    <cfRule type="expression" priority="156">
      <formula>WEEKDAY(G$10,2)&gt;5</formula>
    </cfRule>
  </conditionalFormatting>
  <conditionalFormatting sqref="G15:AK40 G10:AJ10 G14 K11:T14 V11:AJ13 V14:AK14">
    <cfRule type="expression" dxfId="77" priority="155">
      <formula>WEEKDAY(H$10,2)&gt;5</formula>
    </cfRule>
  </conditionalFormatting>
  <conditionalFormatting sqref="B15:C18 C14 B20:C40 C19">
    <cfRule type="expression" dxfId="76" priority="157">
      <formula>WEEKDAY(G$10,2)&gt;5</formula>
    </cfRule>
  </conditionalFormatting>
  <conditionalFormatting sqref="F14:F40">
    <cfRule type="expression" dxfId="75" priority="158">
      <formula>WEEKDAY(K$10,2)&gt;5</formula>
    </cfRule>
  </conditionalFormatting>
  <conditionalFormatting sqref="D14:E40">
    <cfRule type="expression" dxfId="74" priority="166">
      <formula>WEEKDAY(H$10,2)&gt;5</formula>
    </cfRule>
  </conditionalFormatting>
  <conditionalFormatting sqref="G11:G13">
    <cfRule type="expression" priority="23">
      <formula>WEEKDAY(G$10,2)&gt;5</formula>
    </cfRule>
  </conditionalFormatting>
  <conditionalFormatting sqref="G11:G13">
    <cfRule type="expression" dxfId="73" priority="22">
      <formula>WEEKDAY(H$10,2)&gt;5</formula>
    </cfRule>
  </conditionalFormatting>
  <conditionalFormatting sqref="H14:J14">
    <cfRule type="expression" priority="8">
      <formula>WEEKDAY(H$10,2)&gt;5</formula>
    </cfRule>
  </conditionalFormatting>
  <conditionalFormatting sqref="H14:J14">
    <cfRule type="expression" dxfId="72" priority="7">
      <formula>WEEKDAY(I$10,2)&gt;5</formula>
    </cfRule>
  </conditionalFormatting>
  <conditionalFormatting sqref="H11:J13">
    <cfRule type="expression" priority="6">
      <formula>WEEKDAY(H$10,2)&gt;5</formula>
    </cfRule>
  </conditionalFormatting>
  <conditionalFormatting sqref="H11:J13">
    <cfRule type="expression" dxfId="71" priority="5">
      <formula>WEEKDAY(I$10,2)&gt;5</formula>
    </cfRule>
  </conditionalFormatting>
  <conditionalFormatting sqref="U14">
    <cfRule type="expression" priority="4">
      <formula>WEEKDAY(U$10,2)&gt;5</formula>
    </cfRule>
  </conditionalFormatting>
  <conditionalFormatting sqref="U14">
    <cfRule type="expression" dxfId="70" priority="3">
      <formula>WEEKDAY(V$10,2)&gt;5</formula>
    </cfRule>
  </conditionalFormatting>
  <conditionalFormatting sqref="U11:U13">
    <cfRule type="expression" priority="2">
      <formula>WEEKDAY(U$10,2)&gt;5</formula>
    </cfRule>
  </conditionalFormatting>
  <conditionalFormatting sqref="U11:U13">
    <cfRule type="expression" dxfId="69" priority="1">
      <formula>WEEKDAY(V$10,2)&gt;5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'1'!$C$4:$C$6</xm:f>
          </x14:formula1>
          <xm:sqref>E13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D13:D14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3"/>
  <sheetViews>
    <sheetView showGridLines="0"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June 2022 to 30 June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124</v>
      </c>
    </row>
    <row r="8" spans="1:40" x14ac:dyDescent="0.3">
      <c r="B8" s="2" t="s">
        <v>16</v>
      </c>
      <c r="C8" s="2" t="s">
        <v>122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4</v>
      </c>
      <c r="H11" s="4">
        <v>5</v>
      </c>
      <c r="I11" s="4"/>
      <c r="J11" s="4"/>
      <c r="K11" s="4">
        <v>5</v>
      </c>
      <c r="L11" s="4">
        <v>2</v>
      </c>
      <c r="M11" s="4">
        <v>3</v>
      </c>
      <c r="N11" s="4">
        <v>2</v>
      </c>
      <c r="O11" s="4">
        <v>3</v>
      </c>
      <c r="P11" s="4"/>
      <c r="Q11" s="4"/>
      <c r="R11" s="4">
        <v>3</v>
      </c>
      <c r="S11" s="4">
        <v>3</v>
      </c>
      <c r="T11" s="4">
        <v>2</v>
      </c>
      <c r="U11" s="4"/>
      <c r="V11" s="4">
        <v>2</v>
      </c>
      <c r="W11" s="4"/>
      <c r="X11" s="4"/>
      <c r="Y11" s="4">
        <v>6</v>
      </c>
      <c r="Z11" s="4">
        <v>3</v>
      </c>
      <c r="AA11" s="4">
        <v>4</v>
      </c>
      <c r="AB11" s="4">
        <v>4</v>
      </c>
      <c r="AC11" s="4">
        <v>4</v>
      </c>
      <c r="AD11" s="4"/>
      <c r="AE11" s="4"/>
      <c r="AF11" s="4">
        <v>4</v>
      </c>
      <c r="AG11" s="4">
        <v>3</v>
      </c>
      <c r="AH11" s="4">
        <v>4</v>
      </c>
      <c r="AI11" s="4">
        <v>4</v>
      </c>
      <c r="AJ11" s="4">
        <v>3</v>
      </c>
      <c r="AK11" s="6"/>
      <c r="AL11" s="3">
        <f t="shared" ref="AL11:AL14" si="1">SUM(G11:AK11)</f>
        <v>73</v>
      </c>
      <c r="AM11" s="3"/>
    </row>
    <row r="12" spans="1:40" x14ac:dyDescent="0.3">
      <c r="B12" s="6" t="s">
        <v>107</v>
      </c>
      <c r="C12" s="11" t="s">
        <v>108</v>
      </c>
      <c r="D12" s="11" t="s">
        <v>20</v>
      </c>
      <c r="E12" s="11" t="s">
        <v>31</v>
      </c>
      <c r="F12" s="10" t="s">
        <v>103</v>
      </c>
      <c r="G12" s="4">
        <v>3</v>
      </c>
      <c r="H12" s="4">
        <v>1</v>
      </c>
      <c r="I12" s="4"/>
      <c r="J12" s="4"/>
      <c r="K12" s="4">
        <v>2</v>
      </c>
      <c r="L12" s="4">
        <v>3</v>
      </c>
      <c r="M12" s="4">
        <v>3</v>
      </c>
      <c r="N12" s="4">
        <v>3</v>
      </c>
      <c r="O12" s="4">
        <v>3</v>
      </c>
      <c r="P12" s="4"/>
      <c r="Q12" s="4"/>
      <c r="R12" s="4">
        <v>3</v>
      </c>
      <c r="S12" s="4">
        <v>3</v>
      </c>
      <c r="T12" s="4">
        <v>3</v>
      </c>
      <c r="U12" s="4"/>
      <c r="V12" s="4">
        <v>4</v>
      </c>
      <c r="W12" s="4"/>
      <c r="X12" s="4"/>
      <c r="Y12" s="4">
        <v>0</v>
      </c>
      <c r="Z12" s="4">
        <v>2</v>
      </c>
      <c r="AA12" s="4">
        <v>3</v>
      </c>
      <c r="AB12" s="4">
        <v>2</v>
      </c>
      <c r="AC12" s="4">
        <v>3</v>
      </c>
      <c r="AD12" s="4"/>
      <c r="AE12" s="4"/>
      <c r="AF12" s="4">
        <v>3</v>
      </c>
      <c r="AG12" s="4">
        <v>2</v>
      </c>
      <c r="AH12" s="4">
        <v>3</v>
      </c>
      <c r="AI12" s="4">
        <v>1</v>
      </c>
      <c r="AJ12" s="4">
        <v>3</v>
      </c>
      <c r="AK12" s="6"/>
      <c r="AL12" s="3">
        <f t="shared" si="1"/>
        <v>53</v>
      </c>
      <c r="AM12" s="3"/>
    </row>
    <row r="13" spans="1:40" x14ac:dyDescent="0.3">
      <c r="B13" s="6" t="s">
        <v>118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1</v>
      </c>
      <c r="H13" s="4">
        <v>2</v>
      </c>
      <c r="I13" s="4"/>
      <c r="J13" s="4"/>
      <c r="K13" s="4">
        <v>1</v>
      </c>
      <c r="L13" s="4">
        <v>3</v>
      </c>
      <c r="M13" s="4">
        <v>2</v>
      </c>
      <c r="N13" s="4">
        <v>3</v>
      </c>
      <c r="O13" s="4">
        <v>2</v>
      </c>
      <c r="P13" s="4"/>
      <c r="Q13" s="4"/>
      <c r="R13" s="4">
        <v>2</v>
      </c>
      <c r="S13" s="4">
        <v>2</v>
      </c>
      <c r="T13" s="4">
        <v>3</v>
      </c>
      <c r="U13" s="4"/>
      <c r="V13" s="4">
        <v>2</v>
      </c>
      <c r="W13" s="4"/>
      <c r="X13" s="4"/>
      <c r="Y13" s="4">
        <v>2</v>
      </c>
      <c r="Z13" s="4">
        <v>3</v>
      </c>
      <c r="AA13" s="4">
        <v>1</v>
      </c>
      <c r="AB13" s="4">
        <v>2</v>
      </c>
      <c r="AC13" s="4">
        <v>1</v>
      </c>
      <c r="AD13" s="4"/>
      <c r="AE13" s="4"/>
      <c r="AF13" s="4">
        <v>1</v>
      </c>
      <c r="AG13" s="4">
        <v>3</v>
      </c>
      <c r="AH13" s="4">
        <v>1</v>
      </c>
      <c r="AI13" s="4">
        <v>3</v>
      </c>
      <c r="AJ13" s="4">
        <v>2</v>
      </c>
      <c r="AK13" s="6"/>
      <c r="AL13" s="3">
        <f t="shared" si="1"/>
        <v>42</v>
      </c>
      <c r="AM13" s="3"/>
    </row>
    <row r="14" spans="1:40" x14ac:dyDescent="0.3">
      <c r="B14" s="4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3" t="s">
        <v>25</v>
      </c>
      <c r="C15" s="3"/>
      <c r="D15" s="3"/>
      <c r="E15" s="3"/>
      <c r="F15" s="3"/>
      <c r="G15" s="3">
        <f t="shared" ref="G15:L15" si="2">SUM(G11:G13)</f>
        <v>8</v>
      </c>
      <c r="H15" s="3">
        <f t="shared" si="2"/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ref="M15:AL15" si="3">SUM(M11:M14)</f>
        <v>8</v>
      </c>
      <c r="N15" s="3">
        <f t="shared" si="3"/>
        <v>8</v>
      </c>
      <c r="O15" s="3">
        <f t="shared" si="3"/>
        <v>8</v>
      </c>
      <c r="P15" s="3">
        <f t="shared" si="3"/>
        <v>0</v>
      </c>
      <c r="Q15" s="3">
        <f t="shared" si="3"/>
        <v>0</v>
      </c>
      <c r="R15" s="3">
        <f t="shared" si="3"/>
        <v>8</v>
      </c>
      <c r="S15" s="3">
        <f t="shared" si="3"/>
        <v>8</v>
      </c>
      <c r="T15" s="3">
        <f t="shared" si="3"/>
        <v>8</v>
      </c>
      <c r="U15" s="3">
        <f t="shared" si="3"/>
        <v>0</v>
      </c>
      <c r="V15" s="3">
        <f t="shared" si="3"/>
        <v>8</v>
      </c>
      <c r="W15" s="3">
        <f t="shared" si="3"/>
        <v>0</v>
      </c>
      <c r="X15" s="3">
        <f t="shared" si="3"/>
        <v>0</v>
      </c>
      <c r="Y15" s="3">
        <f t="shared" si="3"/>
        <v>8</v>
      </c>
      <c r="Z15" s="3">
        <f t="shared" si="3"/>
        <v>8</v>
      </c>
      <c r="AA15" s="3">
        <f t="shared" si="3"/>
        <v>8</v>
      </c>
      <c r="AB15" s="3">
        <f t="shared" si="3"/>
        <v>8</v>
      </c>
      <c r="AC15" s="3">
        <f t="shared" si="3"/>
        <v>8</v>
      </c>
      <c r="AD15" s="3">
        <f t="shared" si="3"/>
        <v>0</v>
      </c>
      <c r="AE15" s="3">
        <f t="shared" si="3"/>
        <v>0</v>
      </c>
      <c r="AF15" s="3">
        <f t="shared" si="3"/>
        <v>8</v>
      </c>
      <c r="AG15" s="3">
        <f t="shared" si="3"/>
        <v>8</v>
      </c>
      <c r="AH15" s="3">
        <f t="shared" si="3"/>
        <v>8</v>
      </c>
      <c r="AI15" s="3">
        <f t="shared" si="3"/>
        <v>8</v>
      </c>
      <c r="AJ15" s="3">
        <f t="shared" si="3"/>
        <v>8</v>
      </c>
      <c r="AK15" s="3">
        <f t="shared" si="3"/>
        <v>0</v>
      </c>
      <c r="AL15" s="3">
        <f t="shared" si="3"/>
        <v>168</v>
      </c>
      <c r="AM15" s="3"/>
    </row>
    <row r="20" spans="2:2" x14ac:dyDescent="0.3">
      <c r="B20" s="3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M15:AL15 G10:AJ14">
    <cfRule type="expression" priority="79">
      <formula>WEEKDAY(G$10,2)&gt;5</formula>
    </cfRule>
  </conditionalFormatting>
  <conditionalFormatting sqref="G15:AK41 M15:AL15 G10:AJ14">
    <cfRule type="expression" dxfId="68" priority="78">
      <formula>WEEKDAY(H$10,2)&gt;5</formula>
    </cfRule>
  </conditionalFormatting>
  <conditionalFormatting sqref="B15:D19 B21:D41 C20:D20 B11:B14">
    <cfRule type="expression" dxfId="67" priority="80">
      <formula>WEEKDAY(G$10,2)&gt;5</formula>
    </cfRule>
  </conditionalFormatting>
  <conditionalFormatting sqref="F15:F41">
    <cfRule type="expression" dxfId="66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65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64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63" priority="17">
      <formula>WEEKDAY(G$10,2)&gt;5</formula>
    </cfRule>
  </conditionalFormatting>
  <conditionalFormatting sqref="F14">
    <cfRule type="expression" priority="6">
      <formula>WEEKDAY(F$10,2)&gt;5</formula>
    </cfRule>
  </conditionalFormatting>
  <conditionalFormatting sqref="F14">
    <cfRule type="expression" dxfId="62" priority="5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61" priority="3">
      <formula>WEEKDAY(G$10,2)&gt;5</formula>
    </cfRule>
  </conditionalFormatting>
  <conditionalFormatting sqref="E15:E41">
    <cfRule type="expression" dxfId="60" priority="147">
      <formula>WEEKDAY(I$10,2)&gt;5</formula>
    </cfRule>
  </conditionalFormatting>
  <conditionalFormatting sqref="AM15">
    <cfRule type="expression" priority="2">
      <formula>WEEKDAY(AM$10,2)&gt;5</formula>
    </cfRule>
  </conditionalFormatting>
  <conditionalFormatting sqref="AM15">
    <cfRule type="expression" dxfId="59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'1'!$C$4:$C$6</xm:f>
          </x14:formula1>
          <xm:sqref>E11:E14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2"/>
  <sheetViews>
    <sheetView topLeftCell="B1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3.8867187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0.1093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July 2022 to 31 July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124</v>
      </c>
    </row>
    <row r="8" spans="1:40" x14ac:dyDescent="0.3">
      <c r="B8" s="2" t="s">
        <v>16</v>
      </c>
      <c r="C8" s="2" t="s">
        <v>122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5">
        <f t="shared" si="0"/>
        <v>44773</v>
      </c>
      <c r="AL10" s="8" t="s">
        <v>25</v>
      </c>
      <c r="AM10" s="8" t="s">
        <v>94</v>
      </c>
      <c r="AN10" s="1"/>
    </row>
    <row r="11" spans="1:40" x14ac:dyDescent="0.3">
      <c r="B11" s="6" t="s">
        <v>104</v>
      </c>
      <c r="C11" s="11" t="s">
        <v>104</v>
      </c>
      <c r="D11" s="11" t="s">
        <v>20</v>
      </c>
      <c r="E11" s="11" t="s">
        <v>31</v>
      </c>
      <c r="F11" s="10" t="s">
        <v>103</v>
      </c>
      <c r="G11" s="4">
        <v>0</v>
      </c>
      <c r="H11" s="4">
        <v>0</v>
      </c>
      <c r="I11" s="4">
        <v>4</v>
      </c>
      <c r="J11" s="4">
        <v>3</v>
      </c>
      <c r="K11" s="4">
        <v>5</v>
      </c>
      <c r="L11" s="4">
        <v>2</v>
      </c>
      <c r="M11" s="4">
        <v>3</v>
      </c>
      <c r="N11" s="4">
        <v>0</v>
      </c>
      <c r="O11" s="4">
        <v>0</v>
      </c>
      <c r="P11" s="4">
        <v>3</v>
      </c>
      <c r="Q11" s="4">
        <v>3</v>
      </c>
      <c r="R11" s="4">
        <v>3</v>
      </c>
      <c r="S11" s="4">
        <v>3</v>
      </c>
      <c r="T11" s="4">
        <v>2</v>
      </c>
      <c r="U11" s="4">
        <v>0</v>
      </c>
      <c r="V11" s="4">
        <v>0</v>
      </c>
      <c r="W11" s="4">
        <v>3</v>
      </c>
      <c r="X11" s="4">
        <v>2</v>
      </c>
      <c r="Y11" s="4">
        <v>6</v>
      </c>
      <c r="Z11" s="4">
        <v>3</v>
      </c>
      <c r="AA11" s="4">
        <v>4</v>
      </c>
      <c r="AB11" s="4">
        <v>0</v>
      </c>
      <c r="AC11" s="4">
        <v>0</v>
      </c>
      <c r="AD11" s="4">
        <v>2</v>
      </c>
      <c r="AE11" s="4">
        <v>4</v>
      </c>
      <c r="AF11" s="4">
        <v>4</v>
      </c>
      <c r="AG11" s="4">
        <v>3</v>
      </c>
      <c r="AH11" s="4">
        <v>4</v>
      </c>
      <c r="AI11" s="4">
        <v>0</v>
      </c>
      <c r="AJ11" s="4">
        <v>0</v>
      </c>
      <c r="AK11" s="6">
        <v>0</v>
      </c>
      <c r="AL11" s="3">
        <f t="shared" ref="AL11:AL13" si="1">SUM(G11:AK11)</f>
        <v>66</v>
      </c>
      <c r="AM11" s="3"/>
    </row>
    <row r="12" spans="1:40" x14ac:dyDescent="0.3">
      <c r="B12" s="6" t="s">
        <v>107</v>
      </c>
      <c r="C12" s="11" t="s">
        <v>108</v>
      </c>
      <c r="D12" s="11" t="s">
        <v>20</v>
      </c>
      <c r="E12" s="11" t="s">
        <v>31</v>
      </c>
      <c r="F12" s="10" t="s">
        <v>103</v>
      </c>
      <c r="G12" s="4">
        <v>0</v>
      </c>
      <c r="H12" s="4">
        <v>0</v>
      </c>
      <c r="I12" s="4">
        <v>3</v>
      </c>
      <c r="J12" s="4">
        <v>4</v>
      </c>
      <c r="K12" s="4">
        <v>2</v>
      </c>
      <c r="L12" s="4">
        <v>3</v>
      </c>
      <c r="M12" s="4">
        <v>3</v>
      </c>
      <c r="N12" s="4">
        <v>0</v>
      </c>
      <c r="O12" s="4">
        <v>0</v>
      </c>
      <c r="P12" s="4">
        <v>4</v>
      </c>
      <c r="Q12" s="4">
        <v>4</v>
      </c>
      <c r="R12" s="4">
        <v>3</v>
      </c>
      <c r="S12" s="4">
        <v>3</v>
      </c>
      <c r="T12" s="4">
        <v>3</v>
      </c>
      <c r="U12" s="4">
        <v>0</v>
      </c>
      <c r="V12" s="4">
        <v>0</v>
      </c>
      <c r="W12" s="4">
        <v>3</v>
      </c>
      <c r="X12" s="4">
        <v>5</v>
      </c>
      <c r="Y12" s="4">
        <v>0</v>
      </c>
      <c r="Z12" s="4">
        <v>2</v>
      </c>
      <c r="AA12" s="4">
        <v>3</v>
      </c>
      <c r="AB12" s="4">
        <v>0</v>
      </c>
      <c r="AC12" s="4">
        <v>0</v>
      </c>
      <c r="AD12" s="4">
        <v>4</v>
      </c>
      <c r="AE12" s="4">
        <v>3</v>
      </c>
      <c r="AF12" s="4">
        <v>3</v>
      </c>
      <c r="AG12" s="4">
        <v>2</v>
      </c>
      <c r="AH12" s="4">
        <v>3</v>
      </c>
      <c r="AI12" s="4">
        <v>0</v>
      </c>
      <c r="AJ12" s="4">
        <v>0</v>
      </c>
      <c r="AK12" s="6">
        <v>0</v>
      </c>
      <c r="AL12" s="3">
        <f t="shared" si="1"/>
        <v>60</v>
      </c>
      <c r="AM12" s="3"/>
    </row>
    <row r="13" spans="1:40" x14ac:dyDescent="0.3">
      <c r="B13" s="6" t="s">
        <v>118</v>
      </c>
      <c r="C13" s="11" t="s">
        <v>34</v>
      </c>
      <c r="D13" s="11" t="s">
        <v>17</v>
      </c>
      <c r="E13" s="11" t="s">
        <v>21</v>
      </c>
      <c r="F13" s="12" t="s">
        <v>101</v>
      </c>
      <c r="G13" s="4">
        <v>0</v>
      </c>
      <c r="H13" s="4">
        <v>0</v>
      </c>
      <c r="I13" s="4">
        <v>1</v>
      </c>
      <c r="J13" s="4">
        <v>1</v>
      </c>
      <c r="K13" s="4">
        <v>1</v>
      </c>
      <c r="L13" s="4">
        <v>3</v>
      </c>
      <c r="M13" s="4">
        <v>2</v>
      </c>
      <c r="N13" s="4">
        <v>0</v>
      </c>
      <c r="O13" s="4">
        <v>0</v>
      </c>
      <c r="P13" s="4">
        <v>1</v>
      </c>
      <c r="Q13" s="4">
        <v>1</v>
      </c>
      <c r="R13" s="4">
        <v>2</v>
      </c>
      <c r="S13" s="4">
        <v>2</v>
      </c>
      <c r="T13" s="4">
        <v>3</v>
      </c>
      <c r="U13" s="4">
        <v>0</v>
      </c>
      <c r="V13" s="4">
        <v>0</v>
      </c>
      <c r="W13" s="4">
        <v>2</v>
      </c>
      <c r="X13" s="4">
        <v>1</v>
      </c>
      <c r="Y13" s="4">
        <v>2</v>
      </c>
      <c r="Z13" s="4">
        <v>3</v>
      </c>
      <c r="AA13" s="4">
        <v>1</v>
      </c>
      <c r="AB13" s="4">
        <v>0</v>
      </c>
      <c r="AC13" s="4">
        <v>0</v>
      </c>
      <c r="AD13" s="4">
        <v>2</v>
      </c>
      <c r="AE13" s="4">
        <v>1</v>
      </c>
      <c r="AF13" s="4">
        <v>1</v>
      </c>
      <c r="AG13" s="4">
        <v>3</v>
      </c>
      <c r="AH13" s="4">
        <v>1</v>
      </c>
      <c r="AI13" s="4">
        <v>0</v>
      </c>
      <c r="AJ13" s="4">
        <v>0</v>
      </c>
      <c r="AK13" s="6">
        <v>0</v>
      </c>
      <c r="AL13" s="3">
        <f t="shared" si="1"/>
        <v>34</v>
      </c>
      <c r="AM13" s="3" t="s">
        <v>119</v>
      </c>
    </row>
    <row r="14" spans="1:40" x14ac:dyDescent="0.3">
      <c r="B14" s="3" t="s">
        <v>25</v>
      </c>
      <c r="C14" s="3"/>
      <c r="D14" s="3"/>
      <c r="E14" s="3"/>
      <c r="F14" s="3"/>
      <c r="G14" s="3">
        <f t="shared" ref="G14:AL14" si="2">SUM(G11:G13)</f>
        <v>0</v>
      </c>
      <c r="H14" s="3">
        <f t="shared" si="2"/>
        <v>0</v>
      </c>
      <c r="I14" s="3">
        <f t="shared" si="2"/>
        <v>8</v>
      </c>
      <c r="J14" s="3">
        <f t="shared" si="2"/>
        <v>8</v>
      </c>
      <c r="K14" s="3">
        <f t="shared" si="2"/>
        <v>8</v>
      </c>
      <c r="L14" s="3">
        <f t="shared" si="2"/>
        <v>8</v>
      </c>
      <c r="M14" s="3">
        <f t="shared" si="2"/>
        <v>8</v>
      </c>
      <c r="N14" s="3">
        <f t="shared" si="2"/>
        <v>0</v>
      </c>
      <c r="O14" s="3">
        <f t="shared" si="2"/>
        <v>0</v>
      </c>
      <c r="P14" s="3">
        <f t="shared" si="2"/>
        <v>8</v>
      </c>
      <c r="Q14" s="3">
        <f t="shared" si="2"/>
        <v>8</v>
      </c>
      <c r="R14" s="3">
        <f t="shared" si="2"/>
        <v>8</v>
      </c>
      <c r="S14" s="3">
        <f t="shared" si="2"/>
        <v>8</v>
      </c>
      <c r="T14" s="3">
        <f t="shared" si="2"/>
        <v>8</v>
      </c>
      <c r="U14" s="3">
        <f t="shared" si="2"/>
        <v>0</v>
      </c>
      <c r="V14" s="3">
        <f t="shared" si="2"/>
        <v>0</v>
      </c>
      <c r="W14" s="3">
        <f t="shared" si="2"/>
        <v>8</v>
      </c>
      <c r="X14" s="3">
        <f t="shared" si="2"/>
        <v>8</v>
      </c>
      <c r="Y14" s="3">
        <f t="shared" si="2"/>
        <v>8</v>
      </c>
      <c r="Z14" s="3">
        <f t="shared" si="2"/>
        <v>8</v>
      </c>
      <c r="AA14" s="3">
        <f t="shared" si="2"/>
        <v>8</v>
      </c>
      <c r="AB14" s="3">
        <f t="shared" si="2"/>
        <v>0</v>
      </c>
      <c r="AC14" s="3">
        <f t="shared" si="2"/>
        <v>0</v>
      </c>
      <c r="AD14" s="3">
        <f t="shared" si="2"/>
        <v>8</v>
      </c>
      <c r="AE14" s="3">
        <f t="shared" si="2"/>
        <v>8</v>
      </c>
      <c r="AF14" s="3">
        <f t="shared" si="2"/>
        <v>8</v>
      </c>
      <c r="AG14" s="3">
        <f t="shared" si="2"/>
        <v>8</v>
      </c>
      <c r="AH14" s="3">
        <f t="shared" si="2"/>
        <v>8</v>
      </c>
      <c r="AI14" s="3">
        <f t="shared" si="2"/>
        <v>0</v>
      </c>
      <c r="AJ14" s="3">
        <f t="shared" si="2"/>
        <v>0</v>
      </c>
      <c r="AK14" s="3">
        <f t="shared" si="2"/>
        <v>0</v>
      </c>
      <c r="AL14" s="3">
        <f t="shared" si="2"/>
        <v>160</v>
      </c>
      <c r="AM14" s="3"/>
    </row>
    <row r="140" spans="41:42" hidden="1" x14ac:dyDescent="0.3"/>
    <row r="141" spans="41:42" hidden="1" x14ac:dyDescent="0.3">
      <c r="AO141" s="2" t="s">
        <v>1</v>
      </c>
      <c r="AP141" s="2">
        <v>2021</v>
      </c>
    </row>
    <row r="142" spans="41:42" hidden="1" x14ac:dyDescent="0.3">
      <c r="AO142" s="2" t="s">
        <v>2</v>
      </c>
      <c r="AP142" s="2">
        <v>2022</v>
      </c>
    </row>
    <row r="143" spans="41:42" hidden="1" x14ac:dyDescent="0.3">
      <c r="AO143" s="2" t="s">
        <v>3</v>
      </c>
      <c r="AP143" s="2">
        <v>2023</v>
      </c>
    </row>
    <row r="144" spans="41:42" hidden="1" x14ac:dyDescent="0.3">
      <c r="AO144" s="2" t="s">
        <v>4</v>
      </c>
      <c r="AP144" s="2">
        <v>2024</v>
      </c>
    </row>
    <row r="145" spans="41:42" hidden="1" x14ac:dyDescent="0.3">
      <c r="AO145" s="2" t="s">
        <v>5</v>
      </c>
      <c r="AP145" s="2">
        <v>2025</v>
      </c>
    </row>
    <row r="146" spans="41:42" hidden="1" x14ac:dyDescent="0.3">
      <c r="AO146" s="2" t="s">
        <v>6</v>
      </c>
      <c r="AP146" s="2">
        <v>2026</v>
      </c>
    </row>
    <row r="147" spans="41:42" hidden="1" x14ac:dyDescent="0.3">
      <c r="AO147" s="2" t="s">
        <v>7</v>
      </c>
      <c r="AP147" s="2">
        <v>2027</v>
      </c>
    </row>
    <row r="148" spans="41:42" hidden="1" x14ac:dyDescent="0.3">
      <c r="AO148" s="2" t="s">
        <v>8</v>
      </c>
      <c r="AP148" s="2">
        <v>2028</v>
      </c>
    </row>
    <row r="149" spans="41:42" hidden="1" x14ac:dyDescent="0.3">
      <c r="AO149" s="2" t="s">
        <v>9</v>
      </c>
      <c r="AP149" s="2">
        <v>2029</v>
      </c>
    </row>
    <row r="150" spans="41:42" hidden="1" x14ac:dyDescent="0.3">
      <c r="AO150" s="2" t="s">
        <v>10</v>
      </c>
      <c r="AP150" s="2">
        <v>2030</v>
      </c>
    </row>
    <row r="151" spans="41:42" hidden="1" x14ac:dyDescent="0.3">
      <c r="AO151" s="2" t="s">
        <v>11</v>
      </c>
      <c r="AP151" s="2">
        <v>2031</v>
      </c>
    </row>
    <row r="152" spans="41:42" hidden="1" x14ac:dyDescent="0.3">
      <c r="AO152" s="2" t="s">
        <v>12</v>
      </c>
      <c r="AP152" s="2">
        <v>2032</v>
      </c>
    </row>
  </sheetData>
  <mergeCells count="3">
    <mergeCell ref="B1:AL1"/>
    <mergeCell ref="B2:AL2"/>
    <mergeCell ref="B3:AL3"/>
  </mergeCells>
  <conditionalFormatting sqref="G10:AJ10 G14:AK27 AL14">
    <cfRule type="expression" priority="82">
      <formula>WEEKDAY(G$10,2)&gt;5</formula>
    </cfRule>
  </conditionalFormatting>
  <conditionalFormatting sqref="G10:AJ10 G14:AK40 AL14">
    <cfRule type="expression" dxfId="58" priority="81">
      <formula>WEEKDAY(H$10,2)&gt;5</formula>
    </cfRule>
  </conditionalFormatting>
  <conditionalFormatting sqref="B14:D40">
    <cfRule type="expression" dxfId="57" priority="83">
      <formula>WEEKDAY(G$10,2)&gt;5</formula>
    </cfRule>
  </conditionalFormatting>
  <conditionalFormatting sqref="F14:F40">
    <cfRule type="expression" dxfId="56" priority="84">
      <formula>WEEKDAY(K$10,2)&gt;5</formula>
    </cfRule>
  </conditionalFormatting>
  <conditionalFormatting sqref="E14:E40">
    <cfRule type="expression" dxfId="55" priority="172">
      <formula>WEEKDAY(I$10,2)&gt;5</formula>
    </cfRule>
  </conditionalFormatting>
  <conditionalFormatting sqref="G11:M13 P11:T13 W11:AA13 AD11:AH13">
    <cfRule type="expression" priority="24">
      <formula>WEEKDAY(G$10,2)&gt;5</formula>
    </cfRule>
  </conditionalFormatting>
  <conditionalFormatting sqref="G11:M13 P11:T13 W11:AA13 AD11:AH13">
    <cfRule type="expression" dxfId="54" priority="23">
      <formula>WEEKDAY(H$10,2)&gt;5</formula>
    </cfRule>
  </conditionalFormatting>
  <conditionalFormatting sqref="B11:B13">
    <cfRule type="expression" dxfId="53" priority="25">
      <formula>WEEKDAY(G$10,2)&gt;5</formula>
    </cfRule>
  </conditionalFormatting>
  <conditionalFormatting sqref="F11:F12">
    <cfRule type="expression" priority="22">
      <formula>WEEKDAY(F$10,2)&gt;5</formula>
    </cfRule>
  </conditionalFormatting>
  <conditionalFormatting sqref="F11:F12">
    <cfRule type="expression" dxfId="52" priority="21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51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50" priority="17">
      <formula>WEEKDAY(G$10,2)&gt;5</formula>
    </cfRule>
  </conditionalFormatting>
  <conditionalFormatting sqref="N11:O13">
    <cfRule type="expression" priority="14">
      <formula>WEEKDAY(N$10,2)&gt;5</formula>
    </cfRule>
  </conditionalFormatting>
  <conditionalFormatting sqref="N11:O13">
    <cfRule type="expression" dxfId="49" priority="13">
      <formula>WEEKDAY(O$10,2)&gt;5</formula>
    </cfRule>
  </conditionalFormatting>
  <conditionalFormatting sqref="U11:V13">
    <cfRule type="expression" priority="10">
      <formula>WEEKDAY(U$10,2)&gt;5</formula>
    </cfRule>
  </conditionalFormatting>
  <conditionalFormatting sqref="U11:V13">
    <cfRule type="expression" dxfId="48" priority="9">
      <formula>WEEKDAY(V$10,2)&gt;5</formula>
    </cfRule>
  </conditionalFormatting>
  <conditionalFormatting sqref="AB11:AC13">
    <cfRule type="expression" priority="6">
      <formula>WEEKDAY(AB$10,2)&gt;5</formula>
    </cfRule>
  </conditionalFormatting>
  <conditionalFormatting sqref="AB11:AC13">
    <cfRule type="expression" dxfId="47" priority="5">
      <formula>WEEKDAY(AC$10,2)&gt;5</formula>
    </cfRule>
  </conditionalFormatting>
  <conditionalFormatting sqref="AI11:AJ13">
    <cfRule type="expression" priority="2">
      <formula>WEEKDAY(AI$10,2)&gt;5</formula>
    </cfRule>
  </conditionalFormatting>
  <conditionalFormatting sqref="AI11:AJ13">
    <cfRule type="expression" dxfId="46" priority="1">
      <formula>WEEKDAY(AJ$10,2)&gt;5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E11:E13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abSelected="1" topLeftCell="B1" workbookViewId="0">
      <selection activeCell="D15" sqref="D15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0" width="3.44140625" style="2" bestFit="1" customWidth="1"/>
    <col min="31" max="31" width="4.44140625" style="2" bestFit="1" customWidth="1"/>
    <col min="32" max="34" width="3.44140625" style="2" bestFit="1" customWidth="1"/>
    <col min="35" max="37" width="3.44140625" style="2" customWidth="1"/>
    <col min="38" max="38" width="8.77734375" style="2"/>
    <col min="39" max="39" width="22.4414062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7" t="s">
        <v>57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</row>
    <row r="2" spans="1:40" ht="18" x14ac:dyDescent="0.35">
      <c r="A2" s="2">
        <v>2</v>
      </c>
      <c r="B2" s="67" t="s">
        <v>14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</row>
    <row r="3" spans="1:40" ht="18" x14ac:dyDescent="0.35">
      <c r="B3" s="67" t="str">
        <f>" "&amp;TEXT(DATE(A2+2020,A1,1),"dd mmmm yyyy") &amp;" to "&amp;TEXT(DATE(A2+2020,A1+1,1)-1, "dd mmmm yyyy")</f>
        <v xml:space="preserve"> 01 August 2022 to 31 August 2022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</row>
    <row r="7" spans="1:40" x14ac:dyDescent="0.3">
      <c r="B7" s="2" t="s">
        <v>15</v>
      </c>
      <c r="C7" s="2" t="s">
        <v>124</v>
      </c>
    </row>
    <row r="8" spans="1:40" x14ac:dyDescent="0.3">
      <c r="B8" s="2" t="s">
        <v>16</v>
      </c>
      <c r="C8" s="2" t="s">
        <v>122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96</v>
      </c>
      <c r="C10" s="26" t="s">
        <v>85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94</v>
      </c>
      <c r="AN10" s="1"/>
    </row>
    <row r="11" spans="1:40" x14ac:dyDescent="0.3">
      <c r="B11" s="6" t="s">
        <v>125</v>
      </c>
      <c r="C11" s="11" t="s">
        <v>20</v>
      </c>
      <c r="D11" s="11" t="s">
        <v>20</v>
      </c>
      <c r="E11" s="11" t="s">
        <v>31</v>
      </c>
      <c r="F11" s="19"/>
      <c r="G11" s="4">
        <v>8</v>
      </c>
      <c r="H11" s="4">
        <v>8</v>
      </c>
      <c r="I11" s="4">
        <v>8</v>
      </c>
      <c r="J11" s="4">
        <v>8</v>
      </c>
      <c r="K11" s="4"/>
      <c r="L11" s="4"/>
      <c r="M11" s="4">
        <v>8</v>
      </c>
      <c r="N11" s="4">
        <v>8</v>
      </c>
      <c r="O11" s="4">
        <v>8</v>
      </c>
      <c r="P11" s="4">
        <v>8</v>
      </c>
      <c r="Q11" s="4">
        <v>8</v>
      </c>
      <c r="R11" s="4"/>
      <c r="S11" s="4"/>
      <c r="T11" s="4">
        <v>8</v>
      </c>
      <c r="U11" s="57" t="s">
        <v>87</v>
      </c>
      <c r="V11" s="4">
        <v>8</v>
      </c>
      <c r="W11" s="4">
        <v>8</v>
      </c>
      <c r="X11" s="4">
        <v>8</v>
      </c>
      <c r="Y11" s="4"/>
      <c r="Z11" s="4"/>
      <c r="AA11" s="4">
        <v>8</v>
      </c>
      <c r="AB11" s="4">
        <v>8</v>
      </c>
      <c r="AC11" s="4">
        <v>8</v>
      </c>
      <c r="AD11" s="4">
        <v>8</v>
      </c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136</v>
      </c>
      <c r="AM11" s="3"/>
    </row>
    <row r="12" spans="1:40" x14ac:dyDescent="0.3">
      <c r="B12" s="6" t="s">
        <v>118</v>
      </c>
      <c r="C12" s="11" t="s">
        <v>17</v>
      </c>
      <c r="D12" s="11" t="s">
        <v>17</v>
      </c>
      <c r="E12" s="11" t="s">
        <v>21</v>
      </c>
      <c r="F12" s="4" t="s">
        <v>101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7" t="s">
        <v>89</v>
      </c>
      <c r="V12" s="4"/>
      <c r="W12" s="4"/>
      <c r="X12" s="4"/>
      <c r="Y12" s="4"/>
      <c r="Z12" s="4"/>
      <c r="AA12" s="4"/>
      <c r="AB12" s="4"/>
      <c r="AC12" s="4"/>
      <c r="AD12" s="4"/>
      <c r="AE12" s="61">
        <v>0.5</v>
      </c>
      <c r="AF12" s="4"/>
      <c r="AG12" s="4"/>
      <c r="AH12" s="4">
        <v>1</v>
      </c>
      <c r="AI12" s="4"/>
      <c r="AJ12" s="4"/>
      <c r="AK12" s="61">
        <v>0.5</v>
      </c>
      <c r="AL12" s="3">
        <f t="shared" si="1"/>
        <v>2</v>
      </c>
      <c r="AM12" s="3" t="s">
        <v>123</v>
      </c>
    </row>
    <row r="13" spans="1:40" x14ac:dyDescent="0.3">
      <c r="B13" s="6" t="s">
        <v>104</v>
      </c>
      <c r="C13" s="11" t="s">
        <v>104</v>
      </c>
      <c r="D13" s="11" t="s">
        <v>20</v>
      </c>
      <c r="E13" s="11" t="s">
        <v>31</v>
      </c>
      <c r="F13" s="4" t="s">
        <v>103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7" t="s">
        <v>88</v>
      </c>
      <c r="V13" s="4"/>
      <c r="W13" s="4"/>
      <c r="X13" s="4"/>
      <c r="Y13" s="4"/>
      <c r="Z13" s="4"/>
      <c r="AA13" s="4"/>
      <c r="AB13" s="4"/>
      <c r="AC13" s="4"/>
      <c r="AD13" s="4"/>
      <c r="AE13" s="4">
        <v>3</v>
      </c>
      <c r="AF13" s="4"/>
      <c r="AG13" s="4"/>
      <c r="AH13" s="4">
        <v>3</v>
      </c>
      <c r="AI13" s="4">
        <v>4</v>
      </c>
      <c r="AJ13" s="4">
        <v>4</v>
      </c>
      <c r="AK13" s="4">
        <v>5</v>
      </c>
      <c r="AL13" s="3">
        <f t="shared" si="1"/>
        <v>19</v>
      </c>
      <c r="AM13" s="3"/>
    </row>
    <row r="14" spans="1:40" x14ac:dyDescent="0.3">
      <c r="B14" s="6" t="s">
        <v>107</v>
      </c>
      <c r="C14" s="11" t="s">
        <v>108</v>
      </c>
      <c r="D14" s="11" t="s">
        <v>20</v>
      </c>
      <c r="E14" s="11" t="s">
        <v>31</v>
      </c>
      <c r="F14" s="4" t="s">
        <v>103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7" t="s">
        <v>90</v>
      </c>
      <c r="V14" s="4"/>
      <c r="W14" s="4"/>
      <c r="X14" s="4"/>
      <c r="Y14" s="4"/>
      <c r="Z14" s="4"/>
      <c r="AA14" s="4"/>
      <c r="AB14" s="4"/>
      <c r="AC14" s="4"/>
      <c r="AD14" s="4"/>
      <c r="AE14" s="4">
        <v>4.5</v>
      </c>
      <c r="AF14" s="4"/>
      <c r="AG14" s="4"/>
      <c r="AH14" s="4">
        <v>2</v>
      </c>
      <c r="AI14" s="4">
        <v>3</v>
      </c>
      <c r="AJ14" s="4">
        <v>4</v>
      </c>
      <c r="AK14" s="4">
        <v>2.5</v>
      </c>
      <c r="AL14" s="3">
        <f t="shared" si="1"/>
        <v>16</v>
      </c>
      <c r="AM14" s="3"/>
    </row>
    <row r="15" spans="1:40" x14ac:dyDescent="0.3">
      <c r="B15" s="6" t="s">
        <v>126</v>
      </c>
      <c r="C15" s="11" t="s">
        <v>20</v>
      </c>
      <c r="D15" s="11" t="s">
        <v>20</v>
      </c>
      <c r="E15" s="11" t="s">
        <v>31</v>
      </c>
      <c r="F15" s="4" t="s">
        <v>103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7" t="s">
        <v>91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v>2</v>
      </c>
      <c r="AI15" s="4">
        <v>1</v>
      </c>
      <c r="AJ15" s="4"/>
      <c r="AK15" s="4"/>
      <c r="AL15" s="3">
        <f t="shared" si="1"/>
        <v>3</v>
      </c>
      <c r="AM15" s="3" t="s">
        <v>123</v>
      </c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7" t="s">
        <v>92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7" t="s">
        <v>93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7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8</v>
      </c>
      <c r="H20" s="3">
        <f t="shared" ref="H20" si="3">SUM(H11:H19)</f>
        <v>8</v>
      </c>
      <c r="I20" s="3">
        <f t="shared" ref="I20" si="4">SUM(I11:I19)</f>
        <v>8</v>
      </c>
      <c r="J20" s="3">
        <f t="shared" ref="J20" si="5">SUM(J11:J19)</f>
        <v>8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8</v>
      </c>
      <c r="N20" s="3">
        <f t="shared" ref="N20" si="9">SUM(N11:N19)</f>
        <v>8</v>
      </c>
      <c r="O20" s="3">
        <f t="shared" ref="O20" si="10">SUM(O11:O19)</f>
        <v>8</v>
      </c>
      <c r="P20" s="3">
        <f t="shared" ref="P20" si="11">SUM(P11:P19)</f>
        <v>8</v>
      </c>
      <c r="Q20" s="3">
        <f t="shared" ref="Q20" si="12">SUM(Q11:Q19)</f>
        <v>8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8</v>
      </c>
      <c r="U20" s="58">
        <f t="shared" ref="U20" si="16">SUM(U11:U19)</f>
        <v>0</v>
      </c>
      <c r="V20" s="3">
        <f t="shared" ref="V20" si="17">SUM(V11:V19)</f>
        <v>8</v>
      </c>
      <c r="W20" s="3">
        <f t="shared" ref="W20" si="18">SUM(W11:W19)</f>
        <v>8</v>
      </c>
      <c r="X20" s="3">
        <f t="shared" ref="X20" si="19">SUM(X11:X19)</f>
        <v>8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8</v>
      </c>
      <c r="AB20" s="3">
        <f t="shared" ref="AB20" si="23">SUM(AB11:AB19)</f>
        <v>8</v>
      </c>
      <c r="AC20" s="3">
        <f t="shared" ref="AC20" si="24">SUM(AC11:AC19)</f>
        <v>8</v>
      </c>
      <c r="AD20" s="3">
        <f t="shared" ref="AD20" si="25">SUM(AD11:AD19)</f>
        <v>8</v>
      </c>
      <c r="AE20" s="3">
        <f t="shared" ref="AE20" si="26">SUM(AE11:AE19)</f>
        <v>8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8</v>
      </c>
      <c r="AI20" s="3">
        <f t="shared" ref="AI20" si="30">SUM(AI11:AI19)</f>
        <v>8</v>
      </c>
      <c r="AJ20" s="3">
        <f t="shared" ref="AJ20" si="31">SUM(AJ11:AJ19)</f>
        <v>8</v>
      </c>
      <c r="AK20" s="3">
        <f t="shared" ref="AK20" si="32">SUM(AK11:AK19)</f>
        <v>8</v>
      </c>
      <c r="AL20" s="3">
        <f t="shared" si="2"/>
        <v>176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4">
      <formula>WEEKDAY(G$10,2)&gt;5</formula>
    </cfRule>
  </conditionalFormatting>
  <conditionalFormatting sqref="G10:AJ10 G11:AK46">
    <cfRule type="expression" dxfId="45" priority="53">
      <formula>WEEKDAY(H$10,2)&gt;5</formula>
    </cfRule>
  </conditionalFormatting>
  <conditionalFormatting sqref="B11:B14 B21:D46 C20:D20 B16:B19">
    <cfRule type="expression" dxfId="44" priority="55">
      <formula>WEEKDAY(G$10,2)&gt;5</formula>
    </cfRule>
  </conditionalFormatting>
  <conditionalFormatting sqref="F11:F14 F16:F19">
    <cfRule type="expression" priority="52">
      <formula>WEEKDAY(F$10,2)&gt;5</formula>
    </cfRule>
  </conditionalFormatting>
  <conditionalFormatting sqref="F11:F14 F16:F19">
    <cfRule type="expression" dxfId="43" priority="51">
      <formula>WEEKDAY(G$10,2)&gt;5</formula>
    </cfRule>
  </conditionalFormatting>
  <conditionalFormatting sqref="F20:F46">
    <cfRule type="expression" dxfId="42" priority="56">
      <formula>WEEKDAY(K$10,2)&gt;5</formula>
    </cfRule>
  </conditionalFormatting>
  <conditionalFormatting sqref="AK10">
    <cfRule type="expression" priority="49">
      <formula>WEEKDAY(AK$10,2)&gt;5</formula>
    </cfRule>
  </conditionalFormatting>
  <conditionalFormatting sqref="AK10">
    <cfRule type="expression" dxfId="41" priority="48">
      <formula>WEEKDAY(AL$10,2)&gt;5</formula>
    </cfRule>
  </conditionalFormatting>
  <conditionalFormatting sqref="E20:E46">
    <cfRule type="expression" dxfId="40" priority="152">
      <formula>WEEKDAY(I$10,2)&gt;5</formula>
    </cfRule>
  </conditionalFormatting>
  <conditionalFormatting sqref="B15">
    <cfRule type="expression" dxfId="39" priority="3">
      <formula>WEEKDAY(G$10,2)&gt;5</formula>
    </cfRule>
  </conditionalFormatting>
  <conditionalFormatting sqref="F15">
    <cfRule type="expression" priority="2">
      <formula>WEEKDAY(F$10,2)&gt;5</formula>
    </cfRule>
  </conditionalFormatting>
  <conditionalFormatting sqref="F15">
    <cfRule type="expression" dxfId="3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2023-07-02T09:07:08Z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