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azam_deloitte_com/Documents/Israfil Azam/Personal Accounts/"/>
    </mc:Choice>
  </mc:AlternateContent>
  <xr:revisionPtr revIDLastSave="60" documentId="13_ncr:1_{B35CD6F8-BB57-424E-B93F-C8FD7391957D}" xr6:coauthVersionLast="47" xr6:coauthVersionMax="47" xr10:uidLastSave="{AF8FA820-125E-4BCE-8BD0-DFB8FBFE45C4}"/>
  <bookViews>
    <workbookView xWindow="-110" yWindow="350" windowWidth="19420" windowHeight="10560" activeTab="2" xr2:uid="{19B722EA-98AB-4778-9403-03706D6CDCC7}"/>
  </bookViews>
  <sheets>
    <sheet name="FS" sheetId="2" r:id="rId1"/>
    <sheet name="Monthly Income" sheetId="12" r:id="rId2"/>
    <sheet name="Daily Expense" sheetId="11" r:id="rId3"/>
    <sheet name="Data" sheetId="9" state="hidden" r:id="rId4"/>
  </sheets>
  <definedNames>
    <definedName name="MonthsList">Months[[#All],[Month]]</definedName>
    <definedName name="YearList">Years[[#All],[Years]]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11" l="1"/>
  <c r="D4" i="12"/>
  <c r="F12" i="2"/>
  <c r="K63" i="11" l="1"/>
  <c r="B63" i="11"/>
  <c r="F46" i="11"/>
  <c r="E5" i="2"/>
  <c r="H30" i="2" l="1"/>
  <c r="E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K4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3" i="11"/>
  <c r="M2" i="1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E2" i="12"/>
  <c r="H2" i="12" s="1"/>
  <c r="F26" i="2"/>
  <c r="F25" i="2"/>
  <c r="F21" i="2"/>
  <c r="F10" i="2"/>
  <c r="F23" i="2"/>
  <c r="F8" i="2"/>
  <c r="F22" i="2"/>
  <c r="F18" i="2"/>
  <c r="F24" i="2"/>
  <c r="F17" i="2"/>
  <c r="F11" i="2"/>
  <c r="F16" i="2"/>
  <c r="F20" i="2"/>
  <c r="F19" i="2"/>
  <c r="F9" i="2"/>
  <c r="F13" i="2"/>
  <c r="G30" i="2" l="1"/>
  <c r="G14" i="2"/>
  <c r="G28" i="2"/>
  <c r="G29" i="2" l="1"/>
</calcChain>
</file>

<file path=xl/sharedStrings.xml><?xml version="1.0" encoding="utf-8"?>
<sst xmlns="http://schemas.openxmlformats.org/spreadsheetml/2006/main" count="9080" uniqueCount="60">
  <si>
    <t>Particulars</t>
  </si>
  <si>
    <t>Nasta</t>
  </si>
  <si>
    <t>Total</t>
  </si>
  <si>
    <t>Income Statement</t>
  </si>
  <si>
    <t>Israfil Azam</t>
  </si>
  <si>
    <t>Amount (Tk)</t>
  </si>
  <si>
    <t>Income:</t>
  </si>
  <si>
    <t>Family Allowance</t>
  </si>
  <si>
    <t>Firm's Allowance</t>
  </si>
  <si>
    <t>Expenses:</t>
  </si>
  <si>
    <t>Travelling Expense</t>
  </si>
  <si>
    <t>Study Materials</t>
  </si>
  <si>
    <t>Mess Expense</t>
  </si>
  <si>
    <t>Meal Expense</t>
  </si>
  <si>
    <t>Other Expense</t>
  </si>
  <si>
    <t>Net Savings</t>
  </si>
  <si>
    <t>Initial Savings</t>
  </si>
  <si>
    <t>Groceries</t>
  </si>
  <si>
    <t>Expense For others</t>
  </si>
  <si>
    <t>Entertainmnet</t>
  </si>
  <si>
    <t>Total Expense</t>
  </si>
  <si>
    <t>Total Income</t>
  </si>
  <si>
    <t>Daily Expense</t>
  </si>
  <si>
    <t>Lending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</si>
  <si>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</si>
  <si>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</si>
  <si>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</si>
  <si>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</si>
  <si>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</si>
  <si>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</si>
  <si>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</si>
  <si>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</si>
  <si>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</si>
  <si>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</si>
  <si>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</si>
  <si>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</si>
  <si>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</si>
  <si>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Month</t>
  </si>
  <si>
    <t>Years</t>
  </si>
  <si>
    <t>Date</t>
  </si>
  <si>
    <t>Exam Expense</t>
  </si>
  <si>
    <t>MonthName</t>
  </si>
  <si>
    <t>YearName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</si>
  <si>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</si>
  <si>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</si>
  <si>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</si>
  <si>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</si>
  <si>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</si>
  <si>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</si>
  <si>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</si>
  <si>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</si>
  <si>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</si>
  <si>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</si>
  <si>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</si>
  <si>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</si>
  <si>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</si>
  <si>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Others</t>
  </si>
  <si>
    <t>Lending Received</t>
  </si>
  <si>
    <t>Firms Allowance</t>
  </si>
  <si>
    <t>Additonal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</si>
</sst>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rgb="FF44474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1" xfId="1" applyNumberFormat="1" applyFont="1" applyBorder="1" applyAlignment="1"/>
    <xf numFmtId="0" fontId="0" fillId="0" borderId="0" xfId="0" applyAlignment="1">
      <alignment horizontal="center" vertical="center"/>
    </xf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1" xfId="0" applyFill="1" applyBorder="1" applyAlignment="1"/>
    <xf numFmtId="0" fontId="0" fillId="0" borderId="1" xfId="0" applyBorder="1"/>
    <xf numFmtId="164" fontId="0" fillId="0" borderId="1" xfId="1" applyNumberFormat="1" applyFont="1" applyBorder="1"/>
    <xf numFmtId="164" fontId="2" fillId="0" borderId="1" xfId="1" applyNumberFormat="1" applyFont="1" applyBorder="1" applyAlignment="1"/>
    <xf numFmtId="0" fontId="0" fillId="0" borderId="0" xfId="0" applyBorder="1"/>
    <xf numFmtId="17" fontId="0" fillId="0" borderId="3" xfId="0" applyNumberFormat="1" applyBorder="1"/>
    <xf numFmtId="164" fontId="0" fillId="0" borderId="2" xfId="0" applyNumberFormat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17" fontId="0" fillId="0" borderId="7" xfId="0" applyNumberFormat="1" applyBorder="1"/>
    <xf numFmtId="0" fontId="0" fillId="0" borderId="6" xfId="0" applyBorder="1"/>
    <xf numFmtId="0" fontId="0" fillId="0" borderId="5" xfId="0" applyBorder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164" fontId="4" fillId="0" borderId="1" xfId="1" applyNumberFormat="1" applyFont="1" applyBorder="1" applyAlignment="1"/>
    <xf numFmtId="0" fontId="2" fillId="0" borderId="1" xfId="0" applyFont="1" applyBorder="1" applyAlignment="1">
      <alignment vertical="top"/>
    </xf>
    <xf numFmtId="43" fontId="4" fillId="0" borderId="1" xfId="1" applyNumberFormat="1" applyFont="1" applyBorder="1" applyAlignment="1">
      <alignment vertical="center" wrapText="1"/>
    </xf>
    <xf numFmtId="165" fontId="0" fillId="0" borderId="1" xfId="0" applyNumberFormat="1" applyBorder="1"/>
    <xf numFmtId="164" fontId="0" fillId="0" borderId="6" xfId="1" applyNumberFormat="1" applyFont="1" applyBorder="1"/>
    <xf numFmtId="0" fontId="7" fillId="0" borderId="0" xfId="0" applyFont="1"/>
    <xf numFmtId="0" fontId="5" fillId="0" borderId="0" xfId="0" applyFont="1" applyFill="1"/>
    <xf numFmtId="0" fontId="2" fillId="4" borderId="11" xfId="0" applyFont="1" applyFill="1" applyBorder="1"/>
    <xf numFmtId="0" fontId="2" fillId="3" borderId="9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6" fontId="0" fillId="0" borderId="0" xfId="0" applyNumberFormat="1"/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\-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65B4-3275-48DE-8A7E-F8AEF109D77B}" name="Income" displayName="Income" ref="A1:J149" totalsRowShown="0" headerRowDxfId="28" headerRowBorderDxfId="27" tableBorderDxfId="26" totalsRowBorderDxfId="25">
  <autoFilter ref="A1:J149" xr:uid="{2C6D65B4-3275-48DE-8A7E-F8AEF109D77B}"/>
  <tableColumns count="10">
    <tableColumn id="1" xr3:uid="{2AC428FB-DB21-4553-8220-6909E19EBB24}" name="Date" dataDxfId="24"/>
    <tableColumn id="2" xr3:uid="{1B4F7D99-D9C6-40C4-A41B-FA79AE388CA6}" name="Initial Savings" dataDxfId="23"/>
    <tableColumn id="3" xr3:uid="{E8E99514-826A-472A-A27B-E49E8B0128CC}" name="Firms Allowance" dataDxfId="22"/>
    <tableColumn id="4" xr3:uid="{1DFA3C98-430E-40FD-80E7-962F6B0C4FCE}" name="Family Allowance" dataDxfId="21"/>
    <tableColumn id="5" xr3:uid="{A1EA6DBC-7812-4222-B4B6-3A2CCB2C1C70}" name="Lending" dataDxfId="20"/>
    <tableColumn id="6" xr3:uid="{DBD3C54B-876C-4EFB-85DD-49D0F952EA5D}" name="Lending Received" dataDxfId="19"/>
    <tableColumn id="7" xr3:uid="{D7345275-2107-48BF-A46E-D25E44D23EEC}" name="Others" dataDxfId="18"/>
    <tableColumn id="8" xr3:uid="{F5E53215-D9F4-43C5-815F-1224044FC39F}" name="Total" dataDxfId="17">
      <calculatedColumnFormula>SUM(B2:G2)</calculatedColumnFormula>
    </tableColumn>
    <tableColumn id="9" xr3:uid="{4E2D6588-6EB5-40F9-BBC1-E631225F1611}" name="MonthName" dataDxfId="16">
      <calculatedColumnFormula>TEXT(Income[[#This Row],[Date]],"MMMM")</calculatedColumnFormula>
    </tableColumn>
    <tableColumn id="10" xr3:uid="{C0881019-8126-458D-8A86-5BDA1E4BF854}" name="YearName" dataDxfId="15">
      <calculatedColumnFormula>TEXT(Income[[#This Row],[Date]],"YYYY")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92298B-8667-4098-BFCE-9768F74487C1}" name="MainData" displayName="MainData" ref="A1:O4519" totalsRowShown="0">
  <autoFilter ref="A1:O4519" xr:uid="{3392298B-8667-4098-BFCE-9768F74487C1}"/>
  <tableColumns count="15">
    <tableColumn id="1" xr3:uid="{3911D6C3-5A08-4631-ABE7-15B8B3E791CB}" name="Date" dataDxfId="14"/>
    <tableColumn id="2" xr3:uid="{56F1D4CB-4F55-4E99-A7B1-C829C16BD318}" name="Groceries" dataDxfId="13" dataCellStyle="Comma"/>
    <tableColumn id="3" xr3:uid="{E5019791-ECA1-4A16-8DB9-3944727F02E5}" name="Travelling Expense" dataDxfId="12" dataCellStyle="Comma"/>
    <tableColumn id="4" xr3:uid="{2C802226-82D8-4986-98F6-9CC8BB33A380}" name="Nasta" dataDxfId="11" dataCellStyle="Comma"/>
    <tableColumn id="5" xr3:uid="{5AB9C525-1943-4B16-8203-59AEF564DFA1}" name="Mess Expense" dataDxfId="10" dataCellStyle="Comma"/>
    <tableColumn id="6" xr3:uid="{2FA77C84-19E3-44F7-8B48-0E02D8DB34C8}" name="Meal Expense" dataDxfId="9" dataCellStyle="Comma"/>
    <tableColumn id="7" xr3:uid="{62F03BB9-228C-41F6-B51A-2B139D45EA1F}" name="Entertainmnet" dataDxfId="8" dataCellStyle="Comma"/>
    <tableColumn id="8" xr3:uid="{EACBC214-5594-42F1-8476-268C2EB3CE0A}" name="Study Materials" dataDxfId="7" dataCellStyle="Comma"/>
    <tableColumn id="9" xr3:uid="{8DC97821-8BD1-4CD6-9744-92620E64B692}" name="Expense For others" dataDxfId="6" dataCellStyle="Comma"/>
    <tableColumn id="10" xr3:uid="{BB875867-15E1-401B-9516-227272484E97}" name="Exam Expense" dataDxfId="5" dataCellStyle="Comma"/>
    <tableColumn id="11" xr3:uid="{788E9389-4D56-473D-B56F-C2FB8C97FAD3}" name="Other Expense" dataDxfId="4" dataCellStyle="Comma"/>
    <tableColumn id="17" xr3:uid="{DABE8041-B43C-473C-8E0C-38FC333FFB54}" name="Additonal Expense" dataDxfId="3" dataCellStyle="Comma"/>
    <tableColumn id="12" xr3:uid="{8C28B562-BB09-447B-A2A9-4BD502527875}" name="Total" dataDxfId="2" dataCellStyle="Comma"/>
    <tableColumn id="13" xr3:uid="{FD156ED1-C3AD-45DD-9AB0-D52720FC6DB4}" name="MonthName" dataDxfId="1" dataCellStyle="Comma"/>
    <tableColumn id="14" xr3:uid="{5CE66702-8C62-49B6-B54D-942F04C8812C}" name="YearName" dataDxfId="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0ABF2-F49B-4E15-A0C7-38F798CD4914}" name="Months" displayName="Months" ref="A1:A13" totalsRowShown="0">
  <autoFilter ref="A1:A13" xr:uid="{3100ABF2-F49B-4E15-A0C7-38F798CD4914}"/>
  <tableColumns count="1">
    <tableColumn id="1" xr3:uid="{50109898-E931-426D-BF26-7912EE391336}" name="Mont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5F7278-69BB-4B89-BB81-0BEF8F92EE39}" name="Years" displayName="Years" ref="C1:C14" totalsRowShown="0">
  <autoFilter ref="C1:C14" xr:uid="{745F7278-69BB-4B89-BB81-0BEF8F92EE39}"/>
  <tableColumns count="1">
    <tableColumn id="1" xr3:uid="{7F245569-0FD4-482C-9A9A-94D63FDE7482}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00CA-3E96-4CDD-B6C7-4128A35838B5}">
  <dimension ref="A1:O38"/>
  <sheetViews>
    <sheetView showGridLines="0" topLeftCell="A9" zoomScale="83" zoomScaleNormal="83" workbookViewId="0">
      <selection activeCell="F27" sqref="F27"/>
    </sheetView>
  </sheetViews>
  <sheetFormatPr defaultRowHeight="14.5" x14ac:dyDescent="0.35"/>
  <cols>
    <col min="1" max="1" width="15.90625" customWidth="1"/>
    <col min="2" max="2" width="17.453125" customWidth="1"/>
    <col min="5" max="5" width="27.6328125" customWidth="1"/>
    <col min="6" max="6" width="20.26953125" customWidth="1"/>
    <col min="7" max="7" width="11.81640625" customWidth="1"/>
    <col min="8" max="8" width="3.26953125" bestFit="1" customWidth="1"/>
    <col min="12" max="12" width="9.36328125" bestFit="1" customWidth="1"/>
    <col min="14" max="14" width="9.81640625" bestFit="1" customWidth="1"/>
  </cols>
  <sheetData>
    <row r="1" spans="1:15" ht="13" customHeight="1" thickBot="1" x14ac:dyDescent="0.4">
      <c r="A1" s="32" t="s">
        <v>38</v>
      </c>
      <c r="B1" s="34">
        <v>2023</v>
      </c>
    </row>
    <row r="2" spans="1:15" ht="15" thickBot="1" x14ac:dyDescent="0.4">
      <c r="A2" s="31" t="s">
        <v>36</v>
      </c>
      <c r="B2" s="33" t="s">
        <v>35</v>
      </c>
    </row>
    <row r="3" spans="1:15" ht="15.5" x14ac:dyDescent="0.35">
      <c r="E3" s="36" t="s">
        <v>4</v>
      </c>
      <c r="F3" s="36"/>
      <c r="G3" s="36"/>
    </row>
    <row r="4" spans="1:15" ht="15.5" x14ac:dyDescent="0.35">
      <c r="E4" s="36" t="s">
        <v>3</v>
      </c>
      <c r="F4" s="36"/>
      <c r="G4" s="36"/>
    </row>
    <row r="5" spans="1:15" ht="15.5" x14ac:dyDescent="0.35">
      <c r="E5" s="36" t="str">
        <f>"For the Month End " &amp; TEXT(EOMONTH(DATEVALUE(B2&amp;" 1, "&amp;B1),0), "dd mmmm yyyy")</f>
        <v>For the Month End 31 December 2023</v>
      </c>
      <c r="F5" s="36"/>
      <c r="G5" s="36"/>
      <c r="I5" s="29"/>
    </row>
    <row r="6" spans="1:15" x14ac:dyDescent="0.35">
      <c r="E6" s="20" t="s">
        <v>0</v>
      </c>
      <c r="F6" s="20" t="s">
        <v>5</v>
      </c>
      <c r="G6" s="20" t="s">
        <v>5</v>
      </c>
    </row>
    <row r="7" spans="1:15" x14ac:dyDescent="0.35">
      <c r="E7" s="21" t="s">
        <v>6</v>
      </c>
      <c r="F7" s="1"/>
      <c r="G7" s="1"/>
    </row>
    <row r="8" spans="1:15" x14ac:dyDescent="0.35">
      <c r="E8" s="22" t="s">
        <v>16</v>
      </c>
      <c r="F8" s="1">
        <f ca="1">SUMIFS(INDIRECT("Income["&amp;E8&amp;"]"), Income[MonthName], FS!$B$2, Income[YearName], FS!$B$1)</f>
        <v>2167</v>
      </c>
      <c r="G8" s="1"/>
    </row>
    <row r="9" spans="1:15" x14ac:dyDescent="0.35">
      <c r="E9" s="23" t="s">
        <v>8</v>
      </c>
      <c r="F9" s="1">
        <f ca="1">SUMIFS(INDIRECT("Income["&amp;E9&amp;"]"), Income[MonthName], FS!$B$2, Income[YearName], FS!$B$1)</f>
        <v>11115</v>
      </c>
      <c r="G9" s="1"/>
    </row>
    <row r="10" spans="1:15" x14ac:dyDescent="0.35">
      <c r="E10" s="23" t="s">
        <v>7</v>
      </c>
      <c r="F10" s="1">
        <f ca="1">SUMIFS(INDIRECT("Income["&amp;E10&amp;"]"), Income[MonthName], FS!$B$2, Income[YearName], FS!$B$1)</f>
        <v>0</v>
      </c>
      <c r="G10" s="1"/>
    </row>
    <row r="11" spans="1:15" x14ac:dyDescent="0.35">
      <c r="E11" s="23" t="s">
        <v>23</v>
      </c>
      <c r="F11" s="1">
        <f ca="1">SUMIFS(INDIRECT("Income["&amp;E11&amp;"]"), Income[MonthName], FS!$B$2, Income[YearName], FS!$B$1)</f>
        <v>0</v>
      </c>
      <c r="G11" s="1"/>
    </row>
    <row r="12" spans="1:15" x14ac:dyDescent="0.35">
      <c r="E12" s="23" t="s">
        <v>57</v>
      </c>
      <c r="F12" s="1">
        <f ca="1">SUMIFS(INDIRECT("Income["&amp;E12&amp;"]"), Income[MonthName], FS!$B$2, Income[YearName], FS!$B$1)</f>
        <v>0</v>
      </c>
      <c r="G12" s="1"/>
    </row>
    <row r="13" spans="1:15" x14ac:dyDescent="0.35">
      <c r="E13" s="23" t="s">
        <v>56</v>
      </c>
      <c r="F13" s="1">
        <f ca="1">SUMIFS(INDIRECT("Income["&amp;E13&amp;"]"), Income[MonthName], FS!$B$2, Income[YearName], FS!$B$1)</f>
        <v>0</v>
      </c>
      <c r="G13" s="1"/>
    </row>
    <row r="14" spans="1:15" x14ac:dyDescent="0.35">
      <c r="E14" s="21" t="s">
        <v>21</v>
      </c>
      <c r="F14" s="10"/>
      <c r="G14" s="10">
        <f ca="1">SUM(F8:F13)</f>
        <v>13282</v>
      </c>
    </row>
    <row r="15" spans="1:15" x14ac:dyDescent="0.35">
      <c r="E15" s="21" t="s">
        <v>9</v>
      </c>
      <c r="F15" s="1"/>
      <c r="G15" s="1"/>
    </row>
    <row r="16" spans="1:15" x14ac:dyDescent="0.35">
      <c r="E16" s="7" t="s">
        <v>17</v>
      </c>
      <c r="F16" s="1">
        <f ca="1">SUMIFS(INDIRECT("MainData["&amp;E16&amp;"]"), MainData[MonthName], FS!$B$2, MainData[YearName], FS!$B$1)</f>
        <v>0</v>
      </c>
      <c r="G16" s="1"/>
      <c r="O16" s="4"/>
    </row>
    <row r="17" spans="2:15" x14ac:dyDescent="0.35">
      <c r="E17" s="7" t="s">
        <v>10</v>
      </c>
      <c r="F17" s="1">
        <f ca="1">SUMIFS(INDIRECT("MainData["&amp;E17&amp;"]"), MainData[MonthName], FS!$B$2, MainData[YearName], FS!$B$1)</f>
        <v>910</v>
      </c>
      <c r="G17" s="1"/>
      <c r="N17" s="4"/>
      <c r="O17" s="4"/>
    </row>
    <row r="18" spans="2:15" x14ac:dyDescent="0.35">
      <c r="E18" s="7" t="s">
        <v>1</v>
      </c>
      <c r="F18" s="1">
        <f ca="1">SUMIFS(INDIRECT("MainData["&amp;E18&amp;"]"), MainData[MonthName], FS!$B$2, MainData[YearName], FS!$B$1)</f>
        <v>195</v>
      </c>
      <c r="G18" s="1"/>
      <c r="J18" s="2"/>
      <c r="N18" s="4"/>
    </row>
    <row r="19" spans="2:15" x14ac:dyDescent="0.35">
      <c r="E19" s="7" t="s">
        <v>12</v>
      </c>
      <c r="F19" s="1">
        <f ca="1">SUMIFS(INDIRECT("MainData["&amp;E19&amp;"]"), MainData[MonthName], FS!$B$2, MainData[YearName], FS!$B$1)</f>
        <v>4000</v>
      </c>
      <c r="G19" s="1"/>
      <c r="N19" s="4"/>
    </row>
    <row r="20" spans="2:15" x14ac:dyDescent="0.35">
      <c r="E20" s="7" t="s">
        <v>13</v>
      </c>
      <c r="F20" s="1">
        <f ca="1">SUMIFS(INDIRECT("MainData["&amp;E20&amp;"]"), MainData[MonthName], FS!$B$2, MainData[YearName], FS!$B$1)</f>
        <v>1000</v>
      </c>
      <c r="G20" s="1"/>
    </row>
    <row r="21" spans="2:15" x14ac:dyDescent="0.35">
      <c r="E21" s="7" t="s">
        <v>19</v>
      </c>
      <c r="F21" s="1">
        <f ca="1">SUMIFS(INDIRECT("MainData["&amp;E21&amp;"]"), MainData[MonthName], FS!$B$2, MainData[YearName], FS!$B$1)</f>
        <v>0</v>
      </c>
      <c r="G21" s="1"/>
      <c r="J21" s="5"/>
    </row>
    <row r="22" spans="2:15" x14ac:dyDescent="0.35">
      <c r="E22" s="7" t="s">
        <v>11</v>
      </c>
      <c r="F22" s="1">
        <f ca="1">SUMIFS(INDIRECT("MainData["&amp;E22&amp;"]"), MainData[MonthName], FS!$B$2, MainData[YearName], FS!$B$1)</f>
        <v>0</v>
      </c>
      <c r="G22" s="1"/>
    </row>
    <row r="23" spans="2:15" x14ac:dyDescent="0.35">
      <c r="E23" s="7" t="s">
        <v>18</v>
      </c>
      <c r="F23" s="1">
        <f ca="1">SUMIFS(INDIRECT("MainData["&amp;E23&amp;"]"), MainData[MonthName], FS!$B$2, MainData[YearName], FS!$B$1)</f>
        <v>0</v>
      </c>
      <c r="G23" s="1"/>
    </row>
    <row r="24" spans="2:15" x14ac:dyDescent="0.35">
      <c r="E24" s="7" t="s">
        <v>40</v>
      </c>
      <c r="F24" s="1">
        <f ca="1">SUMIFS(INDIRECT("MainData["&amp;E24&amp;"]"), MainData[MonthName], FS!$B$2, MainData[YearName], FS!$B$1)</f>
        <v>0</v>
      </c>
      <c r="G24" s="1"/>
      <c r="K24" s="3"/>
    </row>
    <row r="25" spans="2:15" x14ac:dyDescent="0.35">
      <c r="E25" s="7" t="s">
        <v>14</v>
      </c>
      <c r="F25" s="1">
        <f ca="1">SUMIFS(INDIRECT("MainData["&amp;E25&amp;"]"), MainData[MonthName], FS!$B$2, MainData[YearName], FS!$B$1)</f>
        <v>205</v>
      </c>
      <c r="G25" s="1"/>
      <c r="K25" s="35"/>
    </row>
    <row r="26" spans="2:15" x14ac:dyDescent="0.35">
      <c r="E26" s="23" t="s">
        <v>59</v>
      </c>
      <c r="F26" s="1">
        <f ca="1">SUMIFS(INDIRECT("MainData["&amp;E26&amp;"]"), MainData[MonthName], FS!$B$2, MainData[YearName], FS!$B$1)</f>
        <v>660</v>
      </c>
      <c r="G26" s="1"/>
    </row>
    <row r="27" spans="2:15" ht="6" customHeight="1" x14ac:dyDescent="0.35">
      <c r="B27" s="4"/>
      <c r="E27" s="23"/>
      <c r="F27" s="1"/>
      <c r="G27" s="1"/>
    </row>
    <row r="28" spans="2:15" x14ac:dyDescent="0.35">
      <c r="E28" s="21" t="s">
        <v>20</v>
      </c>
      <c r="F28" s="1"/>
      <c r="G28" s="10">
        <f ca="1">SUM(F16:F27)</f>
        <v>6970</v>
      </c>
      <c r="H28" s="29"/>
      <c r="I28" s="3"/>
      <c r="J28" s="3"/>
      <c r="K28" s="3"/>
    </row>
    <row r="29" spans="2:15" ht="17.5" customHeight="1" x14ac:dyDescent="0.5">
      <c r="E29" s="21" t="s">
        <v>15</v>
      </c>
      <c r="F29" s="1"/>
      <c r="G29" s="24">
        <f ca="1">G14-G28</f>
        <v>6312</v>
      </c>
      <c r="I29" s="4"/>
      <c r="J29" s="3"/>
      <c r="K29" s="4"/>
    </row>
    <row r="30" spans="2:15" ht="16" x14ac:dyDescent="0.35">
      <c r="E30" s="25" t="s">
        <v>22</v>
      </c>
      <c r="F30" s="26"/>
      <c r="G30" s="26">
        <f ca="1">(F16+F17+F18+F25)/H30</f>
        <v>327.5</v>
      </c>
      <c r="H30" s="30">
        <f ca="1">IF(TEXT(TODAY(), "mmmm") = $B$2, DAY(TODAY()), DAY(DATE(YEAR(TODAY()), MONTH(DATEVALUE("1-" &amp; $B$2 &amp; "-" &amp; YEAR(TODAY())) + 32), 1)-1))</f>
        <v>4</v>
      </c>
      <c r="I30" s="3"/>
      <c r="N30" s="29"/>
    </row>
    <row r="31" spans="2:15" x14ac:dyDescent="0.35">
      <c r="J31" s="6"/>
    </row>
    <row r="33" spans="6:12" x14ac:dyDescent="0.35">
      <c r="J33" s="3"/>
      <c r="L33" s="4"/>
    </row>
    <row r="34" spans="6:12" x14ac:dyDescent="0.35">
      <c r="L34" s="4"/>
    </row>
    <row r="35" spans="6:12" x14ac:dyDescent="0.35">
      <c r="G35" s="3"/>
    </row>
    <row r="38" spans="6:12" x14ac:dyDescent="0.35">
      <c r="F38" s="3"/>
    </row>
  </sheetData>
  <mergeCells count="3">
    <mergeCell ref="E3:G3"/>
    <mergeCell ref="E4:G4"/>
    <mergeCell ref="E5:G5"/>
  </mergeCells>
  <dataValidations count="2">
    <dataValidation type="list" allowBlank="1" showInputMessage="1" showErrorMessage="1" sqref="B1" xr:uid="{61B18DDC-66D6-40F7-A5C7-50788B10E33A}">
      <formula1>YearList</formula1>
    </dataValidation>
    <dataValidation type="list" allowBlank="1" showInputMessage="1" showErrorMessage="1" sqref="B2" xr:uid="{21902FC0-CF40-4D1F-9F02-0A76D98ECC3C}">
      <formula1>MonthsList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89FF-E6E9-4BED-848B-ABE4680ED259}">
  <dimension ref="A1:J149"/>
  <sheetViews>
    <sheetView workbookViewId="0">
      <selection activeCell="C6" sqref="C6"/>
    </sheetView>
  </sheetViews>
  <sheetFormatPr defaultRowHeight="14.5" x14ac:dyDescent="0.35"/>
  <cols>
    <col min="2" max="2" width="14.08984375" customWidth="1"/>
    <col min="3" max="3" width="16.81640625" customWidth="1"/>
    <col min="4" max="4" width="17.1796875" customWidth="1"/>
    <col min="5" max="5" width="10.7265625" bestFit="1" customWidth="1"/>
    <col min="6" max="6" width="17.08984375" customWidth="1"/>
    <col min="9" max="10" width="0" hidden="1" customWidth="1"/>
  </cols>
  <sheetData>
    <row r="1" spans="1:10" x14ac:dyDescent="0.35">
      <c r="A1" s="14" t="s">
        <v>39</v>
      </c>
      <c r="B1" s="15" t="s">
        <v>16</v>
      </c>
      <c r="C1" s="23" t="s">
        <v>58</v>
      </c>
      <c r="D1" s="15" t="s">
        <v>7</v>
      </c>
      <c r="E1" s="15" t="s">
        <v>23</v>
      </c>
      <c r="F1" s="15" t="s">
        <v>57</v>
      </c>
      <c r="G1" s="15" t="s">
        <v>56</v>
      </c>
      <c r="H1" s="16" t="s">
        <v>2</v>
      </c>
      <c r="I1" s="15" t="s">
        <v>41</v>
      </c>
      <c r="J1" s="15" t="s">
        <v>42</v>
      </c>
    </row>
    <row r="2" spans="1:10" x14ac:dyDescent="0.35">
      <c r="A2" s="12">
        <v>45170</v>
      </c>
      <c r="B2" s="9">
        <v>16314</v>
      </c>
      <c r="C2" s="9">
        <v>11422</v>
      </c>
      <c r="D2" s="9">
        <v>1000</v>
      </c>
      <c r="E2" s="9">
        <f>-10000-325</f>
        <v>-10325</v>
      </c>
      <c r="F2" s="9"/>
      <c r="G2" s="9">
        <v>0</v>
      </c>
      <c r="H2" s="13">
        <f>SUM(B2:G2)</f>
        <v>18411</v>
      </c>
      <c r="I2" s="19" t="str">
        <f>TEXT(Income[[#This Row],[Date]],"MMMM")</f>
        <v>September</v>
      </c>
      <c r="J2" s="19" t="str">
        <f>TEXT(Income[[#This Row],[Date]],"YYYY")</f>
        <v>2023</v>
      </c>
    </row>
    <row r="3" spans="1:10" x14ac:dyDescent="0.35">
      <c r="A3" s="12">
        <v>45200</v>
      </c>
      <c r="B3" s="9">
        <v>5372</v>
      </c>
      <c r="C3" s="9">
        <v>10729</v>
      </c>
      <c r="D3" s="9">
        <v>5100</v>
      </c>
      <c r="E3" s="9">
        <f>-150</f>
        <v>-150</v>
      </c>
      <c r="F3" s="9">
        <v>325</v>
      </c>
      <c r="G3" s="9"/>
      <c r="H3" s="13">
        <f t="shared" ref="H3:H66" si="0">SUM(B3:G3)</f>
        <v>21376</v>
      </c>
      <c r="I3" s="8" t="str">
        <f>TEXT(Income[[#This Row],[Date]],"MMMM")</f>
        <v>October</v>
      </c>
      <c r="J3" s="8" t="str">
        <f>TEXT(Income[[#This Row],[Date]],"YYYY")</f>
        <v>2023</v>
      </c>
    </row>
    <row r="4" spans="1:10" x14ac:dyDescent="0.35">
      <c r="A4" s="12">
        <v>45231</v>
      </c>
      <c r="B4" s="9">
        <v>1339</v>
      </c>
      <c r="C4" s="9">
        <v>10473</v>
      </c>
      <c r="D4" s="9">
        <f>450+500</f>
        <v>950</v>
      </c>
      <c r="E4" s="9">
        <v>-500</v>
      </c>
      <c r="F4" s="9">
        <v>500</v>
      </c>
      <c r="G4" s="9"/>
      <c r="H4" s="13">
        <f t="shared" si="0"/>
        <v>12762</v>
      </c>
      <c r="I4" s="8" t="str">
        <f>TEXT(Income[[#This Row],[Date]],"MMMM")</f>
        <v>November</v>
      </c>
      <c r="J4" s="8" t="str">
        <f>TEXT(Income[[#This Row],[Date]],"YYYY")</f>
        <v>2023</v>
      </c>
    </row>
    <row r="5" spans="1:10" x14ac:dyDescent="0.35">
      <c r="A5" s="12">
        <v>45261</v>
      </c>
      <c r="B5" s="9">
        <v>2167</v>
      </c>
      <c r="C5" s="9">
        <v>11115</v>
      </c>
      <c r="D5" s="9"/>
      <c r="E5" s="9"/>
      <c r="F5" s="9"/>
      <c r="G5" s="9"/>
      <c r="H5" s="13">
        <f t="shared" si="0"/>
        <v>13282</v>
      </c>
      <c r="I5" s="8" t="str">
        <f>TEXT(Income[[#This Row],[Date]],"MMMM")</f>
        <v>December</v>
      </c>
      <c r="J5" s="8" t="str">
        <f>TEXT(Income[[#This Row],[Date]],"YYYY")</f>
        <v>2023</v>
      </c>
    </row>
    <row r="6" spans="1:10" x14ac:dyDescent="0.35">
      <c r="A6" s="12">
        <v>45292</v>
      </c>
      <c r="B6" s="9"/>
      <c r="C6" s="9"/>
      <c r="D6" s="9"/>
      <c r="E6" s="9"/>
      <c r="F6" s="9"/>
      <c r="G6" s="9"/>
      <c r="H6" s="13">
        <f t="shared" si="0"/>
        <v>0</v>
      </c>
      <c r="I6" s="8" t="str">
        <f>TEXT(Income[[#This Row],[Date]],"MMMM")</f>
        <v>January</v>
      </c>
      <c r="J6" s="8" t="str">
        <f>TEXT(Income[[#This Row],[Date]],"YYYY")</f>
        <v>2024</v>
      </c>
    </row>
    <row r="7" spans="1:10" x14ac:dyDescent="0.35">
      <c r="A7" s="12">
        <v>45323</v>
      </c>
      <c r="B7" s="9"/>
      <c r="C7" s="9"/>
      <c r="D7" s="9"/>
      <c r="E7" s="9"/>
      <c r="F7" s="9"/>
      <c r="G7" s="9"/>
      <c r="H7" s="13">
        <f t="shared" si="0"/>
        <v>0</v>
      </c>
      <c r="I7" s="8" t="str">
        <f>TEXT(Income[[#This Row],[Date]],"MMMM")</f>
        <v>February</v>
      </c>
      <c r="J7" s="8" t="str">
        <f>TEXT(Income[[#This Row],[Date]],"YYYY")</f>
        <v>2024</v>
      </c>
    </row>
    <row r="8" spans="1:10" x14ac:dyDescent="0.35">
      <c r="A8" s="12">
        <v>45352</v>
      </c>
      <c r="B8" s="9"/>
      <c r="C8" s="9"/>
      <c r="D8" s="9"/>
      <c r="E8" s="9"/>
      <c r="F8" s="9"/>
      <c r="G8" s="9"/>
      <c r="H8" s="13">
        <f t="shared" si="0"/>
        <v>0</v>
      </c>
      <c r="I8" s="8" t="str">
        <f>TEXT(Income[[#This Row],[Date]],"MMMM")</f>
        <v>March</v>
      </c>
      <c r="J8" s="8" t="str">
        <f>TEXT(Income[[#This Row],[Date]],"YYYY")</f>
        <v>2024</v>
      </c>
    </row>
    <row r="9" spans="1:10" x14ac:dyDescent="0.35">
      <c r="A9" s="12">
        <v>45383</v>
      </c>
      <c r="B9" s="9"/>
      <c r="C9" s="9"/>
      <c r="D9" s="9"/>
      <c r="E9" s="9"/>
      <c r="F9" s="9"/>
      <c r="G9" s="9"/>
      <c r="H9" s="13">
        <f t="shared" si="0"/>
        <v>0</v>
      </c>
      <c r="I9" s="8" t="str">
        <f>TEXT(Income[[#This Row],[Date]],"MMMM")</f>
        <v>April</v>
      </c>
      <c r="J9" s="8" t="str">
        <f>TEXT(Income[[#This Row],[Date]],"YYYY")</f>
        <v>2024</v>
      </c>
    </row>
    <row r="10" spans="1:10" x14ac:dyDescent="0.35">
      <c r="A10" s="12">
        <v>45413</v>
      </c>
      <c r="B10" s="9"/>
      <c r="C10" s="9"/>
      <c r="D10" s="9"/>
      <c r="E10" s="9"/>
      <c r="F10" s="9"/>
      <c r="G10" s="9"/>
      <c r="H10" s="13">
        <f t="shared" si="0"/>
        <v>0</v>
      </c>
      <c r="I10" s="8" t="str">
        <f>TEXT(Income[[#This Row],[Date]],"MMMM")</f>
        <v>May</v>
      </c>
      <c r="J10" s="8" t="str">
        <f>TEXT(Income[[#This Row],[Date]],"YYYY")</f>
        <v>2024</v>
      </c>
    </row>
    <row r="11" spans="1:10" x14ac:dyDescent="0.35">
      <c r="A11" s="12">
        <v>45444</v>
      </c>
      <c r="B11" s="9"/>
      <c r="C11" s="9"/>
      <c r="D11" s="9"/>
      <c r="E11" s="9"/>
      <c r="F11" s="9"/>
      <c r="G11" s="9"/>
      <c r="H11" s="13">
        <f t="shared" si="0"/>
        <v>0</v>
      </c>
      <c r="I11" s="8" t="str">
        <f>TEXT(Income[[#This Row],[Date]],"MMMM")</f>
        <v>June</v>
      </c>
      <c r="J11" s="8" t="str">
        <f>TEXT(Income[[#This Row],[Date]],"YYYY")</f>
        <v>2024</v>
      </c>
    </row>
    <row r="12" spans="1:10" x14ac:dyDescent="0.35">
      <c r="A12" s="12">
        <v>45474</v>
      </c>
      <c r="B12" s="9"/>
      <c r="C12" s="9"/>
      <c r="D12" s="9"/>
      <c r="E12" s="9"/>
      <c r="F12" s="9"/>
      <c r="G12" s="9"/>
      <c r="H12" s="13">
        <f t="shared" si="0"/>
        <v>0</v>
      </c>
      <c r="I12" s="8" t="str">
        <f>TEXT(Income[[#This Row],[Date]],"MMMM")</f>
        <v>July</v>
      </c>
      <c r="J12" s="8" t="str">
        <f>TEXT(Income[[#This Row],[Date]],"YYYY")</f>
        <v>2024</v>
      </c>
    </row>
    <row r="13" spans="1:10" x14ac:dyDescent="0.35">
      <c r="A13" s="12">
        <v>45505</v>
      </c>
      <c r="B13" s="9"/>
      <c r="C13" s="9"/>
      <c r="D13" s="9"/>
      <c r="E13" s="9"/>
      <c r="F13" s="9"/>
      <c r="G13" s="9"/>
      <c r="H13" s="13">
        <f t="shared" si="0"/>
        <v>0</v>
      </c>
      <c r="I13" s="8" t="str">
        <f>TEXT(Income[[#This Row],[Date]],"MMMM")</f>
        <v>August</v>
      </c>
      <c r="J13" s="8" t="str">
        <f>TEXT(Income[[#This Row],[Date]],"YYYY")</f>
        <v>2024</v>
      </c>
    </row>
    <row r="14" spans="1:10" x14ac:dyDescent="0.35">
      <c r="A14" s="12">
        <v>45536</v>
      </c>
      <c r="B14" s="9"/>
      <c r="C14" s="9"/>
      <c r="D14" s="9"/>
      <c r="E14" s="9"/>
      <c r="F14" s="9"/>
      <c r="G14" s="9"/>
      <c r="H14" s="13">
        <f t="shared" si="0"/>
        <v>0</v>
      </c>
      <c r="I14" s="8" t="str">
        <f>TEXT(Income[[#This Row],[Date]],"MMMM")</f>
        <v>September</v>
      </c>
      <c r="J14" s="8" t="str">
        <f>TEXT(Income[[#This Row],[Date]],"YYYY")</f>
        <v>2024</v>
      </c>
    </row>
    <row r="15" spans="1:10" x14ac:dyDescent="0.35">
      <c r="A15" s="12">
        <v>45566</v>
      </c>
      <c r="B15" s="9"/>
      <c r="C15" s="9"/>
      <c r="D15" s="9"/>
      <c r="E15" s="9"/>
      <c r="F15" s="9"/>
      <c r="G15" s="9"/>
      <c r="H15" s="13">
        <f t="shared" si="0"/>
        <v>0</v>
      </c>
      <c r="I15" s="8" t="str">
        <f>TEXT(Income[[#This Row],[Date]],"MMMM")</f>
        <v>October</v>
      </c>
      <c r="J15" s="8" t="str">
        <f>TEXT(Income[[#This Row],[Date]],"YYYY")</f>
        <v>2024</v>
      </c>
    </row>
    <row r="16" spans="1:10" x14ac:dyDescent="0.35">
      <c r="A16" s="12">
        <v>45597</v>
      </c>
      <c r="B16" s="9"/>
      <c r="C16" s="9"/>
      <c r="D16" s="9"/>
      <c r="E16" s="9"/>
      <c r="F16" s="9"/>
      <c r="G16" s="9"/>
      <c r="H16" s="13">
        <f t="shared" si="0"/>
        <v>0</v>
      </c>
      <c r="I16" s="8" t="str">
        <f>TEXT(Income[[#This Row],[Date]],"MMMM")</f>
        <v>November</v>
      </c>
      <c r="J16" s="8" t="str">
        <f>TEXT(Income[[#This Row],[Date]],"YYYY")</f>
        <v>2024</v>
      </c>
    </row>
    <row r="17" spans="1:10" x14ac:dyDescent="0.35">
      <c r="A17" s="12">
        <v>45627</v>
      </c>
      <c r="B17" s="9"/>
      <c r="C17" s="9"/>
      <c r="D17" s="9"/>
      <c r="E17" s="9"/>
      <c r="F17" s="9"/>
      <c r="G17" s="9"/>
      <c r="H17" s="13">
        <f t="shared" si="0"/>
        <v>0</v>
      </c>
      <c r="I17" s="8" t="str">
        <f>TEXT(Income[[#This Row],[Date]],"MMMM")</f>
        <v>December</v>
      </c>
      <c r="J17" s="8" t="str">
        <f>TEXT(Income[[#This Row],[Date]],"YYYY")</f>
        <v>2024</v>
      </c>
    </row>
    <row r="18" spans="1:10" x14ac:dyDescent="0.35">
      <c r="A18" s="12">
        <v>45658</v>
      </c>
      <c r="B18" s="9"/>
      <c r="C18" s="9"/>
      <c r="D18" s="9"/>
      <c r="E18" s="9"/>
      <c r="F18" s="9"/>
      <c r="G18" s="9"/>
      <c r="H18" s="13">
        <f t="shared" si="0"/>
        <v>0</v>
      </c>
      <c r="I18" s="8" t="str">
        <f>TEXT(Income[[#This Row],[Date]],"MMMM")</f>
        <v>January</v>
      </c>
      <c r="J18" s="8" t="str">
        <f>TEXT(Income[[#This Row],[Date]],"YYYY")</f>
        <v>2025</v>
      </c>
    </row>
    <row r="19" spans="1:10" x14ac:dyDescent="0.35">
      <c r="A19" s="12">
        <v>45689</v>
      </c>
      <c r="B19" s="9"/>
      <c r="C19" s="9"/>
      <c r="D19" s="9"/>
      <c r="E19" s="9"/>
      <c r="F19" s="9"/>
      <c r="G19" s="9"/>
      <c r="H19" s="13">
        <f t="shared" si="0"/>
        <v>0</v>
      </c>
      <c r="I19" s="8" t="str">
        <f>TEXT(Income[[#This Row],[Date]],"MMMM")</f>
        <v>February</v>
      </c>
      <c r="J19" s="8" t="str">
        <f>TEXT(Income[[#This Row],[Date]],"YYYY")</f>
        <v>2025</v>
      </c>
    </row>
    <row r="20" spans="1:10" x14ac:dyDescent="0.35">
      <c r="A20" s="12">
        <v>45717</v>
      </c>
      <c r="B20" s="9"/>
      <c r="C20" s="9"/>
      <c r="D20" s="9"/>
      <c r="E20" s="9"/>
      <c r="F20" s="9"/>
      <c r="G20" s="9"/>
      <c r="H20" s="13">
        <f t="shared" si="0"/>
        <v>0</v>
      </c>
      <c r="I20" s="8" t="str">
        <f>TEXT(Income[[#This Row],[Date]],"MMMM")</f>
        <v>March</v>
      </c>
      <c r="J20" s="8" t="str">
        <f>TEXT(Income[[#This Row],[Date]],"YYYY")</f>
        <v>2025</v>
      </c>
    </row>
    <row r="21" spans="1:10" x14ac:dyDescent="0.35">
      <c r="A21" s="12">
        <v>45748</v>
      </c>
      <c r="B21" s="9"/>
      <c r="C21" s="9"/>
      <c r="D21" s="9"/>
      <c r="E21" s="9"/>
      <c r="F21" s="9"/>
      <c r="G21" s="9"/>
      <c r="H21" s="13">
        <f t="shared" si="0"/>
        <v>0</v>
      </c>
      <c r="I21" s="8" t="str">
        <f>TEXT(Income[[#This Row],[Date]],"MMMM")</f>
        <v>April</v>
      </c>
      <c r="J21" s="8" t="str">
        <f>TEXT(Income[[#This Row],[Date]],"YYYY")</f>
        <v>2025</v>
      </c>
    </row>
    <row r="22" spans="1:10" x14ac:dyDescent="0.35">
      <c r="A22" s="12">
        <v>45778</v>
      </c>
      <c r="B22" s="9"/>
      <c r="C22" s="9"/>
      <c r="D22" s="9"/>
      <c r="E22" s="9"/>
      <c r="F22" s="9"/>
      <c r="G22" s="9"/>
      <c r="H22" s="13">
        <f t="shared" si="0"/>
        <v>0</v>
      </c>
      <c r="I22" s="8" t="str">
        <f>TEXT(Income[[#This Row],[Date]],"MMMM")</f>
        <v>May</v>
      </c>
      <c r="J22" s="8" t="str">
        <f>TEXT(Income[[#This Row],[Date]],"YYYY")</f>
        <v>2025</v>
      </c>
    </row>
    <row r="23" spans="1:10" x14ac:dyDescent="0.35">
      <c r="A23" s="12">
        <v>45809</v>
      </c>
      <c r="B23" s="9"/>
      <c r="C23" s="9"/>
      <c r="D23" s="9"/>
      <c r="E23" s="9"/>
      <c r="F23" s="9"/>
      <c r="G23" s="9"/>
      <c r="H23" s="13">
        <f t="shared" si="0"/>
        <v>0</v>
      </c>
      <c r="I23" s="8" t="str">
        <f>TEXT(Income[[#This Row],[Date]],"MMMM")</f>
        <v>June</v>
      </c>
      <c r="J23" s="8" t="str">
        <f>TEXT(Income[[#This Row],[Date]],"YYYY")</f>
        <v>2025</v>
      </c>
    </row>
    <row r="24" spans="1:10" x14ac:dyDescent="0.35">
      <c r="A24" s="12">
        <v>45839</v>
      </c>
      <c r="B24" s="9"/>
      <c r="C24" s="9"/>
      <c r="D24" s="9"/>
      <c r="E24" s="9"/>
      <c r="F24" s="9"/>
      <c r="G24" s="9"/>
      <c r="H24" s="13">
        <f t="shared" si="0"/>
        <v>0</v>
      </c>
      <c r="I24" s="8" t="str">
        <f>TEXT(Income[[#This Row],[Date]],"MMMM")</f>
        <v>July</v>
      </c>
      <c r="J24" s="8" t="str">
        <f>TEXT(Income[[#This Row],[Date]],"YYYY")</f>
        <v>2025</v>
      </c>
    </row>
    <row r="25" spans="1:10" x14ac:dyDescent="0.35">
      <c r="A25" s="12">
        <v>45870</v>
      </c>
      <c r="B25" s="9"/>
      <c r="C25" s="9"/>
      <c r="D25" s="9"/>
      <c r="E25" s="9"/>
      <c r="F25" s="9"/>
      <c r="G25" s="9"/>
      <c r="H25" s="13">
        <f t="shared" si="0"/>
        <v>0</v>
      </c>
      <c r="I25" s="8" t="str">
        <f>TEXT(Income[[#This Row],[Date]],"MMMM")</f>
        <v>August</v>
      </c>
      <c r="J25" s="8" t="str">
        <f>TEXT(Income[[#This Row],[Date]],"YYYY")</f>
        <v>2025</v>
      </c>
    </row>
    <row r="26" spans="1:10" x14ac:dyDescent="0.35">
      <c r="A26" s="12">
        <v>45901</v>
      </c>
      <c r="B26" s="9"/>
      <c r="C26" s="9"/>
      <c r="D26" s="9"/>
      <c r="E26" s="9"/>
      <c r="F26" s="9"/>
      <c r="G26" s="9"/>
      <c r="H26" s="13">
        <f t="shared" si="0"/>
        <v>0</v>
      </c>
      <c r="I26" s="8" t="str">
        <f>TEXT(Income[[#This Row],[Date]],"MMMM")</f>
        <v>September</v>
      </c>
      <c r="J26" s="8" t="str">
        <f>TEXT(Income[[#This Row],[Date]],"YYYY")</f>
        <v>2025</v>
      </c>
    </row>
    <row r="27" spans="1:10" x14ac:dyDescent="0.35">
      <c r="A27" s="12">
        <v>45931</v>
      </c>
      <c r="B27" s="9"/>
      <c r="C27" s="9"/>
      <c r="D27" s="9"/>
      <c r="E27" s="9"/>
      <c r="F27" s="9"/>
      <c r="G27" s="9"/>
      <c r="H27" s="13">
        <f t="shared" si="0"/>
        <v>0</v>
      </c>
      <c r="I27" s="8" t="str">
        <f>TEXT(Income[[#This Row],[Date]],"MMMM")</f>
        <v>October</v>
      </c>
      <c r="J27" s="8" t="str">
        <f>TEXT(Income[[#This Row],[Date]],"YYYY")</f>
        <v>2025</v>
      </c>
    </row>
    <row r="28" spans="1:10" x14ac:dyDescent="0.35">
      <c r="A28" s="12">
        <v>45962</v>
      </c>
      <c r="B28" s="9"/>
      <c r="C28" s="9"/>
      <c r="D28" s="9"/>
      <c r="E28" s="9"/>
      <c r="F28" s="9"/>
      <c r="G28" s="9"/>
      <c r="H28" s="13">
        <f t="shared" si="0"/>
        <v>0</v>
      </c>
      <c r="I28" s="8" t="str">
        <f>TEXT(Income[[#This Row],[Date]],"MMMM")</f>
        <v>November</v>
      </c>
      <c r="J28" s="8" t="str">
        <f>TEXT(Income[[#This Row],[Date]],"YYYY")</f>
        <v>2025</v>
      </c>
    </row>
    <row r="29" spans="1:10" x14ac:dyDescent="0.35">
      <c r="A29" s="12">
        <v>45992</v>
      </c>
      <c r="B29" s="9"/>
      <c r="C29" s="9"/>
      <c r="D29" s="9"/>
      <c r="E29" s="9"/>
      <c r="F29" s="9"/>
      <c r="G29" s="9"/>
      <c r="H29" s="13">
        <f t="shared" si="0"/>
        <v>0</v>
      </c>
      <c r="I29" s="8" t="str">
        <f>TEXT(Income[[#This Row],[Date]],"MMMM")</f>
        <v>December</v>
      </c>
      <c r="J29" s="8" t="str">
        <f>TEXT(Income[[#This Row],[Date]],"YYYY")</f>
        <v>2025</v>
      </c>
    </row>
    <row r="30" spans="1:10" x14ac:dyDescent="0.35">
      <c r="A30" s="12">
        <v>46023</v>
      </c>
      <c r="B30" s="9"/>
      <c r="C30" s="9"/>
      <c r="D30" s="9"/>
      <c r="E30" s="9"/>
      <c r="F30" s="9"/>
      <c r="G30" s="9"/>
      <c r="H30" s="13">
        <f t="shared" si="0"/>
        <v>0</v>
      </c>
      <c r="I30" s="8" t="str">
        <f>TEXT(Income[[#This Row],[Date]],"MMMM")</f>
        <v>January</v>
      </c>
      <c r="J30" s="8" t="str">
        <f>TEXT(Income[[#This Row],[Date]],"YYYY")</f>
        <v>2026</v>
      </c>
    </row>
    <row r="31" spans="1:10" x14ac:dyDescent="0.35">
      <c r="A31" s="12">
        <v>46054</v>
      </c>
      <c r="B31" s="9"/>
      <c r="C31" s="9"/>
      <c r="D31" s="9"/>
      <c r="E31" s="9"/>
      <c r="F31" s="9"/>
      <c r="G31" s="9"/>
      <c r="H31" s="13">
        <f t="shared" si="0"/>
        <v>0</v>
      </c>
      <c r="I31" s="8" t="str">
        <f>TEXT(Income[[#This Row],[Date]],"MMMM")</f>
        <v>February</v>
      </c>
      <c r="J31" s="8" t="str">
        <f>TEXT(Income[[#This Row],[Date]],"YYYY")</f>
        <v>2026</v>
      </c>
    </row>
    <row r="32" spans="1:10" x14ac:dyDescent="0.35">
      <c r="A32" s="12">
        <v>46082</v>
      </c>
      <c r="B32" s="9"/>
      <c r="C32" s="9"/>
      <c r="D32" s="9"/>
      <c r="E32" s="9"/>
      <c r="F32" s="9"/>
      <c r="G32" s="9"/>
      <c r="H32" s="13">
        <f t="shared" si="0"/>
        <v>0</v>
      </c>
      <c r="I32" s="8" t="str">
        <f>TEXT(Income[[#This Row],[Date]],"MMMM")</f>
        <v>March</v>
      </c>
      <c r="J32" s="8" t="str">
        <f>TEXT(Income[[#This Row],[Date]],"YYYY")</f>
        <v>2026</v>
      </c>
    </row>
    <row r="33" spans="1:10" x14ac:dyDescent="0.35">
      <c r="A33" s="12">
        <v>46113</v>
      </c>
      <c r="B33" s="9"/>
      <c r="C33" s="9"/>
      <c r="D33" s="9"/>
      <c r="E33" s="9"/>
      <c r="F33" s="9"/>
      <c r="G33" s="9"/>
      <c r="H33" s="13">
        <f t="shared" si="0"/>
        <v>0</v>
      </c>
      <c r="I33" s="8" t="str">
        <f>TEXT(Income[[#This Row],[Date]],"MMMM")</f>
        <v>April</v>
      </c>
      <c r="J33" s="8" t="str">
        <f>TEXT(Income[[#This Row],[Date]],"YYYY")</f>
        <v>2026</v>
      </c>
    </row>
    <row r="34" spans="1:10" x14ac:dyDescent="0.35">
      <c r="A34" s="12">
        <v>46143</v>
      </c>
      <c r="B34" s="9"/>
      <c r="C34" s="9"/>
      <c r="D34" s="9"/>
      <c r="E34" s="9"/>
      <c r="F34" s="9"/>
      <c r="G34" s="9"/>
      <c r="H34" s="13">
        <f t="shared" si="0"/>
        <v>0</v>
      </c>
      <c r="I34" s="8" t="str">
        <f>TEXT(Income[[#This Row],[Date]],"MMMM")</f>
        <v>May</v>
      </c>
      <c r="J34" s="8" t="str">
        <f>TEXT(Income[[#This Row],[Date]],"YYYY")</f>
        <v>2026</v>
      </c>
    </row>
    <row r="35" spans="1:10" x14ac:dyDescent="0.35">
      <c r="A35" s="12">
        <v>46174</v>
      </c>
      <c r="B35" s="9"/>
      <c r="C35" s="9"/>
      <c r="D35" s="9"/>
      <c r="E35" s="9"/>
      <c r="F35" s="9"/>
      <c r="G35" s="9"/>
      <c r="H35" s="13">
        <f t="shared" si="0"/>
        <v>0</v>
      </c>
      <c r="I35" s="8" t="str">
        <f>TEXT(Income[[#This Row],[Date]],"MMMM")</f>
        <v>June</v>
      </c>
      <c r="J35" s="8" t="str">
        <f>TEXT(Income[[#This Row],[Date]],"YYYY")</f>
        <v>2026</v>
      </c>
    </row>
    <row r="36" spans="1:10" x14ac:dyDescent="0.35">
      <c r="A36" s="12">
        <v>46204</v>
      </c>
      <c r="B36" s="9"/>
      <c r="C36" s="9"/>
      <c r="D36" s="9"/>
      <c r="E36" s="9"/>
      <c r="F36" s="9"/>
      <c r="G36" s="9"/>
      <c r="H36" s="13">
        <f t="shared" si="0"/>
        <v>0</v>
      </c>
      <c r="I36" s="8" t="str">
        <f>TEXT(Income[[#This Row],[Date]],"MMMM")</f>
        <v>July</v>
      </c>
      <c r="J36" s="8" t="str">
        <f>TEXT(Income[[#This Row],[Date]],"YYYY")</f>
        <v>2026</v>
      </c>
    </row>
    <row r="37" spans="1:10" x14ac:dyDescent="0.35">
      <c r="A37" s="12">
        <v>46235</v>
      </c>
      <c r="B37" s="9"/>
      <c r="C37" s="9"/>
      <c r="D37" s="9"/>
      <c r="E37" s="9"/>
      <c r="F37" s="9"/>
      <c r="G37" s="9"/>
      <c r="H37" s="13">
        <f t="shared" si="0"/>
        <v>0</v>
      </c>
      <c r="I37" s="8" t="str">
        <f>TEXT(Income[[#This Row],[Date]],"MMMM")</f>
        <v>August</v>
      </c>
      <c r="J37" s="8" t="str">
        <f>TEXT(Income[[#This Row],[Date]],"YYYY")</f>
        <v>2026</v>
      </c>
    </row>
    <row r="38" spans="1:10" x14ac:dyDescent="0.35">
      <c r="A38" s="12">
        <v>46266</v>
      </c>
      <c r="B38" s="9"/>
      <c r="C38" s="9"/>
      <c r="D38" s="9"/>
      <c r="E38" s="9"/>
      <c r="F38" s="9"/>
      <c r="G38" s="9"/>
      <c r="H38" s="13">
        <f t="shared" si="0"/>
        <v>0</v>
      </c>
      <c r="I38" s="8" t="str">
        <f>TEXT(Income[[#This Row],[Date]],"MMMM")</f>
        <v>September</v>
      </c>
      <c r="J38" s="8" t="str">
        <f>TEXT(Income[[#This Row],[Date]],"YYYY")</f>
        <v>2026</v>
      </c>
    </row>
    <row r="39" spans="1:10" x14ac:dyDescent="0.35">
      <c r="A39" s="12">
        <v>46296</v>
      </c>
      <c r="B39" s="9"/>
      <c r="C39" s="9"/>
      <c r="D39" s="9"/>
      <c r="E39" s="9"/>
      <c r="F39" s="9"/>
      <c r="G39" s="9"/>
      <c r="H39" s="13">
        <f t="shared" si="0"/>
        <v>0</v>
      </c>
      <c r="I39" s="8" t="str">
        <f>TEXT(Income[[#This Row],[Date]],"MMMM")</f>
        <v>October</v>
      </c>
      <c r="J39" s="8" t="str">
        <f>TEXT(Income[[#This Row],[Date]],"YYYY")</f>
        <v>2026</v>
      </c>
    </row>
    <row r="40" spans="1:10" x14ac:dyDescent="0.35">
      <c r="A40" s="12">
        <v>46327</v>
      </c>
      <c r="B40" s="9"/>
      <c r="C40" s="9"/>
      <c r="D40" s="9"/>
      <c r="E40" s="9"/>
      <c r="F40" s="9"/>
      <c r="G40" s="9"/>
      <c r="H40" s="13">
        <f t="shared" si="0"/>
        <v>0</v>
      </c>
      <c r="I40" s="8" t="str">
        <f>TEXT(Income[[#This Row],[Date]],"MMMM")</f>
        <v>November</v>
      </c>
      <c r="J40" s="8" t="str">
        <f>TEXT(Income[[#This Row],[Date]],"YYYY")</f>
        <v>2026</v>
      </c>
    </row>
    <row r="41" spans="1:10" x14ac:dyDescent="0.35">
      <c r="A41" s="12">
        <v>46357</v>
      </c>
      <c r="B41" s="9"/>
      <c r="C41" s="9"/>
      <c r="D41" s="9"/>
      <c r="E41" s="9"/>
      <c r="F41" s="9"/>
      <c r="G41" s="9"/>
      <c r="H41" s="13">
        <f t="shared" si="0"/>
        <v>0</v>
      </c>
      <c r="I41" s="8" t="str">
        <f>TEXT(Income[[#This Row],[Date]],"MMMM")</f>
        <v>December</v>
      </c>
      <c r="J41" s="8" t="str">
        <f>TEXT(Income[[#This Row],[Date]],"YYYY")</f>
        <v>2026</v>
      </c>
    </row>
    <row r="42" spans="1:10" x14ac:dyDescent="0.35">
      <c r="A42" s="12">
        <v>46388</v>
      </c>
      <c r="B42" s="9"/>
      <c r="C42" s="9"/>
      <c r="D42" s="9"/>
      <c r="E42" s="9"/>
      <c r="F42" s="9"/>
      <c r="G42" s="9"/>
      <c r="H42" s="13">
        <f t="shared" si="0"/>
        <v>0</v>
      </c>
      <c r="I42" s="8" t="str">
        <f>TEXT(Income[[#This Row],[Date]],"MMMM")</f>
        <v>January</v>
      </c>
      <c r="J42" s="8" t="str">
        <f>TEXT(Income[[#This Row],[Date]],"YYYY")</f>
        <v>2027</v>
      </c>
    </row>
    <row r="43" spans="1:10" x14ac:dyDescent="0.35">
      <c r="A43" s="12">
        <v>46419</v>
      </c>
      <c r="B43" s="9"/>
      <c r="C43" s="9"/>
      <c r="D43" s="9"/>
      <c r="E43" s="9"/>
      <c r="F43" s="9"/>
      <c r="G43" s="9"/>
      <c r="H43" s="13">
        <f t="shared" si="0"/>
        <v>0</v>
      </c>
      <c r="I43" s="8" t="str">
        <f>TEXT(Income[[#This Row],[Date]],"MMMM")</f>
        <v>February</v>
      </c>
      <c r="J43" s="8" t="str">
        <f>TEXT(Income[[#This Row],[Date]],"YYYY")</f>
        <v>2027</v>
      </c>
    </row>
    <row r="44" spans="1:10" x14ac:dyDescent="0.35">
      <c r="A44" s="12">
        <v>46447</v>
      </c>
      <c r="B44" s="9"/>
      <c r="C44" s="9"/>
      <c r="D44" s="9"/>
      <c r="E44" s="9"/>
      <c r="F44" s="9"/>
      <c r="G44" s="9"/>
      <c r="H44" s="13">
        <f t="shared" si="0"/>
        <v>0</v>
      </c>
      <c r="I44" s="8" t="str">
        <f>TEXT(Income[[#This Row],[Date]],"MMMM")</f>
        <v>March</v>
      </c>
      <c r="J44" s="8" t="str">
        <f>TEXT(Income[[#This Row],[Date]],"YYYY")</f>
        <v>2027</v>
      </c>
    </row>
    <row r="45" spans="1:10" x14ac:dyDescent="0.35">
      <c r="A45" s="12">
        <v>46478</v>
      </c>
      <c r="B45" s="9"/>
      <c r="C45" s="9"/>
      <c r="D45" s="9"/>
      <c r="E45" s="9"/>
      <c r="F45" s="9"/>
      <c r="G45" s="9"/>
      <c r="H45" s="13">
        <f t="shared" si="0"/>
        <v>0</v>
      </c>
      <c r="I45" s="8" t="str">
        <f>TEXT(Income[[#This Row],[Date]],"MMMM")</f>
        <v>April</v>
      </c>
      <c r="J45" s="8" t="str">
        <f>TEXT(Income[[#This Row],[Date]],"YYYY")</f>
        <v>2027</v>
      </c>
    </row>
    <row r="46" spans="1:10" x14ac:dyDescent="0.35">
      <c r="A46" s="12">
        <v>46508</v>
      </c>
      <c r="B46" s="9"/>
      <c r="C46" s="9"/>
      <c r="D46" s="9"/>
      <c r="E46" s="9"/>
      <c r="F46" s="9"/>
      <c r="G46" s="9"/>
      <c r="H46" s="13">
        <f t="shared" si="0"/>
        <v>0</v>
      </c>
      <c r="I46" s="8" t="str">
        <f>TEXT(Income[[#This Row],[Date]],"MMMM")</f>
        <v>May</v>
      </c>
      <c r="J46" s="8" t="str">
        <f>TEXT(Income[[#This Row],[Date]],"YYYY")</f>
        <v>2027</v>
      </c>
    </row>
    <row r="47" spans="1:10" x14ac:dyDescent="0.35">
      <c r="A47" s="12">
        <v>46539</v>
      </c>
      <c r="B47" s="9"/>
      <c r="C47" s="9"/>
      <c r="D47" s="9"/>
      <c r="E47" s="9"/>
      <c r="F47" s="9"/>
      <c r="G47" s="9"/>
      <c r="H47" s="13">
        <f t="shared" si="0"/>
        <v>0</v>
      </c>
      <c r="I47" s="8" t="str">
        <f>TEXT(Income[[#This Row],[Date]],"MMMM")</f>
        <v>June</v>
      </c>
      <c r="J47" s="8" t="str">
        <f>TEXT(Income[[#This Row],[Date]],"YYYY")</f>
        <v>2027</v>
      </c>
    </row>
    <row r="48" spans="1:10" x14ac:dyDescent="0.35">
      <c r="A48" s="12">
        <v>46569</v>
      </c>
      <c r="B48" s="9"/>
      <c r="C48" s="9"/>
      <c r="D48" s="9"/>
      <c r="E48" s="9"/>
      <c r="F48" s="9"/>
      <c r="G48" s="9"/>
      <c r="H48" s="13">
        <f t="shared" si="0"/>
        <v>0</v>
      </c>
      <c r="I48" s="8" t="str">
        <f>TEXT(Income[[#This Row],[Date]],"MMMM")</f>
        <v>July</v>
      </c>
      <c r="J48" s="8" t="str">
        <f>TEXT(Income[[#This Row],[Date]],"YYYY")</f>
        <v>2027</v>
      </c>
    </row>
    <row r="49" spans="1:10" x14ac:dyDescent="0.35">
      <c r="A49" s="12">
        <v>46600</v>
      </c>
      <c r="B49" s="9"/>
      <c r="C49" s="9"/>
      <c r="D49" s="9"/>
      <c r="E49" s="9"/>
      <c r="F49" s="9"/>
      <c r="G49" s="9"/>
      <c r="H49" s="13">
        <f t="shared" si="0"/>
        <v>0</v>
      </c>
      <c r="I49" s="8" t="str">
        <f>TEXT(Income[[#This Row],[Date]],"MMMM")</f>
        <v>August</v>
      </c>
      <c r="J49" s="8" t="str">
        <f>TEXT(Income[[#This Row],[Date]],"YYYY")</f>
        <v>2027</v>
      </c>
    </row>
    <row r="50" spans="1:10" x14ac:dyDescent="0.35">
      <c r="A50" s="12">
        <v>46631</v>
      </c>
      <c r="B50" s="9"/>
      <c r="C50" s="9"/>
      <c r="D50" s="9"/>
      <c r="E50" s="9"/>
      <c r="F50" s="9"/>
      <c r="G50" s="9"/>
      <c r="H50" s="13">
        <f t="shared" si="0"/>
        <v>0</v>
      </c>
      <c r="I50" s="8" t="str">
        <f>TEXT(Income[[#This Row],[Date]],"MMMM")</f>
        <v>September</v>
      </c>
      <c r="J50" s="8" t="str">
        <f>TEXT(Income[[#This Row],[Date]],"YYYY")</f>
        <v>2027</v>
      </c>
    </row>
    <row r="51" spans="1:10" x14ac:dyDescent="0.35">
      <c r="A51" s="12">
        <v>46661</v>
      </c>
      <c r="B51" s="9"/>
      <c r="C51" s="9"/>
      <c r="D51" s="9"/>
      <c r="E51" s="9"/>
      <c r="F51" s="9"/>
      <c r="G51" s="9"/>
      <c r="H51" s="13">
        <f t="shared" si="0"/>
        <v>0</v>
      </c>
      <c r="I51" s="8" t="str">
        <f>TEXT(Income[[#This Row],[Date]],"MMMM")</f>
        <v>October</v>
      </c>
      <c r="J51" s="8" t="str">
        <f>TEXT(Income[[#This Row],[Date]],"YYYY")</f>
        <v>2027</v>
      </c>
    </row>
    <row r="52" spans="1:10" x14ac:dyDescent="0.35">
      <c r="A52" s="12">
        <v>46692</v>
      </c>
      <c r="B52" s="9"/>
      <c r="C52" s="9"/>
      <c r="D52" s="9"/>
      <c r="E52" s="9"/>
      <c r="F52" s="9"/>
      <c r="G52" s="9"/>
      <c r="H52" s="13">
        <f t="shared" si="0"/>
        <v>0</v>
      </c>
      <c r="I52" s="8" t="str">
        <f>TEXT(Income[[#This Row],[Date]],"MMMM")</f>
        <v>November</v>
      </c>
      <c r="J52" s="8" t="str">
        <f>TEXT(Income[[#This Row],[Date]],"YYYY")</f>
        <v>2027</v>
      </c>
    </row>
    <row r="53" spans="1:10" x14ac:dyDescent="0.35">
      <c r="A53" s="12">
        <v>46722</v>
      </c>
      <c r="B53" s="9"/>
      <c r="C53" s="9"/>
      <c r="D53" s="9"/>
      <c r="E53" s="9"/>
      <c r="F53" s="9"/>
      <c r="G53" s="9"/>
      <c r="H53" s="13">
        <f t="shared" si="0"/>
        <v>0</v>
      </c>
      <c r="I53" s="8" t="str">
        <f>TEXT(Income[[#This Row],[Date]],"MMMM")</f>
        <v>December</v>
      </c>
      <c r="J53" s="8" t="str">
        <f>TEXT(Income[[#This Row],[Date]],"YYYY")</f>
        <v>2027</v>
      </c>
    </row>
    <row r="54" spans="1:10" x14ac:dyDescent="0.35">
      <c r="A54" s="12">
        <v>46753</v>
      </c>
      <c r="B54" s="9"/>
      <c r="C54" s="9"/>
      <c r="D54" s="9"/>
      <c r="E54" s="9"/>
      <c r="F54" s="9"/>
      <c r="G54" s="9"/>
      <c r="H54" s="13">
        <f t="shared" si="0"/>
        <v>0</v>
      </c>
      <c r="I54" s="8" t="str">
        <f>TEXT(Income[[#This Row],[Date]],"MMMM")</f>
        <v>January</v>
      </c>
      <c r="J54" s="8" t="str">
        <f>TEXT(Income[[#This Row],[Date]],"YYYY")</f>
        <v>2028</v>
      </c>
    </row>
    <row r="55" spans="1:10" x14ac:dyDescent="0.35">
      <c r="A55" s="12">
        <v>46784</v>
      </c>
      <c r="B55" s="9"/>
      <c r="C55" s="9"/>
      <c r="D55" s="9"/>
      <c r="E55" s="9"/>
      <c r="F55" s="9"/>
      <c r="G55" s="9"/>
      <c r="H55" s="13">
        <f t="shared" si="0"/>
        <v>0</v>
      </c>
      <c r="I55" s="8" t="str">
        <f>TEXT(Income[[#This Row],[Date]],"MMMM")</f>
        <v>February</v>
      </c>
      <c r="J55" s="8" t="str">
        <f>TEXT(Income[[#This Row],[Date]],"YYYY")</f>
        <v>2028</v>
      </c>
    </row>
    <row r="56" spans="1:10" x14ac:dyDescent="0.35">
      <c r="A56" s="12">
        <v>46813</v>
      </c>
      <c r="B56" s="9"/>
      <c r="C56" s="9"/>
      <c r="D56" s="9"/>
      <c r="E56" s="9"/>
      <c r="F56" s="9"/>
      <c r="G56" s="9"/>
      <c r="H56" s="13">
        <f t="shared" si="0"/>
        <v>0</v>
      </c>
      <c r="I56" s="8" t="str">
        <f>TEXT(Income[[#This Row],[Date]],"MMMM")</f>
        <v>March</v>
      </c>
      <c r="J56" s="8" t="str">
        <f>TEXT(Income[[#This Row],[Date]],"YYYY")</f>
        <v>2028</v>
      </c>
    </row>
    <row r="57" spans="1:10" x14ac:dyDescent="0.35">
      <c r="A57" s="12">
        <v>46844</v>
      </c>
      <c r="B57" s="9"/>
      <c r="C57" s="9"/>
      <c r="D57" s="9"/>
      <c r="E57" s="9"/>
      <c r="F57" s="9"/>
      <c r="G57" s="9"/>
      <c r="H57" s="13">
        <f t="shared" si="0"/>
        <v>0</v>
      </c>
      <c r="I57" s="8" t="str">
        <f>TEXT(Income[[#This Row],[Date]],"MMMM")</f>
        <v>April</v>
      </c>
      <c r="J57" s="8" t="str">
        <f>TEXT(Income[[#This Row],[Date]],"YYYY")</f>
        <v>2028</v>
      </c>
    </row>
    <row r="58" spans="1:10" x14ac:dyDescent="0.35">
      <c r="A58" s="12">
        <v>46874</v>
      </c>
      <c r="B58" s="9"/>
      <c r="C58" s="9"/>
      <c r="D58" s="9"/>
      <c r="E58" s="9"/>
      <c r="F58" s="9"/>
      <c r="G58" s="9"/>
      <c r="H58" s="13">
        <f t="shared" si="0"/>
        <v>0</v>
      </c>
      <c r="I58" s="8" t="str">
        <f>TEXT(Income[[#This Row],[Date]],"MMMM")</f>
        <v>May</v>
      </c>
      <c r="J58" s="8" t="str">
        <f>TEXT(Income[[#This Row],[Date]],"YYYY")</f>
        <v>2028</v>
      </c>
    </row>
    <row r="59" spans="1:10" x14ac:dyDescent="0.35">
      <c r="A59" s="12">
        <v>46905</v>
      </c>
      <c r="B59" s="9"/>
      <c r="C59" s="9"/>
      <c r="D59" s="9"/>
      <c r="E59" s="9"/>
      <c r="F59" s="9"/>
      <c r="G59" s="9"/>
      <c r="H59" s="13">
        <f t="shared" si="0"/>
        <v>0</v>
      </c>
      <c r="I59" s="8" t="str">
        <f>TEXT(Income[[#This Row],[Date]],"MMMM")</f>
        <v>June</v>
      </c>
      <c r="J59" s="8" t="str">
        <f>TEXT(Income[[#This Row],[Date]],"YYYY")</f>
        <v>2028</v>
      </c>
    </row>
    <row r="60" spans="1:10" x14ac:dyDescent="0.35">
      <c r="A60" s="12">
        <v>46935</v>
      </c>
      <c r="B60" s="9"/>
      <c r="C60" s="9"/>
      <c r="D60" s="9"/>
      <c r="E60" s="9"/>
      <c r="F60" s="9"/>
      <c r="G60" s="9"/>
      <c r="H60" s="13">
        <f t="shared" si="0"/>
        <v>0</v>
      </c>
      <c r="I60" s="8" t="str">
        <f>TEXT(Income[[#This Row],[Date]],"MMMM")</f>
        <v>July</v>
      </c>
      <c r="J60" s="8" t="str">
        <f>TEXT(Income[[#This Row],[Date]],"YYYY")</f>
        <v>2028</v>
      </c>
    </row>
    <row r="61" spans="1:10" x14ac:dyDescent="0.35">
      <c r="A61" s="12">
        <v>46966</v>
      </c>
      <c r="B61" s="9"/>
      <c r="C61" s="9"/>
      <c r="D61" s="9"/>
      <c r="E61" s="9"/>
      <c r="F61" s="9"/>
      <c r="G61" s="9"/>
      <c r="H61" s="13">
        <f t="shared" si="0"/>
        <v>0</v>
      </c>
      <c r="I61" s="8" t="str">
        <f>TEXT(Income[[#This Row],[Date]],"MMMM")</f>
        <v>August</v>
      </c>
      <c r="J61" s="8" t="str">
        <f>TEXT(Income[[#This Row],[Date]],"YYYY")</f>
        <v>2028</v>
      </c>
    </row>
    <row r="62" spans="1:10" x14ac:dyDescent="0.35">
      <c r="A62" s="12">
        <v>46997</v>
      </c>
      <c r="B62" s="9"/>
      <c r="C62" s="9"/>
      <c r="D62" s="9"/>
      <c r="E62" s="9"/>
      <c r="F62" s="9"/>
      <c r="G62" s="9"/>
      <c r="H62" s="13">
        <f t="shared" si="0"/>
        <v>0</v>
      </c>
      <c r="I62" s="8" t="str">
        <f>TEXT(Income[[#This Row],[Date]],"MMMM")</f>
        <v>September</v>
      </c>
      <c r="J62" s="8" t="str">
        <f>TEXT(Income[[#This Row],[Date]],"YYYY")</f>
        <v>2028</v>
      </c>
    </row>
    <row r="63" spans="1:10" x14ac:dyDescent="0.35">
      <c r="A63" s="12">
        <v>47027</v>
      </c>
      <c r="B63" s="9"/>
      <c r="C63" s="9"/>
      <c r="D63" s="9"/>
      <c r="E63" s="9"/>
      <c r="F63" s="9"/>
      <c r="G63" s="9"/>
      <c r="H63" s="13">
        <f t="shared" si="0"/>
        <v>0</v>
      </c>
      <c r="I63" s="8" t="str">
        <f>TEXT(Income[[#This Row],[Date]],"MMMM")</f>
        <v>October</v>
      </c>
      <c r="J63" s="8" t="str">
        <f>TEXT(Income[[#This Row],[Date]],"YYYY")</f>
        <v>2028</v>
      </c>
    </row>
    <row r="64" spans="1:10" x14ac:dyDescent="0.35">
      <c r="A64" s="12">
        <v>47058</v>
      </c>
      <c r="B64" s="9"/>
      <c r="C64" s="9"/>
      <c r="D64" s="9"/>
      <c r="E64" s="9"/>
      <c r="F64" s="9"/>
      <c r="G64" s="9"/>
      <c r="H64" s="13">
        <f t="shared" si="0"/>
        <v>0</v>
      </c>
      <c r="I64" s="8" t="str">
        <f>TEXT(Income[[#This Row],[Date]],"MMMM")</f>
        <v>November</v>
      </c>
      <c r="J64" s="8" t="str">
        <f>TEXT(Income[[#This Row],[Date]],"YYYY")</f>
        <v>2028</v>
      </c>
    </row>
    <row r="65" spans="1:10" x14ac:dyDescent="0.35">
      <c r="A65" s="12">
        <v>47088</v>
      </c>
      <c r="B65" s="9"/>
      <c r="C65" s="9"/>
      <c r="D65" s="9"/>
      <c r="E65" s="9"/>
      <c r="F65" s="9"/>
      <c r="G65" s="9"/>
      <c r="H65" s="13">
        <f t="shared" si="0"/>
        <v>0</v>
      </c>
      <c r="I65" s="8" t="str">
        <f>TEXT(Income[[#This Row],[Date]],"MMMM")</f>
        <v>December</v>
      </c>
      <c r="J65" s="8" t="str">
        <f>TEXT(Income[[#This Row],[Date]],"YYYY")</f>
        <v>2028</v>
      </c>
    </row>
    <row r="66" spans="1:10" x14ac:dyDescent="0.35">
      <c r="A66" s="12">
        <v>47119</v>
      </c>
      <c r="B66" s="9"/>
      <c r="C66" s="9"/>
      <c r="D66" s="9"/>
      <c r="E66" s="9"/>
      <c r="F66" s="9"/>
      <c r="G66" s="9"/>
      <c r="H66" s="13">
        <f t="shared" si="0"/>
        <v>0</v>
      </c>
      <c r="I66" s="8" t="str">
        <f>TEXT(Income[[#This Row],[Date]],"MMMM")</f>
        <v>January</v>
      </c>
      <c r="J66" s="8" t="str">
        <f>TEXT(Income[[#This Row],[Date]],"YYYY")</f>
        <v>2029</v>
      </c>
    </row>
    <row r="67" spans="1:10" x14ac:dyDescent="0.35">
      <c r="A67" s="12">
        <v>47150</v>
      </c>
      <c r="B67" s="9"/>
      <c r="C67" s="9"/>
      <c r="D67" s="9"/>
      <c r="E67" s="9"/>
      <c r="F67" s="9"/>
      <c r="G67" s="9"/>
      <c r="H67" s="13">
        <f t="shared" ref="H67:H130" si="1">SUM(B67:G67)</f>
        <v>0</v>
      </c>
      <c r="I67" s="8" t="str">
        <f>TEXT(Income[[#This Row],[Date]],"MMMM")</f>
        <v>February</v>
      </c>
      <c r="J67" s="8" t="str">
        <f>TEXT(Income[[#This Row],[Date]],"YYYY")</f>
        <v>2029</v>
      </c>
    </row>
    <row r="68" spans="1:10" x14ac:dyDescent="0.35">
      <c r="A68" s="12">
        <v>47178</v>
      </c>
      <c r="B68" s="9"/>
      <c r="C68" s="9"/>
      <c r="D68" s="9"/>
      <c r="E68" s="9"/>
      <c r="F68" s="9"/>
      <c r="G68" s="9"/>
      <c r="H68" s="13">
        <f t="shared" si="1"/>
        <v>0</v>
      </c>
      <c r="I68" s="8" t="str">
        <f>TEXT(Income[[#This Row],[Date]],"MMMM")</f>
        <v>March</v>
      </c>
      <c r="J68" s="8" t="str">
        <f>TEXT(Income[[#This Row],[Date]],"YYYY")</f>
        <v>2029</v>
      </c>
    </row>
    <row r="69" spans="1:10" x14ac:dyDescent="0.35">
      <c r="A69" s="12">
        <v>47209</v>
      </c>
      <c r="B69" s="9"/>
      <c r="C69" s="9"/>
      <c r="D69" s="9"/>
      <c r="E69" s="9"/>
      <c r="F69" s="9"/>
      <c r="G69" s="9"/>
      <c r="H69" s="13">
        <f t="shared" si="1"/>
        <v>0</v>
      </c>
      <c r="I69" s="8" t="str">
        <f>TEXT(Income[[#This Row],[Date]],"MMMM")</f>
        <v>April</v>
      </c>
      <c r="J69" s="8" t="str">
        <f>TEXT(Income[[#This Row],[Date]],"YYYY")</f>
        <v>2029</v>
      </c>
    </row>
    <row r="70" spans="1:10" x14ac:dyDescent="0.35">
      <c r="A70" s="12">
        <v>47239</v>
      </c>
      <c r="B70" s="9"/>
      <c r="C70" s="9"/>
      <c r="D70" s="9"/>
      <c r="E70" s="9"/>
      <c r="F70" s="9"/>
      <c r="G70" s="9"/>
      <c r="H70" s="13">
        <f t="shared" si="1"/>
        <v>0</v>
      </c>
      <c r="I70" s="8" t="str">
        <f>TEXT(Income[[#This Row],[Date]],"MMMM")</f>
        <v>May</v>
      </c>
      <c r="J70" s="8" t="str">
        <f>TEXT(Income[[#This Row],[Date]],"YYYY")</f>
        <v>2029</v>
      </c>
    </row>
    <row r="71" spans="1:10" x14ac:dyDescent="0.35">
      <c r="A71" s="12">
        <v>47270</v>
      </c>
      <c r="B71" s="9"/>
      <c r="C71" s="9"/>
      <c r="D71" s="9"/>
      <c r="E71" s="9"/>
      <c r="F71" s="9"/>
      <c r="G71" s="9"/>
      <c r="H71" s="13">
        <f t="shared" si="1"/>
        <v>0</v>
      </c>
      <c r="I71" s="8" t="str">
        <f>TEXT(Income[[#This Row],[Date]],"MMMM")</f>
        <v>June</v>
      </c>
      <c r="J71" s="8" t="str">
        <f>TEXT(Income[[#This Row],[Date]],"YYYY")</f>
        <v>2029</v>
      </c>
    </row>
    <row r="72" spans="1:10" x14ac:dyDescent="0.35">
      <c r="A72" s="12">
        <v>47300</v>
      </c>
      <c r="B72" s="9"/>
      <c r="C72" s="9"/>
      <c r="D72" s="9"/>
      <c r="E72" s="9"/>
      <c r="F72" s="9"/>
      <c r="G72" s="9"/>
      <c r="H72" s="13">
        <f t="shared" si="1"/>
        <v>0</v>
      </c>
      <c r="I72" s="8" t="str">
        <f>TEXT(Income[[#This Row],[Date]],"MMMM")</f>
        <v>July</v>
      </c>
      <c r="J72" s="8" t="str">
        <f>TEXT(Income[[#This Row],[Date]],"YYYY")</f>
        <v>2029</v>
      </c>
    </row>
    <row r="73" spans="1:10" x14ac:dyDescent="0.35">
      <c r="A73" s="12">
        <v>47331</v>
      </c>
      <c r="B73" s="9"/>
      <c r="C73" s="9"/>
      <c r="D73" s="9"/>
      <c r="E73" s="9"/>
      <c r="F73" s="9"/>
      <c r="G73" s="9"/>
      <c r="H73" s="13">
        <f t="shared" si="1"/>
        <v>0</v>
      </c>
      <c r="I73" s="8" t="str">
        <f>TEXT(Income[[#This Row],[Date]],"MMMM")</f>
        <v>August</v>
      </c>
      <c r="J73" s="8" t="str">
        <f>TEXT(Income[[#This Row],[Date]],"YYYY")</f>
        <v>2029</v>
      </c>
    </row>
    <row r="74" spans="1:10" x14ac:dyDescent="0.35">
      <c r="A74" s="12">
        <v>47362</v>
      </c>
      <c r="B74" s="9"/>
      <c r="C74" s="9"/>
      <c r="D74" s="9"/>
      <c r="E74" s="9"/>
      <c r="F74" s="9"/>
      <c r="G74" s="9"/>
      <c r="H74" s="13">
        <f t="shared" si="1"/>
        <v>0</v>
      </c>
      <c r="I74" s="8" t="str">
        <f>TEXT(Income[[#This Row],[Date]],"MMMM")</f>
        <v>September</v>
      </c>
      <c r="J74" s="8" t="str">
        <f>TEXT(Income[[#This Row],[Date]],"YYYY")</f>
        <v>2029</v>
      </c>
    </row>
    <row r="75" spans="1:10" x14ac:dyDescent="0.35">
      <c r="A75" s="12">
        <v>47392</v>
      </c>
      <c r="B75" s="9"/>
      <c r="C75" s="9"/>
      <c r="D75" s="9"/>
      <c r="E75" s="9"/>
      <c r="F75" s="9"/>
      <c r="G75" s="9"/>
      <c r="H75" s="13">
        <f t="shared" si="1"/>
        <v>0</v>
      </c>
      <c r="I75" s="8" t="str">
        <f>TEXT(Income[[#This Row],[Date]],"MMMM")</f>
        <v>October</v>
      </c>
      <c r="J75" s="8" t="str">
        <f>TEXT(Income[[#This Row],[Date]],"YYYY")</f>
        <v>2029</v>
      </c>
    </row>
    <row r="76" spans="1:10" x14ac:dyDescent="0.35">
      <c r="A76" s="12">
        <v>47423</v>
      </c>
      <c r="B76" s="9"/>
      <c r="C76" s="9"/>
      <c r="D76" s="9"/>
      <c r="E76" s="9"/>
      <c r="F76" s="9"/>
      <c r="G76" s="9"/>
      <c r="H76" s="13">
        <f t="shared" si="1"/>
        <v>0</v>
      </c>
      <c r="I76" s="8" t="str">
        <f>TEXT(Income[[#This Row],[Date]],"MMMM")</f>
        <v>November</v>
      </c>
      <c r="J76" s="8" t="str">
        <f>TEXT(Income[[#This Row],[Date]],"YYYY")</f>
        <v>2029</v>
      </c>
    </row>
    <row r="77" spans="1:10" x14ac:dyDescent="0.35">
      <c r="A77" s="12">
        <v>47453</v>
      </c>
      <c r="B77" s="9"/>
      <c r="C77" s="9"/>
      <c r="D77" s="9"/>
      <c r="E77" s="9"/>
      <c r="F77" s="9"/>
      <c r="G77" s="9"/>
      <c r="H77" s="13">
        <f t="shared" si="1"/>
        <v>0</v>
      </c>
      <c r="I77" s="8" t="str">
        <f>TEXT(Income[[#This Row],[Date]],"MMMM")</f>
        <v>December</v>
      </c>
      <c r="J77" s="8" t="str">
        <f>TEXT(Income[[#This Row],[Date]],"YYYY")</f>
        <v>2029</v>
      </c>
    </row>
    <row r="78" spans="1:10" x14ac:dyDescent="0.35">
      <c r="A78" s="12">
        <v>47484</v>
      </c>
      <c r="B78" s="9"/>
      <c r="C78" s="9"/>
      <c r="D78" s="9"/>
      <c r="E78" s="9"/>
      <c r="F78" s="9"/>
      <c r="G78" s="9"/>
      <c r="H78" s="13">
        <f t="shared" si="1"/>
        <v>0</v>
      </c>
      <c r="I78" s="8" t="str">
        <f>TEXT(Income[[#This Row],[Date]],"MMMM")</f>
        <v>January</v>
      </c>
      <c r="J78" s="8" t="str">
        <f>TEXT(Income[[#This Row],[Date]],"YYYY")</f>
        <v>2030</v>
      </c>
    </row>
    <row r="79" spans="1:10" x14ac:dyDescent="0.35">
      <c r="A79" s="12">
        <v>47515</v>
      </c>
      <c r="B79" s="9"/>
      <c r="C79" s="9"/>
      <c r="D79" s="9"/>
      <c r="E79" s="9"/>
      <c r="F79" s="9"/>
      <c r="G79" s="9"/>
      <c r="H79" s="13">
        <f t="shared" si="1"/>
        <v>0</v>
      </c>
      <c r="I79" s="8" t="str">
        <f>TEXT(Income[[#This Row],[Date]],"MMMM")</f>
        <v>February</v>
      </c>
      <c r="J79" s="8" t="str">
        <f>TEXT(Income[[#This Row],[Date]],"YYYY")</f>
        <v>2030</v>
      </c>
    </row>
    <row r="80" spans="1:10" x14ac:dyDescent="0.35">
      <c r="A80" s="12">
        <v>47543</v>
      </c>
      <c r="B80" s="9"/>
      <c r="C80" s="9"/>
      <c r="D80" s="9"/>
      <c r="E80" s="9"/>
      <c r="F80" s="9"/>
      <c r="G80" s="9"/>
      <c r="H80" s="13">
        <f t="shared" si="1"/>
        <v>0</v>
      </c>
      <c r="I80" s="8" t="str">
        <f>TEXT(Income[[#This Row],[Date]],"MMMM")</f>
        <v>March</v>
      </c>
      <c r="J80" s="8" t="str">
        <f>TEXT(Income[[#This Row],[Date]],"YYYY")</f>
        <v>2030</v>
      </c>
    </row>
    <row r="81" spans="1:10" x14ac:dyDescent="0.35">
      <c r="A81" s="12">
        <v>47574</v>
      </c>
      <c r="B81" s="9"/>
      <c r="C81" s="9"/>
      <c r="D81" s="9"/>
      <c r="E81" s="9"/>
      <c r="F81" s="9"/>
      <c r="G81" s="9"/>
      <c r="H81" s="13">
        <f t="shared" si="1"/>
        <v>0</v>
      </c>
      <c r="I81" s="8" t="str">
        <f>TEXT(Income[[#This Row],[Date]],"MMMM")</f>
        <v>April</v>
      </c>
      <c r="J81" s="8" t="str">
        <f>TEXT(Income[[#This Row],[Date]],"YYYY")</f>
        <v>2030</v>
      </c>
    </row>
    <row r="82" spans="1:10" x14ac:dyDescent="0.35">
      <c r="A82" s="12">
        <v>47604</v>
      </c>
      <c r="B82" s="9"/>
      <c r="C82" s="9"/>
      <c r="D82" s="9"/>
      <c r="E82" s="9"/>
      <c r="F82" s="9"/>
      <c r="G82" s="9"/>
      <c r="H82" s="13">
        <f t="shared" si="1"/>
        <v>0</v>
      </c>
      <c r="I82" s="8" t="str">
        <f>TEXT(Income[[#This Row],[Date]],"MMMM")</f>
        <v>May</v>
      </c>
      <c r="J82" s="8" t="str">
        <f>TEXT(Income[[#This Row],[Date]],"YYYY")</f>
        <v>2030</v>
      </c>
    </row>
    <row r="83" spans="1:10" x14ac:dyDescent="0.35">
      <c r="A83" s="12">
        <v>47635</v>
      </c>
      <c r="B83" s="9"/>
      <c r="C83" s="9"/>
      <c r="D83" s="9"/>
      <c r="E83" s="9"/>
      <c r="F83" s="9"/>
      <c r="G83" s="9"/>
      <c r="H83" s="13">
        <f t="shared" si="1"/>
        <v>0</v>
      </c>
      <c r="I83" s="8" t="str">
        <f>TEXT(Income[[#This Row],[Date]],"MMMM")</f>
        <v>June</v>
      </c>
      <c r="J83" s="8" t="str">
        <f>TEXT(Income[[#This Row],[Date]],"YYYY")</f>
        <v>2030</v>
      </c>
    </row>
    <row r="84" spans="1:10" x14ac:dyDescent="0.35">
      <c r="A84" s="12">
        <v>47665</v>
      </c>
      <c r="B84" s="9"/>
      <c r="C84" s="9"/>
      <c r="D84" s="9"/>
      <c r="E84" s="9"/>
      <c r="F84" s="9"/>
      <c r="G84" s="9"/>
      <c r="H84" s="13">
        <f t="shared" si="1"/>
        <v>0</v>
      </c>
      <c r="I84" s="8" t="str">
        <f>TEXT(Income[[#This Row],[Date]],"MMMM")</f>
        <v>July</v>
      </c>
      <c r="J84" s="8" t="str">
        <f>TEXT(Income[[#This Row],[Date]],"YYYY")</f>
        <v>2030</v>
      </c>
    </row>
    <row r="85" spans="1:10" x14ac:dyDescent="0.35">
      <c r="A85" s="12">
        <v>47696</v>
      </c>
      <c r="B85" s="9"/>
      <c r="C85" s="9"/>
      <c r="D85" s="9"/>
      <c r="E85" s="9"/>
      <c r="F85" s="9"/>
      <c r="G85" s="9"/>
      <c r="H85" s="13">
        <f t="shared" si="1"/>
        <v>0</v>
      </c>
      <c r="I85" s="8" t="str">
        <f>TEXT(Income[[#This Row],[Date]],"MMMM")</f>
        <v>August</v>
      </c>
      <c r="J85" s="8" t="str">
        <f>TEXT(Income[[#This Row],[Date]],"YYYY")</f>
        <v>2030</v>
      </c>
    </row>
    <row r="86" spans="1:10" x14ac:dyDescent="0.35">
      <c r="A86" s="12">
        <v>47727</v>
      </c>
      <c r="B86" s="9"/>
      <c r="C86" s="9"/>
      <c r="D86" s="9"/>
      <c r="E86" s="9"/>
      <c r="F86" s="9"/>
      <c r="G86" s="9"/>
      <c r="H86" s="13">
        <f t="shared" si="1"/>
        <v>0</v>
      </c>
      <c r="I86" s="8" t="str">
        <f>TEXT(Income[[#This Row],[Date]],"MMMM")</f>
        <v>September</v>
      </c>
      <c r="J86" s="8" t="str">
        <f>TEXT(Income[[#This Row],[Date]],"YYYY")</f>
        <v>2030</v>
      </c>
    </row>
    <row r="87" spans="1:10" x14ac:dyDescent="0.35">
      <c r="A87" s="12">
        <v>47757</v>
      </c>
      <c r="B87" s="9"/>
      <c r="C87" s="9"/>
      <c r="D87" s="9"/>
      <c r="E87" s="9"/>
      <c r="F87" s="9"/>
      <c r="G87" s="9"/>
      <c r="H87" s="13">
        <f t="shared" si="1"/>
        <v>0</v>
      </c>
      <c r="I87" s="8" t="str">
        <f>TEXT(Income[[#This Row],[Date]],"MMMM")</f>
        <v>October</v>
      </c>
      <c r="J87" s="8" t="str">
        <f>TEXT(Income[[#This Row],[Date]],"YYYY")</f>
        <v>2030</v>
      </c>
    </row>
    <row r="88" spans="1:10" x14ac:dyDescent="0.35">
      <c r="A88" s="12">
        <v>47788</v>
      </c>
      <c r="B88" s="9"/>
      <c r="C88" s="9"/>
      <c r="D88" s="9"/>
      <c r="E88" s="9"/>
      <c r="F88" s="9"/>
      <c r="G88" s="9"/>
      <c r="H88" s="13">
        <f t="shared" si="1"/>
        <v>0</v>
      </c>
      <c r="I88" s="8" t="str">
        <f>TEXT(Income[[#This Row],[Date]],"MMMM")</f>
        <v>November</v>
      </c>
      <c r="J88" s="8" t="str">
        <f>TEXT(Income[[#This Row],[Date]],"YYYY")</f>
        <v>2030</v>
      </c>
    </row>
    <row r="89" spans="1:10" x14ac:dyDescent="0.35">
      <c r="A89" s="12">
        <v>47818</v>
      </c>
      <c r="B89" s="9"/>
      <c r="C89" s="9"/>
      <c r="D89" s="9"/>
      <c r="E89" s="9"/>
      <c r="F89" s="9"/>
      <c r="G89" s="9"/>
      <c r="H89" s="13">
        <f t="shared" si="1"/>
        <v>0</v>
      </c>
      <c r="I89" s="8" t="str">
        <f>TEXT(Income[[#This Row],[Date]],"MMMM")</f>
        <v>December</v>
      </c>
      <c r="J89" s="8" t="str">
        <f>TEXT(Income[[#This Row],[Date]],"YYYY")</f>
        <v>2030</v>
      </c>
    </row>
    <row r="90" spans="1:10" x14ac:dyDescent="0.35">
      <c r="A90" s="12">
        <v>47849</v>
      </c>
      <c r="B90" s="9"/>
      <c r="C90" s="9"/>
      <c r="D90" s="9"/>
      <c r="E90" s="9"/>
      <c r="F90" s="9"/>
      <c r="G90" s="9"/>
      <c r="H90" s="13">
        <f t="shared" si="1"/>
        <v>0</v>
      </c>
      <c r="I90" s="8" t="str">
        <f>TEXT(Income[[#This Row],[Date]],"MMMM")</f>
        <v>January</v>
      </c>
      <c r="J90" s="8" t="str">
        <f>TEXT(Income[[#This Row],[Date]],"YYYY")</f>
        <v>2031</v>
      </c>
    </row>
    <row r="91" spans="1:10" x14ac:dyDescent="0.35">
      <c r="A91" s="12">
        <v>47880</v>
      </c>
      <c r="B91" s="9"/>
      <c r="C91" s="9"/>
      <c r="D91" s="9"/>
      <c r="E91" s="9"/>
      <c r="F91" s="9"/>
      <c r="G91" s="9"/>
      <c r="H91" s="13">
        <f t="shared" si="1"/>
        <v>0</v>
      </c>
      <c r="I91" s="8" t="str">
        <f>TEXT(Income[[#This Row],[Date]],"MMMM")</f>
        <v>February</v>
      </c>
      <c r="J91" s="8" t="str">
        <f>TEXT(Income[[#This Row],[Date]],"YYYY")</f>
        <v>2031</v>
      </c>
    </row>
    <row r="92" spans="1:10" x14ac:dyDescent="0.35">
      <c r="A92" s="12">
        <v>47908</v>
      </c>
      <c r="B92" s="9"/>
      <c r="C92" s="9"/>
      <c r="D92" s="9"/>
      <c r="E92" s="9"/>
      <c r="F92" s="9"/>
      <c r="G92" s="9"/>
      <c r="H92" s="13">
        <f t="shared" si="1"/>
        <v>0</v>
      </c>
      <c r="I92" s="8" t="str">
        <f>TEXT(Income[[#This Row],[Date]],"MMMM")</f>
        <v>March</v>
      </c>
      <c r="J92" s="8" t="str">
        <f>TEXT(Income[[#This Row],[Date]],"YYYY")</f>
        <v>2031</v>
      </c>
    </row>
    <row r="93" spans="1:10" x14ac:dyDescent="0.35">
      <c r="A93" s="12">
        <v>47939</v>
      </c>
      <c r="B93" s="9"/>
      <c r="C93" s="9"/>
      <c r="D93" s="9"/>
      <c r="E93" s="9"/>
      <c r="F93" s="9"/>
      <c r="G93" s="9"/>
      <c r="H93" s="13">
        <f t="shared" si="1"/>
        <v>0</v>
      </c>
      <c r="I93" s="8" t="str">
        <f>TEXT(Income[[#This Row],[Date]],"MMMM")</f>
        <v>April</v>
      </c>
      <c r="J93" s="8" t="str">
        <f>TEXT(Income[[#This Row],[Date]],"YYYY")</f>
        <v>2031</v>
      </c>
    </row>
    <row r="94" spans="1:10" x14ac:dyDescent="0.35">
      <c r="A94" s="12">
        <v>47969</v>
      </c>
      <c r="B94" s="9"/>
      <c r="C94" s="9"/>
      <c r="D94" s="9"/>
      <c r="E94" s="9"/>
      <c r="F94" s="9"/>
      <c r="G94" s="9"/>
      <c r="H94" s="13">
        <f t="shared" si="1"/>
        <v>0</v>
      </c>
      <c r="I94" s="8" t="str">
        <f>TEXT(Income[[#This Row],[Date]],"MMMM")</f>
        <v>May</v>
      </c>
      <c r="J94" s="8" t="str">
        <f>TEXT(Income[[#This Row],[Date]],"YYYY")</f>
        <v>2031</v>
      </c>
    </row>
    <row r="95" spans="1:10" x14ac:dyDescent="0.35">
      <c r="A95" s="12">
        <v>48000</v>
      </c>
      <c r="B95" s="9"/>
      <c r="C95" s="9"/>
      <c r="D95" s="9"/>
      <c r="E95" s="9"/>
      <c r="F95" s="9"/>
      <c r="G95" s="9"/>
      <c r="H95" s="13">
        <f t="shared" si="1"/>
        <v>0</v>
      </c>
      <c r="I95" s="8" t="str">
        <f>TEXT(Income[[#This Row],[Date]],"MMMM")</f>
        <v>June</v>
      </c>
      <c r="J95" s="8" t="str">
        <f>TEXT(Income[[#This Row],[Date]],"YYYY")</f>
        <v>2031</v>
      </c>
    </row>
    <row r="96" spans="1:10" x14ac:dyDescent="0.35">
      <c r="A96" s="12">
        <v>48030</v>
      </c>
      <c r="B96" s="9"/>
      <c r="C96" s="9"/>
      <c r="D96" s="9"/>
      <c r="E96" s="9"/>
      <c r="F96" s="9"/>
      <c r="G96" s="9"/>
      <c r="H96" s="13">
        <f t="shared" si="1"/>
        <v>0</v>
      </c>
      <c r="I96" s="8" t="str">
        <f>TEXT(Income[[#This Row],[Date]],"MMMM")</f>
        <v>July</v>
      </c>
      <c r="J96" s="8" t="str">
        <f>TEXT(Income[[#This Row],[Date]],"YYYY")</f>
        <v>2031</v>
      </c>
    </row>
    <row r="97" spans="1:10" x14ac:dyDescent="0.35">
      <c r="A97" s="12">
        <v>48061</v>
      </c>
      <c r="B97" s="9"/>
      <c r="C97" s="9"/>
      <c r="D97" s="9"/>
      <c r="E97" s="9"/>
      <c r="F97" s="9"/>
      <c r="G97" s="9"/>
      <c r="H97" s="13">
        <f t="shared" si="1"/>
        <v>0</v>
      </c>
      <c r="I97" s="8" t="str">
        <f>TEXT(Income[[#This Row],[Date]],"MMMM")</f>
        <v>August</v>
      </c>
      <c r="J97" s="8" t="str">
        <f>TEXT(Income[[#This Row],[Date]],"YYYY")</f>
        <v>2031</v>
      </c>
    </row>
    <row r="98" spans="1:10" x14ac:dyDescent="0.35">
      <c r="A98" s="12">
        <v>48092</v>
      </c>
      <c r="B98" s="9"/>
      <c r="C98" s="9"/>
      <c r="D98" s="9"/>
      <c r="E98" s="9"/>
      <c r="F98" s="9"/>
      <c r="G98" s="9"/>
      <c r="H98" s="13">
        <f t="shared" si="1"/>
        <v>0</v>
      </c>
      <c r="I98" s="8" t="str">
        <f>TEXT(Income[[#This Row],[Date]],"MMMM")</f>
        <v>September</v>
      </c>
      <c r="J98" s="8" t="str">
        <f>TEXT(Income[[#This Row],[Date]],"YYYY")</f>
        <v>2031</v>
      </c>
    </row>
    <row r="99" spans="1:10" x14ac:dyDescent="0.35">
      <c r="A99" s="12">
        <v>48122</v>
      </c>
      <c r="B99" s="9"/>
      <c r="C99" s="9"/>
      <c r="D99" s="9"/>
      <c r="E99" s="9"/>
      <c r="F99" s="9"/>
      <c r="G99" s="9"/>
      <c r="H99" s="13">
        <f t="shared" si="1"/>
        <v>0</v>
      </c>
      <c r="I99" s="8" t="str">
        <f>TEXT(Income[[#This Row],[Date]],"MMMM")</f>
        <v>October</v>
      </c>
      <c r="J99" s="8" t="str">
        <f>TEXT(Income[[#This Row],[Date]],"YYYY")</f>
        <v>2031</v>
      </c>
    </row>
    <row r="100" spans="1:10" x14ac:dyDescent="0.35">
      <c r="A100" s="12">
        <v>48153</v>
      </c>
      <c r="B100" s="9"/>
      <c r="C100" s="9"/>
      <c r="D100" s="9"/>
      <c r="E100" s="9"/>
      <c r="F100" s="9"/>
      <c r="G100" s="9"/>
      <c r="H100" s="13">
        <f t="shared" si="1"/>
        <v>0</v>
      </c>
      <c r="I100" s="8" t="str">
        <f>TEXT(Income[[#This Row],[Date]],"MMMM")</f>
        <v>November</v>
      </c>
      <c r="J100" s="8" t="str">
        <f>TEXT(Income[[#This Row],[Date]],"YYYY")</f>
        <v>2031</v>
      </c>
    </row>
    <row r="101" spans="1:10" x14ac:dyDescent="0.35">
      <c r="A101" s="12">
        <v>48183</v>
      </c>
      <c r="B101" s="9"/>
      <c r="C101" s="9"/>
      <c r="D101" s="9"/>
      <c r="E101" s="9"/>
      <c r="F101" s="9"/>
      <c r="G101" s="9"/>
      <c r="H101" s="13">
        <f t="shared" si="1"/>
        <v>0</v>
      </c>
      <c r="I101" s="8" t="str">
        <f>TEXT(Income[[#This Row],[Date]],"MMMM")</f>
        <v>December</v>
      </c>
      <c r="J101" s="8" t="str">
        <f>TEXT(Income[[#This Row],[Date]],"YYYY")</f>
        <v>2031</v>
      </c>
    </row>
    <row r="102" spans="1:10" x14ac:dyDescent="0.35">
      <c r="A102" s="12">
        <v>48214</v>
      </c>
      <c r="B102" s="9"/>
      <c r="C102" s="9"/>
      <c r="D102" s="9"/>
      <c r="E102" s="9"/>
      <c r="F102" s="9"/>
      <c r="G102" s="9"/>
      <c r="H102" s="13">
        <f t="shared" si="1"/>
        <v>0</v>
      </c>
      <c r="I102" s="8" t="str">
        <f>TEXT(Income[[#This Row],[Date]],"MMMM")</f>
        <v>January</v>
      </c>
      <c r="J102" s="8" t="str">
        <f>TEXT(Income[[#This Row],[Date]],"YYYY")</f>
        <v>2032</v>
      </c>
    </row>
    <row r="103" spans="1:10" x14ac:dyDescent="0.35">
      <c r="A103" s="12">
        <v>48245</v>
      </c>
      <c r="B103" s="9"/>
      <c r="C103" s="9"/>
      <c r="D103" s="9"/>
      <c r="E103" s="9"/>
      <c r="F103" s="9"/>
      <c r="G103" s="9"/>
      <c r="H103" s="13">
        <f t="shared" si="1"/>
        <v>0</v>
      </c>
      <c r="I103" s="8" t="str">
        <f>TEXT(Income[[#This Row],[Date]],"MMMM")</f>
        <v>February</v>
      </c>
      <c r="J103" s="8" t="str">
        <f>TEXT(Income[[#This Row],[Date]],"YYYY")</f>
        <v>2032</v>
      </c>
    </row>
    <row r="104" spans="1:10" x14ac:dyDescent="0.35">
      <c r="A104" s="12">
        <v>48274</v>
      </c>
      <c r="B104" s="9"/>
      <c r="C104" s="9"/>
      <c r="D104" s="9"/>
      <c r="E104" s="9"/>
      <c r="F104" s="9"/>
      <c r="G104" s="9"/>
      <c r="H104" s="13">
        <f t="shared" si="1"/>
        <v>0</v>
      </c>
      <c r="I104" s="8" t="str">
        <f>TEXT(Income[[#This Row],[Date]],"MMMM")</f>
        <v>March</v>
      </c>
      <c r="J104" s="8" t="str">
        <f>TEXT(Income[[#This Row],[Date]],"YYYY")</f>
        <v>2032</v>
      </c>
    </row>
    <row r="105" spans="1:10" x14ac:dyDescent="0.35">
      <c r="A105" s="12">
        <v>48305</v>
      </c>
      <c r="B105" s="9"/>
      <c r="C105" s="9"/>
      <c r="D105" s="9"/>
      <c r="E105" s="9"/>
      <c r="F105" s="9"/>
      <c r="G105" s="9"/>
      <c r="H105" s="13">
        <f t="shared" si="1"/>
        <v>0</v>
      </c>
      <c r="I105" s="8" t="str">
        <f>TEXT(Income[[#This Row],[Date]],"MMMM")</f>
        <v>April</v>
      </c>
      <c r="J105" s="8" t="str">
        <f>TEXT(Income[[#This Row],[Date]],"YYYY")</f>
        <v>2032</v>
      </c>
    </row>
    <row r="106" spans="1:10" x14ac:dyDescent="0.35">
      <c r="A106" s="12">
        <v>48335</v>
      </c>
      <c r="B106" s="9"/>
      <c r="C106" s="9"/>
      <c r="D106" s="9"/>
      <c r="E106" s="9"/>
      <c r="F106" s="9"/>
      <c r="G106" s="9"/>
      <c r="H106" s="13">
        <f t="shared" si="1"/>
        <v>0</v>
      </c>
      <c r="I106" s="8" t="str">
        <f>TEXT(Income[[#This Row],[Date]],"MMMM")</f>
        <v>May</v>
      </c>
      <c r="J106" s="8" t="str">
        <f>TEXT(Income[[#This Row],[Date]],"YYYY")</f>
        <v>2032</v>
      </c>
    </row>
    <row r="107" spans="1:10" x14ac:dyDescent="0.35">
      <c r="A107" s="12">
        <v>48366</v>
      </c>
      <c r="B107" s="9"/>
      <c r="C107" s="9"/>
      <c r="D107" s="9"/>
      <c r="E107" s="9"/>
      <c r="F107" s="9"/>
      <c r="G107" s="9"/>
      <c r="H107" s="13">
        <f t="shared" si="1"/>
        <v>0</v>
      </c>
      <c r="I107" s="8" t="str">
        <f>TEXT(Income[[#This Row],[Date]],"MMMM")</f>
        <v>June</v>
      </c>
      <c r="J107" s="8" t="str">
        <f>TEXT(Income[[#This Row],[Date]],"YYYY")</f>
        <v>2032</v>
      </c>
    </row>
    <row r="108" spans="1:10" x14ac:dyDescent="0.35">
      <c r="A108" s="12">
        <v>48396</v>
      </c>
      <c r="B108" s="9"/>
      <c r="C108" s="9"/>
      <c r="D108" s="9"/>
      <c r="E108" s="9"/>
      <c r="F108" s="9"/>
      <c r="G108" s="9"/>
      <c r="H108" s="13">
        <f t="shared" si="1"/>
        <v>0</v>
      </c>
      <c r="I108" s="8" t="str">
        <f>TEXT(Income[[#This Row],[Date]],"MMMM")</f>
        <v>July</v>
      </c>
      <c r="J108" s="8" t="str">
        <f>TEXT(Income[[#This Row],[Date]],"YYYY")</f>
        <v>2032</v>
      </c>
    </row>
    <row r="109" spans="1:10" x14ac:dyDescent="0.35">
      <c r="A109" s="12">
        <v>48427</v>
      </c>
      <c r="B109" s="9"/>
      <c r="C109" s="9"/>
      <c r="D109" s="9"/>
      <c r="E109" s="9"/>
      <c r="F109" s="9"/>
      <c r="G109" s="9"/>
      <c r="H109" s="13">
        <f t="shared" si="1"/>
        <v>0</v>
      </c>
      <c r="I109" s="8" t="str">
        <f>TEXT(Income[[#This Row],[Date]],"MMMM")</f>
        <v>August</v>
      </c>
      <c r="J109" s="8" t="str">
        <f>TEXT(Income[[#This Row],[Date]],"YYYY")</f>
        <v>2032</v>
      </c>
    </row>
    <row r="110" spans="1:10" x14ac:dyDescent="0.35">
      <c r="A110" s="12">
        <v>48458</v>
      </c>
      <c r="B110" s="9"/>
      <c r="C110" s="9"/>
      <c r="D110" s="9"/>
      <c r="E110" s="9"/>
      <c r="F110" s="9"/>
      <c r="G110" s="9"/>
      <c r="H110" s="13">
        <f t="shared" si="1"/>
        <v>0</v>
      </c>
      <c r="I110" s="8" t="str">
        <f>TEXT(Income[[#This Row],[Date]],"MMMM")</f>
        <v>September</v>
      </c>
      <c r="J110" s="8" t="str">
        <f>TEXT(Income[[#This Row],[Date]],"YYYY")</f>
        <v>2032</v>
      </c>
    </row>
    <row r="111" spans="1:10" x14ac:dyDescent="0.35">
      <c r="A111" s="12">
        <v>48488</v>
      </c>
      <c r="B111" s="9"/>
      <c r="C111" s="9"/>
      <c r="D111" s="9"/>
      <c r="E111" s="9"/>
      <c r="F111" s="9"/>
      <c r="G111" s="9"/>
      <c r="H111" s="13">
        <f t="shared" si="1"/>
        <v>0</v>
      </c>
      <c r="I111" s="8" t="str">
        <f>TEXT(Income[[#This Row],[Date]],"MMMM")</f>
        <v>October</v>
      </c>
      <c r="J111" s="8" t="str">
        <f>TEXT(Income[[#This Row],[Date]],"YYYY")</f>
        <v>2032</v>
      </c>
    </row>
    <row r="112" spans="1:10" x14ac:dyDescent="0.35">
      <c r="A112" s="12">
        <v>48519</v>
      </c>
      <c r="B112" s="9"/>
      <c r="C112" s="9"/>
      <c r="D112" s="9"/>
      <c r="E112" s="9"/>
      <c r="F112" s="9"/>
      <c r="G112" s="9"/>
      <c r="H112" s="13">
        <f t="shared" si="1"/>
        <v>0</v>
      </c>
      <c r="I112" s="8" t="str">
        <f>TEXT(Income[[#This Row],[Date]],"MMMM")</f>
        <v>November</v>
      </c>
      <c r="J112" s="8" t="str">
        <f>TEXT(Income[[#This Row],[Date]],"YYYY")</f>
        <v>2032</v>
      </c>
    </row>
    <row r="113" spans="1:10" x14ac:dyDescent="0.35">
      <c r="A113" s="12">
        <v>48549</v>
      </c>
      <c r="B113" s="9"/>
      <c r="C113" s="9"/>
      <c r="D113" s="9"/>
      <c r="E113" s="9"/>
      <c r="F113" s="9"/>
      <c r="G113" s="9"/>
      <c r="H113" s="13">
        <f t="shared" si="1"/>
        <v>0</v>
      </c>
      <c r="I113" s="8" t="str">
        <f>TEXT(Income[[#This Row],[Date]],"MMMM")</f>
        <v>December</v>
      </c>
      <c r="J113" s="8" t="str">
        <f>TEXT(Income[[#This Row],[Date]],"YYYY")</f>
        <v>2032</v>
      </c>
    </row>
    <row r="114" spans="1:10" x14ac:dyDescent="0.35">
      <c r="A114" s="12">
        <v>48580</v>
      </c>
      <c r="B114" s="9"/>
      <c r="C114" s="9"/>
      <c r="D114" s="9"/>
      <c r="E114" s="9"/>
      <c r="F114" s="9"/>
      <c r="G114" s="9"/>
      <c r="H114" s="13">
        <f t="shared" si="1"/>
        <v>0</v>
      </c>
      <c r="I114" s="8" t="str">
        <f>TEXT(Income[[#This Row],[Date]],"MMMM")</f>
        <v>January</v>
      </c>
      <c r="J114" s="8" t="str">
        <f>TEXT(Income[[#This Row],[Date]],"YYYY")</f>
        <v>2033</v>
      </c>
    </row>
    <row r="115" spans="1:10" x14ac:dyDescent="0.35">
      <c r="A115" s="12">
        <v>48611</v>
      </c>
      <c r="B115" s="9"/>
      <c r="C115" s="9"/>
      <c r="D115" s="9"/>
      <c r="E115" s="9"/>
      <c r="F115" s="9"/>
      <c r="G115" s="9"/>
      <c r="H115" s="13">
        <f t="shared" si="1"/>
        <v>0</v>
      </c>
      <c r="I115" s="8" t="str">
        <f>TEXT(Income[[#This Row],[Date]],"MMMM")</f>
        <v>February</v>
      </c>
      <c r="J115" s="8" t="str">
        <f>TEXT(Income[[#This Row],[Date]],"YYYY")</f>
        <v>2033</v>
      </c>
    </row>
    <row r="116" spans="1:10" x14ac:dyDescent="0.35">
      <c r="A116" s="12">
        <v>48639</v>
      </c>
      <c r="B116" s="9"/>
      <c r="C116" s="9"/>
      <c r="D116" s="9"/>
      <c r="E116" s="9"/>
      <c r="F116" s="9"/>
      <c r="G116" s="9"/>
      <c r="H116" s="13">
        <f t="shared" si="1"/>
        <v>0</v>
      </c>
      <c r="I116" s="8" t="str">
        <f>TEXT(Income[[#This Row],[Date]],"MMMM")</f>
        <v>March</v>
      </c>
      <c r="J116" s="8" t="str">
        <f>TEXT(Income[[#This Row],[Date]],"YYYY")</f>
        <v>2033</v>
      </c>
    </row>
    <row r="117" spans="1:10" x14ac:dyDescent="0.35">
      <c r="A117" s="12">
        <v>48670</v>
      </c>
      <c r="B117" s="9"/>
      <c r="C117" s="9"/>
      <c r="D117" s="9"/>
      <c r="E117" s="9"/>
      <c r="F117" s="9"/>
      <c r="G117" s="9"/>
      <c r="H117" s="13">
        <f t="shared" si="1"/>
        <v>0</v>
      </c>
      <c r="I117" s="8" t="str">
        <f>TEXT(Income[[#This Row],[Date]],"MMMM")</f>
        <v>April</v>
      </c>
      <c r="J117" s="8" t="str">
        <f>TEXT(Income[[#This Row],[Date]],"YYYY")</f>
        <v>2033</v>
      </c>
    </row>
    <row r="118" spans="1:10" x14ac:dyDescent="0.35">
      <c r="A118" s="12">
        <v>48700</v>
      </c>
      <c r="B118" s="9"/>
      <c r="C118" s="9"/>
      <c r="D118" s="9"/>
      <c r="E118" s="9"/>
      <c r="F118" s="9"/>
      <c r="G118" s="9"/>
      <c r="H118" s="13">
        <f t="shared" si="1"/>
        <v>0</v>
      </c>
      <c r="I118" s="8" t="str">
        <f>TEXT(Income[[#This Row],[Date]],"MMMM")</f>
        <v>May</v>
      </c>
      <c r="J118" s="8" t="str">
        <f>TEXT(Income[[#This Row],[Date]],"YYYY")</f>
        <v>2033</v>
      </c>
    </row>
    <row r="119" spans="1:10" x14ac:dyDescent="0.35">
      <c r="A119" s="12">
        <v>48731</v>
      </c>
      <c r="B119" s="9"/>
      <c r="C119" s="9"/>
      <c r="D119" s="9"/>
      <c r="E119" s="9"/>
      <c r="F119" s="9"/>
      <c r="G119" s="9"/>
      <c r="H119" s="13">
        <f t="shared" si="1"/>
        <v>0</v>
      </c>
      <c r="I119" s="8" t="str">
        <f>TEXT(Income[[#This Row],[Date]],"MMMM")</f>
        <v>June</v>
      </c>
      <c r="J119" s="8" t="str">
        <f>TEXT(Income[[#This Row],[Date]],"YYYY")</f>
        <v>2033</v>
      </c>
    </row>
    <row r="120" spans="1:10" x14ac:dyDescent="0.35">
      <c r="A120" s="12">
        <v>48761</v>
      </c>
      <c r="B120" s="9"/>
      <c r="C120" s="9"/>
      <c r="D120" s="9"/>
      <c r="E120" s="9"/>
      <c r="F120" s="9"/>
      <c r="G120" s="9"/>
      <c r="H120" s="13">
        <f t="shared" si="1"/>
        <v>0</v>
      </c>
      <c r="I120" s="8" t="str">
        <f>TEXT(Income[[#This Row],[Date]],"MMMM")</f>
        <v>July</v>
      </c>
      <c r="J120" s="8" t="str">
        <f>TEXT(Income[[#This Row],[Date]],"YYYY")</f>
        <v>2033</v>
      </c>
    </row>
    <row r="121" spans="1:10" x14ac:dyDescent="0.35">
      <c r="A121" s="12">
        <v>48792</v>
      </c>
      <c r="B121" s="9"/>
      <c r="C121" s="9"/>
      <c r="D121" s="9"/>
      <c r="E121" s="9"/>
      <c r="F121" s="9"/>
      <c r="G121" s="9"/>
      <c r="H121" s="13">
        <f t="shared" si="1"/>
        <v>0</v>
      </c>
      <c r="I121" s="8" t="str">
        <f>TEXT(Income[[#This Row],[Date]],"MMMM")</f>
        <v>August</v>
      </c>
      <c r="J121" s="8" t="str">
        <f>TEXT(Income[[#This Row],[Date]],"YYYY")</f>
        <v>2033</v>
      </c>
    </row>
    <row r="122" spans="1:10" x14ac:dyDescent="0.35">
      <c r="A122" s="12">
        <v>48823</v>
      </c>
      <c r="B122" s="9"/>
      <c r="C122" s="9"/>
      <c r="D122" s="9"/>
      <c r="E122" s="9"/>
      <c r="F122" s="9"/>
      <c r="G122" s="9"/>
      <c r="H122" s="13">
        <f t="shared" si="1"/>
        <v>0</v>
      </c>
      <c r="I122" s="8" t="str">
        <f>TEXT(Income[[#This Row],[Date]],"MMMM")</f>
        <v>September</v>
      </c>
      <c r="J122" s="8" t="str">
        <f>TEXT(Income[[#This Row],[Date]],"YYYY")</f>
        <v>2033</v>
      </c>
    </row>
    <row r="123" spans="1:10" x14ac:dyDescent="0.35">
      <c r="A123" s="12">
        <v>48853</v>
      </c>
      <c r="B123" s="9"/>
      <c r="C123" s="9"/>
      <c r="D123" s="9"/>
      <c r="E123" s="9"/>
      <c r="F123" s="9"/>
      <c r="G123" s="9"/>
      <c r="H123" s="13">
        <f t="shared" si="1"/>
        <v>0</v>
      </c>
      <c r="I123" s="8" t="str">
        <f>TEXT(Income[[#This Row],[Date]],"MMMM")</f>
        <v>October</v>
      </c>
      <c r="J123" s="8" t="str">
        <f>TEXT(Income[[#This Row],[Date]],"YYYY")</f>
        <v>2033</v>
      </c>
    </row>
    <row r="124" spans="1:10" x14ac:dyDescent="0.35">
      <c r="A124" s="12">
        <v>48884</v>
      </c>
      <c r="B124" s="9"/>
      <c r="C124" s="9"/>
      <c r="D124" s="9"/>
      <c r="E124" s="9"/>
      <c r="F124" s="9"/>
      <c r="G124" s="9"/>
      <c r="H124" s="13">
        <f t="shared" si="1"/>
        <v>0</v>
      </c>
      <c r="I124" s="8" t="str">
        <f>TEXT(Income[[#This Row],[Date]],"MMMM")</f>
        <v>November</v>
      </c>
      <c r="J124" s="8" t="str">
        <f>TEXT(Income[[#This Row],[Date]],"YYYY")</f>
        <v>2033</v>
      </c>
    </row>
    <row r="125" spans="1:10" x14ac:dyDescent="0.35">
      <c r="A125" s="12">
        <v>48914</v>
      </c>
      <c r="B125" s="9"/>
      <c r="C125" s="9"/>
      <c r="D125" s="9"/>
      <c r="E125" s="9"/>
      <c r="F125" s="9"/>
      <c r="G125" s="9"/>
      <c r="H125" s="13">
        <f t="shared" si="1"/>
        <v>0</v>
      </c>
      <c r="I125" s="8" t="str">
        <f>TEXT(Income[[#This Row],[Date]],"MMMM")</f>
        <v>December</v>
      </c>
      <c r="J125" s="8" t="str">
        <f>TEXT(Income[[#This Row],[Date]],"YYYY")</f>
        <v>2033</v>
      </c>
    </row>
    <row r="126" spans="1:10" x14ac:dyDescent="0.35">
      <c r="A126" s="12">
        <v>48945</v>
      </c>
      <c r="B126" s="9"/>
      <c r="C126" s="9"/>
      <c r="D126" s="9"/>
      <c r="E126" s="9"/>
      <c r="F126" s="9"/>
      <c r="G126" s="9"/>
      <c r="H126" s="13">
        <f t="shared" si="1"/>
        <v>0</v>
      </c>
      <c r="I126" s="8" t="str">
        <f>TEXT(Income[[#This Row],[Date]],"MMMM")</f>
        <v>January</v>
      </c>
      <c r="J126" s="8" t="str">
        <f>TEXT(Income[[#This Row],[Date]],"YYYY")</f>
        <v>2034</v>
      </c>
    </row>
    <row r="127" spans="1:10" x14ac:dyDescent="0.35">
      <c r="A127" s="12">
        <v>48976</v>
      </c>
      <c r="B127" s="9"/>
      <c r="C127" s="9"/>
      <c r="D127" s="9"/>
      <c r="E127" s="9"/>
      <c r="F127" s="9"/>
      <c r="G127" s="9"/>
      <c r="H127" s="13">
        <f t="shared" si="1"/>
        <v>0</v>
      </c>
      <c r="I127" s="8" t="str">
        <f>TEXT(Income[[#This Row],[Date]],"MMMM")</f>
        <v>February</v>
      </c>
      <c r="J127" s="8" t="str">
        <f>TEXT(Income[[#This Row],[Date]],"YYYY")</f>
        <v>2034</v>
      </c>
    </row>
    <row r="128" spans="1:10" x14ac:dyDescent="0.35">
      <c r="A128" s="12">
        <v>49004</v>
      </c>
      <c r="B128" s="9"/>
      <c r="C128" s="9"/>
      <c r="D128" s="9"/>
      <c r="E128" s="9"/>
      <c r="F128" s="9"/>
      <c r="G128" s="9"/>
      <c r="H128" s="13">
        <f t="shared" si="1"/>
        <v>0</v>
      </c>
      <c r="I128" s="8" t="str">
        <f>TEXT(Income[[#This Row],[Date]],"MMMM")</f>
        <v>March</v>
      </c>
      <c r="J128" s="8" t="str">
        <f>TEXT(Income[[#This Row],[Date]],"YYYY")</f>
        <v>2034</v>
      </c>
    </row>
    <row r="129" spans="1:10" x14ac:dyDescent="0.35">
      <c r="A129" s="12">
        <v>49035</v>
      </c>
      <c r="B129" s="9"/>
      <c r="C129" s="9"/>
      <c r="D129" s="9"/>
      <c r="E129" s="9"/>
      <c r="F129" s="9"/>
      <c r="G129" s="9"/>
      <c r="H129" s="13">
        <f t="shared" si="1"/>
        <v>0</v>
      </c>
      <c r="I129" s="8" t="str">
        <f>TEXT(Income[[#This Row],[Date]],"MMMM")</f>
        <v>April</v>
      </c>
      <c r="J129" s="8" t="str">
        <f>TEXT(Income[[#This Row],[Date]],"YYYY")</f>
        <v>2034</v>
      </c>
    </row>
    <row r="130" spans="1:10" x14ac:dyDescent="0.35">
      <c r="A130" s="12">
        <v>49065</v>
      </c>
      <c r="B130" s="9"/>
      <c r="C130" s="9"/>
      <c r="D130" s="9"/>
      <c r="E130" s="9"/>
      <c r="F130" s="9"/>
      <c r="G130" s="9"/>
      <c r="H130" s="13">
        <f t="shared" si="1"/>
        <v>0</v>
      </c>
      <c r="I130" s="8" t="str">
        <f>TEXT(Income[[#This Row],[Date]],"MMMM")</f>
        <v>May</v>
      </c>
      <c r="J130" s="8" t="str">
        <f>TEXT(Income[[#This Row],[Date]],"YYYY")</f>
        <v>2034</v>
      </c>
    </row>
    <row r="131" spans="1:10" x14ac:dyDescent="0.35">
      <c r="A131" s="12">
        <v>49096</v>
      </c>
      <c r="B131" s="9"/>
      <c r="C131" s="9"/>
      <c r="D131" s="9"/>
      <c r="E131" s="9"/>
      <c r="F131" s="9"/>
      <c r="G131" s="9"/>
      <c r="H131" s="13">
        <f t="shared" ref="H131:H149" si="2">SUM(B131:G131)</f>
        <v>0</v>
      </c>
      <c r="I131" s="8" t="str">
        <f>TEXT(Income[[#This Row],[Date]],"MMMM")</f>
        <v>June</v>
      </c>
      <c r="J131" s="8" t="str">
        <f>TEXT(Income[[#This Row],[Date]],"YYYY")</f>
        <v>2034</v>
      </c>
    </row>
    <row r="132" spans="1:10" x14ac:dyDescent="0.35">
      <c r="A132" s="12">
        <v>49126</v>
      </c>
      <c r="B132" s="9"/>
      <c r="C132" s="9"/>
      <c r="D132" s="9"/>
      <c r="E132" s="9"/>
      <c r="F132" s="9"/>
      <c r="G132" s="9"/>
      <c r="H132" s="13">
        <f t="shared" si="2"/>
        <v>0</v>
      </c>
      <c r="I132" s="8" t="str">
        <f>TEXT(Income[[#This Row],[Date]],"MMMM")</f>
        <v>July</v>
      </c>
      <c r="J132" s="8" t="str">
        <f>TEXT(Income[[#This Row],[Date]],"YYYY")</f>
        <v>2034</v>
      </c>
    </row>
    <row r="133" spans="1:10" x14ac:dyDescent="0.35">
      <c r="A133" s="12">
        <v>49157</v>
      </c>
      <c r="B133" s="9"/>
      <c r="C133" s="9"/>
      <c r="D133" s="9"/>
      <c r="E133" s="9"/>
      <c r="F133" s="9"/>
      <c r="G133" s="9"/>
      <c r="H133" s="13">
        <f t="shared" si="2"/>
        <v>0</v>
      </c>
      <c r="I133" s="8" t="str">
        <f>TEXT(Income[[#This Row],[Date]],"MMMM")</f>
        <v>August</v>
      </c>
      <c r="J133" s="8" t="str">
        <f>TEXT(Income[[#This Row],[Date]],"YYYY")</f>
        <v>2034</v>
      </c>
    </row>
    <row r="134" spans="1:10" x14ac:dyDescent="0.35">
      <c r="A134" s="12">
        <v>49188</v>
      </c>
      <c r="B134" s="9"/>
      <c r="C134" s="9"/>
      <c r="D134" s="9"/>
      <c r="E134" s="9"/>
      <c r="F134" s="9"/>
      <c r="G134" s="9"/>
      <c r="H134" s="13">
        <f t="shared" si="2"/>
        <v>0</v>
      </c>
      <c r="I134" s="8" t="str">
        <f>TEXT(Income[[#This Row],[Date]],"MMMM")</f>
        <v>September</v>
      </c>
      <c r="J134" s="8" t="str">
        <f>TEXT(Income[[#This Row],[Date]],"YYYY")</f>
        <v>2034</v>
      </c>
    </row>
    <row r="135" spans="1:10" x14ac:dyDescent="0.35">
      <c r="A135" s="12">
        <v>49218</v>
      </c>
      <c r="B135" s="9"/>
      <c r="C135" s="9"/>
      <c r="D135" s="9"/>
      <c r="E135" s="9"/>
      <c r="F135" s="9"/>
      <c r="G135" s="9"/>
      <c r="H135" s="13">
        <f t="shared" si="2"/>
        <v>0</v>
      </c>
      <c r="I135" s="8" t="str">
        <f>TEXT(Income[[#This Row],[Date]],"MMMM")</f>
        <v>October</v>
      </c>
      <c r="J135" s="8" t="str">
        <f>TEXT(Income[[#This Row],[Date]],"YYYY")</f>
        <v>2034</v>
      </c>
    </row>
    <row r="136" spans="1:10" x14ac:dyDescent="0.35">
      <c r="A136" s="12">
        <v>49249</v>
      </c>
      <c r="B136" s="9"/>
      <c r="C136" s="9"/>
      <c r="D136" s="9"/>
      <c r="E136" s="9"/>
      <c r="F136" s="9"/>
      <c r="G136" s="9"/>
      <c r="H136" s="13">
        <f t="shared" si="2"/>
        <v>0</v>
      </c>
      <c r="I136" s="8" t="str">
        <f>TEXT(Income[[#This Row],[Date]],"MMMM")</f>
        <v>November</v>
      </c>
      <c r="J136" s="8" t="str">
        <f>TEXT(Income[[#This Row],[Date]],"YYYY")</f>
        <v>2034</v>
      </c>
    </row>
    <row r="137" spans="1:10" x14ac:dyDescent="0.35">
      <c r="A137" s="12">
        <v>49279</v>
      </c>
      <c r="B137" s="9"/>
      <c r="C137" s="9"/>
      <c r="D137" s="9"/>
      <c r="E137" s="9"/>
      <c r="F137" s="9"/>
      <c r="G137" s="9"/>
      <c r="H137" s="13">
        <f t="shared" si="2"/>
        <v>0</v>
      </c>
      <c r="I137" s="8" t="str">
        <f>TEXT(Income[[#This Row],[Date]],"MMMM")</f>
        <v>December</v>
      </c>
      <c r="J137" s="8" t="str">
        <f>TEXT(Income[[#This Row],[Date]],"YYYY")</f>
        <v>2034</v>
      </c>
    </row>
    <row r="138" spans="1:10" x14ac:dyDescent="0.35">
      <c r="A138" s="12">
        <v>49310</v>
      </c>
      <c r="B138" s="9"/>
      <c r="C138" s="9"/>
      <c r="D138" s="9"/>
      <c r="E138" s="9"/>
      <c r="F138" s="9"/>
      <c r="G138" s="9"/>
      <c r="H138" s="13">
        <f t="shared" si="2"/>
        <v>0</v>
      </c>
      <c r="I138" s="8" t="str">
        <f>TEXT(Income[[#This Row],[Date]],"MMMM")</f>
        <v>January</v>
      </c>
      <c r="J138" s="8" t="str">
        <f>TEXT(Income[[#This Row],[Date]],"YYYY")</f>
        <v>2035</v>
      </c>
    </row>
    <row r="139" spans="1:10" x14ac:dyDescent="0.35">
      <c r="A139" s="12">
        <v>49341</v>
      </c>
      <c r="B139" s="9"/>
      <c r="C139" s="9"/>
      <c r="D139" s="9"/>
      <c r="E139" s="9"/>
      <c r="F139" s="9"/>
      <c r="G139" s="9"/>
      <c r="H139" s="13">
        <f t="shared" si="2"/>
        <v>0</v>
      </c>
      <c r="I139" s="8" t="str">
        <f>TEXT(Income[[#This Row],[Date]],"MMMM")</f>
        <v>February</v>
      </c>
      <c r="J139" s="8" t="str">
        <f>TEXT(Income[[#This Row],[Date]],"YYYY")</f>
        <v>2035</v>
      </c>
    </row>
    <row r="140" spans="1:10" x14ac:dyDescent="0.35">
      <c r="A140" s="12">
        <v>49369</v>
      </c>
      <c r="B140" s="9"/>
      <c r="C140" s="9"/>
      <c r="D140" s="9"/>
      <c r="E140" s="9"/>
      <c r="F140" s="9"/>
      <c r="G140" s="9"/>
      <c r="H140" s="13">
        <f t="shared" si="2"/>
        <v>0</v>
      </c>
      <c r="I140" s="8" t="str">
        <f>TEXT(Income[[#This Row],[Date]],"MMMM")</f>
        <v>March</v>
      </c>
      <c r="J140" s="8" t="str">
        <f>TEXT(Income[[#This Row],[Date]],"YYYY")</f>
        <v>2035</v>
      </c>
    </row>
    <row r="141" spans="1:10" x14ac:dyDescent="0.35">
      <c r="A141" s="12">
        <v>49400</v>
      </c>
      <c r="B141" s="9"/>
      <c r="C141" s="9"/>
      <c r="D141" s="9"/>
      <c r="E141" s="9"/>
      <c r="F141" s="9"/>
      <c r="G141" s="9"/>
      <c r="H141" s="13">
        <f t="shared" si="2"/>
        <v>0</v>
      </c>
      <c r="I141" s="8" t="str">
        <f>TEXT(Income[[#This Row],[Date]],"MMMM")</f>
        <v>April</v>
      </c>
      <c r="J141" s="8" t="str">
        <f>TEXT(Income[[#This Row],[Date]],"YYYY")</f>
        <v>2035</v>
      </c>
    </row>
    <row r="142" spans="1:10" x14ac:dyDescent="0.35">
      <c r="A142" s="12">
        <v>49430</v>
      </c>
      <c r="B142" s="9"/>
      <c r="C142" s="9"/>
      <c r="D142" s="9"/>
      <c r="E142" s="9"/>
      <c r="F142" s="9"/>
      <c r="G142" s="9"/>
      <c r="H142" s="13">
        <f t="shared" si="2"/>
        <v>0</v>
      </c>
      <c r="I142" s="8" t="str">
        <f>TEXT(Income[[#This Row],[Date]],"MMMM")</f>
        <v>May</v>
      </c>
      <c r="J142" s="8" t="str">
        <f>TEXT(Income[[#This Row],[Date]],"YYYY")</f>
        <v>2035</v>
      </c>
    </row>
    <row r="143" spans="1:10" x14ac:dyDescent="0.35">
      <c r="A143" s="12">
        <v>49461</v>
      </c>
      <c r="B143" s="9"/>
      <c r="C143" s="9"/>
      <c r="D143" s="9"/>
      <c r="E143" s="9"/>
      <c r="F143" s="9"/>
      <c r="G143" s="9"/>
      <c r="H143" s="13">
        <f t="shared" si="2"/>
        <v>0</v>
      </c>
      <c r="I143" s="8" t="str">
        <f>TEXT(Income[[#This Row],[Date]],"MMMM")</f>
        <v>June</v>
      </c>
      <c r="J143" s="8" t="str">
        <f>TEXT(Income[[#This Row],[Date]],"YYYY")</f>
        <v>2035</v>
      </c>
    </row>
    <row r="144" spans="1:10" x14ac:dyDescent="0.35">
      <c r="A144" s="12">
        <v>49491</v>
      </c>
      <c r="B144" s="9"/>
      <c r="C144" s="9"/>
      <c r="D144" s="9"/>
      <c r="E144" s="9"/>
      <c r="F144" s="9"/>
      <c r="G144" s="9"/>
      <c r="H144" s="13">
        <f t="shared" si="2"/>
        <v>0</v>
      </c>
      <c r="I144" s="8" t="str">
        <f>TEXT(Income[[#This Row],[Date]],"MMMM")</f>
        <v>July</v>
      </c>
      <c r="J144" s="8" t="str">
        <f>TEXT(Income[[#This Row],[Date]],"YYYY")</f>
        <v>2035</v>
      </c>
    </row>
    <row r="145" spans="1:10" x14ac:dyDescent="0.35">
      <c r="A145" s="12">
        <v>49522</v>
      </c>
      <c r="B145" s="9"/>
      <c r="C145" s="9"/>
      <c r="D145" s="9"/>
      <c r="E145" s="9"/>
      <c r="F145" s="9"/>
      <c r="G145" s="9"/>
      <c r="H145" s="13">
        <f t="shared" si="2"/>
        <v>0</v>
      </c>
      <c r="I145" s="8" t="str">
        <f>TEXT(Income[[#This Row],[Date]],"MMMM")</f>
        <v>August</v>
      </c>
      <c r="J145" s="8" t="str">
        <f>TEXT(Income[[#This Row],[Date]],"YYYY")</f>
        <v>2035</v>
      </c>
    </row>
    <row r="146" spans="1:10" x14ac:dyDescent="0.35">
      <c r="A146" s="12">
        <v>49553</v>
      </c>
      <c r="B146" s="9"/>
      <c r="C146" s="9"/>
      <c r="D146" s="9"/>
      <c r="E146" s="9"/>
      <c r="F146" s="9"/>
      <c r="G146" s="9"/>
      <c r="H146" s="13">
        <f t="shared" si="2"/>
        <v>0</v>
      </c>
      <c r="I146" s="8" t="str">
        <f>TEXT(Income[[#This Row],[Date]],"MMMM")</f>
        <v>September</v>
      </c>
      <c r="J146" s="8" t="str">
        <f>TEXT(Income[[#This Row],[Date]],"YYYY")</f>
        <v>2035</v>
      </c>
    </row>
    <row r="147" spans="1:10" x14ac:dyDescent="0.35">
      <c r="A147" s="12">
        <v>49583</v>
      </c>
      <c r="B147" s="9"/>
      <c r="C147" s="9"/>
      <c r="D147" s="9"/>
      <c r="E147" s="9"/>
      <c r="F147" s="9"/>
      <c r="G147" s="9"/>
      <c r="H147" s="13">
        <f t="shared" si="2"/>
        <v>0</v>
      </c>
      <c r="I147" s="8" t="str">
        <f>TEXT(Income[[#This Row],[Date]],"MMMM")</f>
        <v>October</v>
      </c>
      <c r="J147" s="8" t="str">
        <f>TEXT(Income[[#This Row],[Date]],"YYYY")</f>
        <v>2035</v>
      </c>
    </row>
    <row r="148" spans="1:10" x14ac:dyDescent="0.35">
      <c r="A148" s="12">
        <v>49614</v>
      </c>
      <c r="B148" s="9"/>
      <c r="C148" s="9"/>
      <c r="D148" s="9"/>
      <c r="E148" s="9"/>
      <c r="F148" s="9"/>
      <c r="G148" s="9"/>
      <c r="H148" s="13">
        <f t="shared" si="2"/>
        <v>0</v>
      </c>
      <c r="I148" s="8" t="str">
        <f>TEXT(Income[[#This Row],[Date]],"MMMM")</f>
        <v>November</v>
      </c>
      <c r="J148" s="8" t="str">
        <f>TEXT(Income[[#This Row],[Date]],"YYYY")</f>
        <v>2035</v>
      </c>
    </row>
    <row r="149" spans="1:10" x14ac:dyDescent="0.35">
      <c r="A149" s="17">
        <v>49644</v>
      </c>
      <c r="B149" s="28"/>
      <c r="C149" s="28"/>
      <c r="D149" s="28"/>
      <c r="E149" s="28"/>
      <c r="F149" s="28"/>
      <c r="G149" s="28"/>
      <c r="H149" s="13">
        <f t="shared" si="2"/>
        <v>0</v>
      </c>
      <c r="I149" s="18" t="str">
        <f>TEXT(Income[[#This Row],[Date]],"MMMM")</f>
        <v>December</v>
      </c>
      <c r="J149" s="18" t="str">
        <f>TEXT(Income[[#This Row],[Date]],"YYYY")</f>
        <v>2035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6FD3-C98F-4F24-8366-53786D2F5C39}">
  <dimension ref="A1:O4519"/>
  <sheetViews>
    <sheetView tabSelected="1" zoomScale="55" zoomScaleNormal="55" workbookViewId="0">
      <selection activeCell="L94" sqref="L94"/>
    </sheetView>
  </sheetViews>
  <sheetFormatPr defaultRowHeight="14.5" x14ac:dyDescent="0.35"/>
  <cols>
    <col min="1" max="1" width="30.6328125" bestFit="1" customWidth="1"/>
    <col min="2" max="2" width="10.7265625" style="11" customWidth="1"/>
    <col min="3" max="3" width="18.1796875" customWidth="1"/>
    <col min="4" max="4" width="8.81640625" bestFit="1" customWidth="1"/>
    <col min="5" max="5" width="14.81640625" bestFit="1" customWidth="1"/>
    <col min="6" max="6" width="14.6328125" bestFit="1" customWidth="1"/>
    <col min="7" max="7" width="15.453125" bestFit="1" customWidth="1"/>
    <col min="8" max="8" width="16.26953125" bestFit="1" customWidth="1"/>
    <col min="9" max="9" width="19.26953125" bestFit="1" customWidth="1"/>
    <col min="10" max="10" width="15" bestFit="1" customWidth="1"/>
    <col min="11" max="11" width="15.453125" bestFit="1" customWidth="1"/>
    <col min="12" max="12" width="18.7265625" bestFit="1" customWidth="1"/>
    <col min="13" max="13" width="9.08984375" bestFit="1" customWidth="1"/>
    <col min="14" max="14" width="13.7265625" hidden="1" customWidth="1"/>
    <col min="15" max="15" width="11.7265625" hidden="1" customWidth="1"/>
  </cols>
  <sheetData>
    <row r="1" spans="1:15" x14ac:dyDescent="0.35">
      <c r="A1" t="s">
        <v>39</v>
      </c>
      <c r="B1" s="11" t="s">
        <v>17</v>
      </c>
      <c r="C1" t="s">
        <v>10</v>
      </c>
      <c r="D1" t="s">
        <v>1</v>
      </c>
      <c r="E1" t="s">
        <v>12</v>
      </c>
      <c r="F1" t="s">
        <v>13</v>
      </c>
      <c r="G1" t="s">
        <v>19</v>
      </c>
      <c r="H1" t="s">
        <v>11</v>
      </c>
      <c r="I1" t="s">
        <v>18</v>
      </c>
      <c r="J1" t="s">
        <v>40</v>
      </c>
      <c r="K1" t="s">
        <v>14</v>
      </c>
      <c r="L1" t="s">
        <v>59</v>
      </c>
      <c r="M1" t="s">
        <v>2</v>
      </c>
      <c r="N1" t="s">
        <v>41</v>
      </c>
      <c r="O1" t="s">
        <v>42</v>
      </c>
    </row>
    <row r="2" spans="1:15" hidden="1" x14ac:dyDescent="0.35">
      <c r="A2" s="27">
        <v>45170</v>
      </c>
      <c r="B2" s="9">
        <v>280</v>
      </c>
      <c r="C2" s="9"/>
      <c r="D2" s="9">
        <v>20</v>
      </c>
      <c r="E2" s="9"/>
      <c r="F2" s="9">
        <v>1000</v>
      </c>
      <c r="G2" s="9"/>
      <c r="H2" s="9">
        <v>110</v>
      </c>
      <c r="I2" s="9"/>
      <c r="J2" s="9"/>
      <c r="K2" s="9">
        <v>10</v>
      </c>
      <c r="L2" s="9">
        <v>0</v>
      </c>
      <c r="M2" s="9">
        <f>SUM(MainData[[#This Row],[Groceries]:[Additonal Expense]])</f>
        <v>1420</v>
      </c>
      <c r="N2" s="6" t="s">
        <v>32</v>
      </c>
      <c r="O2" s="6" t="s">
        <v>43</v>
      </c>
    </row>
    <row r="3" spans="1:15" hidden="1" x14ac:dyDescent="0.35">
      <c r="A3" s="27">
        <v>45171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f>SUM(MainData[[#This Row],[Groceries]:[Additonal Expense]])</f>
        <v>0</v>
      </c>
      <c r="N3" s="6" t="s">
        <v>32</v>
      </c>
      <c r="O3" s="6" t="s">
        <v>43</v>
      </c>
    </row>
    <row r="4" spans="1:15" hidden="1" x14ac:dyDescent="0.35">
      <c r="A4" s="27">
        <v>45172</v>
      </c>
      <c r="B4" s="9">
        <v>0</v>
      </c>
      <c r="C4" s="9">
        <v>40</v>
      </c>
      <c r="D4" s="9">
        <v>70</v>
      </c>
      <c r="E4" s="9">
        <v>0</v>
      </c>
      <c r="F4" s="9">
        <v>0</v>
      </c>
      <c r="G4" s="9">
        <v>0</v>
      </c>
      <c r="H4" s="9">
        <v>0</v>
      </c>
      <c r="I4" s="9">
        <v>50</v>
      </c>
      <c r="J4" s="9">
        <v>0</v>
      </c>
      <c r="K4" s="9">
        <f>20+17</f>
        <v>37</v>
      </c>
      <c r="L4" s="9">
        <v>0</v>
      </c>
      <c r="M4" s="9">
        <f>SUM(MainData[[#This Row],[Groceries]:[Additonal Expense]])</f>
        <v>197</v>
      </c>
      <c r="N4" s="6" t="s">
        <v>32</v>
      </c>
      <c r="O4" s="6" t="s">
        <v>43</v>
      </c>
    </row>
    <row r="5" spans="1:15" hidden="1" x14ac:dyDescent="0.35">
      <c r="A5" s="27">
        <v>45173</v>
      </c>
      <c r="B5" s="9">
        <v>0</v>
      </c>
      <c r="C5" s="9">
        <v>20</v>
      </c>
      <c r="D5" s="9">
        <v>10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20</v>
      </c>
      <c r="L5" s="9">
        <v>0</v>
      </c>
      <c r="M5" s="9">
        <f>SUM(MainData[[#This Row],[Groceries]:[Additonal Expense]])</f>
        <v>50</v>
      </c>
      <c r="N5" s="6" t="s">
        <v>32</v>
      </c>
      <c r="O5" s="6" t="s">
        <v>43</v>
      </c>
    </row>
    <row r="6" spans="1:15" hidden="1" x14ac:dyDescent="0.35">
      <c r="A6" s="27">
        <v>45174</v>
      </c>
      <c r="B6" s="9">
        <v>0</v>
      </c>
      <c r="C6" s="9">
        <v>20</v>
      </c>
      <c r="D6" s="9">
        <v>10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10</v>
      </c>
      <c r="L6" s="9">
        <v>0</v>
      </c>
      <c r="M6" s="9">
        <f>SUM(MainData[[#This Row],[Groceries]:[Additonal Expense]])</f>
        <v>40</v>
      </c>
      <c r="N6" s="6" t="s">
        <v>32</v>
      </c>
      <c r="O6" s="6" t="s">
        <v>43</v>
      </c>
    </row>
    <row r="7" spans="1:15" hidden="1" x14ac:dyDescent="0.35">
      <c r="A7" s="27">
        <v>45175</v>
      </c>
      <c r="B7" s="9">
        <v>0</v>
      </c>
      <c r="C7" s="9">
        <v>0</v>
      </c>
      <c r="D7" s="9">
        <v>10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20</v>
      </c>
      <c r="L7" s="9">
        <v>0</v>
      </c>
      <c r="M7" s="9">
        <f>SUM(MainData[[#This Row],[Groceries]:[Additonal Expense]])</f>
        <v>30</v>
      </c>
      <c r="N7" s="6" t="s">
        <v>32</v>
      </c>
      <c r="O7" s="6" t="s">
        <v>43</v>
      </c>
    </row>
    <row r="8" spans="1:15" hidden="1" x14ac:dyDescent="0.35">
      <c r="A8" s="27">
        <v>45176</v>
      </c>
      <c r="B8" s="9">
        <v>0</v>
      </c>
      <c r="C8" s="9">
        <v>10</v>
      </c>
      <c r="D8" s="9"/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15</v>
      </c>
      <c r="L8" s="9">
        <v>0</v>
      </c>
      <c r="M8" s="9">
        <f>SUM(MainData[[#This Row],[Groceries]:[Additonal Expense]])</f>
        <v>25</v>
      </c>
      <c r="N8" s="6" t="s">
        <v>32</v>
      </c>
      <c r="O8" s="6" t="s">
        <v>43</v>
      </c>
    </row>
    <row r="9" spans="1:15" hidden="1" x14ac:dyDescent="0.35">
      <c r="A9" s="27">
        <v>45177</v>
      </c>
      <c r="B9" s="9">
        <v>60</v>
      </c>
      <c r="C9" s="9">
        <v>40</v>
      </c>
      <c r="D9" s="9">
        <v>30</v>
      </c>
      <c r="E9" s="9">
        <v>3000</v>
      </c>
      <c r="F9" s="9"/>
      <c r="G9" s="9"/>
      <c r="H9" s="9"/>
      <c r="I9" s="9">
        <v>110</v>
      </c>
      <c r="J9" s="9"/>
      <c r="K9" s="9"/>
      <c r="L9" s="9"/>
      <c r="M9" s="9">
        <f>SUM(MainData[[#This Row],[Groceries]:[Additonal Expense]])</f>
        <v>3240</v>
      </c>
      <c r="N9" s="6" t="s">
        <v>32</v>
      </c>
      <c r="O9" s="6" t="s">
        <v>43</v>
      </c>
    </row>
    <row r="10" spans="1:15" hidden="1" x14ac:dyDescent="0.35">
      <c r="A10" s="27">
        <v>45178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>SUM(MainData[[#This Row],[Groceries]:[Additonal Expense]])</f>
        <v>0</v>
      </c>
      <c r="N10" s="6" t="s">
        <v>32</v>
      </c>
      <c r="O10" s="6" t="s">
        <v>43</v>
      </c>
    </row>
    <row r="11" spans="1:15" hidden="1" x14ac:dyDescent="0.35">
      <c r="A11" s="27">
        <v>45179</v>
      </c>
      <c r="B11" s="9"/>
      <c r="C11" s="9">
        <v>10</v>
      </c>
      <c r="D11" s="9"/>
      <c r="E11" s="9"/>
      <c r="F11" s="9"/>
      <c r="G11" s="9"/>
      <c r="H11" s="9"/>
      <c r="I11" s="9"/>
      <c r="J11" s="9"/>
      <c r="K11" s="9">
        <v>10</v>
      </c>
      <c r="L11" s="9"/>
      <c r="M11" s="9">
        <f>SUM(MainData[[#This Row],[Groceries]:[Additonal Expense]])</f>
        <v>20</v>
      </c>
      <c r="N11" s="6" t="s">
        <v>32</v>
      </c>
      <c r="O11" s="6" t="s">
        <v>43</v>
      </c>
    </row>
    <row r="12" spans="1:15" hidden="1" x14ac:dyDescent="0.35">
      <c r="A12" s="27">
        <v>45180</v>
      </c>
      <c r="B12" s="9"/>
      <c r="C12" s="9">
        <v>20</v>
      </c>
      <c r="D12" s="9"/>
      <c r="E12" s="9"/>
      <c r="F12" s="9"/>
      <c r="G12" s="9"/>
      <c r="H12" s="9"/>
      <c r="I12" s="9"/>
      <c r="J12" s="9"/>
      <c r="K12" s="9">
        <v>30</v>
      </c>
      <c r="L12" s="9"/>
      <c r="M12" s="9">
        <f>SUM(MainData[[#This Row],[Groceries]:[Additonal Expense]])</f>
        <v>50</v>
      </c>
      <c r="N12" s="6" t="s">
        <v>32</v>
      </c>
      <c r="O12" s="6" t="s">
        <v>43</v>
      </c>
    </row>
    <row r="13" spans="1:15" hidden="1" x14ac:dyDescent="0.35">
      <c r="A13" s="27">
        <v>45181</v>
      </c>
      <c r="B13" s="9"/>
      <c r="C13" s="9">
        <v>20</v>
      </c>
      <c r="D13" s="9"/>
      <c r="E13" s="9">
        <v>134</v>
      </c>
      <c r="F13" s="9"/>
      <c r="G13" s="9"/>
      <c r="H13" s="9"/>
      <c r="I13" s="9"/>
      <c r="J13" s="9"/>
      <c r="K13" s="9">
        <v>10</v>
      </c>
      <c r="L13" s="9"/>
      <c r="M13" s="9">
        <f>SUM(MainData[[#This Row],[Groceries]:[Additonal Expense]])</f>
        <v>164</v>
      </c>
      <c r="N13" s="6" t="s">
        <v>32</v>
      </c>
      <c r="O13" s="6" t="s">
        <v>43</v>
      </c>
    </row>
    <row r="14" spans="1:15" hidden="1" x14ac:dyDescent="0.35">
      <c r="A14" s="27">
        <v>45182</v>
      </c>
      <c r="B14" s="9"/>
      <c r="C14" s="9">
        <v>20</v>
      </c>
      <c r="D14" s="9"/>
      <c r="E14" s="9"/>
      <c r="F14" s="9">
        <v>495</v>
      </c>
      <c r="G14" s="9"/>
      <c r="H14" s="9"/>
      <c r="I14" s="9">
        <v>10</v>
      </c>
      <c r="J14" s="9"/>
      <c r="K14" s="9"/>
      <c r="L14" s="9"/>
      <c r="M14" s="9">
        <f>SUM(MainData[[#This Row],[Groceries]:[Additonal Expense]])</f>
        <v>525</v>
      </c>
      <c r="N14" s="6" t="s">
        <v>32</v>
      </c>
      <c r="O14" s="6" t="s">
        <v>43</v>
      </c>
    </row>
    <row r="15" spans="1:15" hidden="1" x14ac:dyDescent="0.35">
      <c r="A15" s="27">
        <v>45183</v>
      </c>
      <c r="B15" s="9"/>
      <c r="C15" s="9">
        <v>20</v>
      </c>
      <c r="D15" s="9">
        <v>10</v>
      </c>
      <c r="E15" s="9"/>
      <c r="F15" s="9"/>
      <c r="G15" s="9"/>
      <c r="H15" s="9"/>
      <c r="I15" s="9"/>
      <c r="J15" s="9"/>
      <c r="K15" s="9"/>
      <c r="L15" s="9"/>
      <c r="M15" s="9">
        <f>SUM(MainData[[#This Row],[Groceries]:[Additonal Expense]])</f>
        <v>30</v>
      </c>
      <c r="N15" s="6" t="s">
        <v>32</v>
      </c>
      <c r="O15" s="6" t="s">
        <v>43</v>
      </c>
    </row>
    <row r="16" spans="1:15" hidden="1" x14ac:dyDescent="0.35">
      <c r="A16" s="27">
        <v>45184</v>
      </c>
      <c r="B16" s="9"/>
      <c r="C16" s="9">
        <v>455</v>
      </c>
      <c r="D16" s="9">
        <v>60</v>
      </c>
      <c r="E16" s="9"/>
      <c r="F16" s="9"/>
      <c r="G16" s="9"/>
      <c r="H16" s="9"/>
      <c r="I16" s="9"/>
      <c r="J16" s="9"/>
      <c r="K16" s="9">
        <v>20</v>
      </c>
      <c r="L16" s="9"/>
      <c r="M16" s="9">
        <f>SUM(MainData[[#This Row],[Groceries]:[Additonal Expense]])</f>
        <v>535</v>
      </c>
      <c r="N16" s="6" t="s">
        <v>32</v>
      </c>
      <c r="O16" s="6" t="s">
        <v>43</v>
      </c>
    </row>
    <row r="17" spans="1:15" hidden="1" x14ac:dyDescent="0.35">
      <c r="A17" s="27">
        <v>45185</v>
      </c>
      <c r="B17" s="9"/>
      <c r="C17" s="9">
        <v>20</v>
      </c>
      <c r="D17" s="9">
        <v>20</v>
      </c>
      <c r="E17" s="9"/>
      <c r="F17" s="9"/>
      <c r="G17" s="9"/>
      <c r="H17" s="9"/>
      <c r="I17" s="9">
        <v>950</v>
      </c>
      <c r="J17" s="9"/>
      <c r="K17" s="9">
        <v>10</v>
      </c>
      <c r="L17" s="9"/>
      <c r="M17" s="9">
        <f>SUM(MainData[[#This Row],[Groceries]:[Additonal Expense]])</f>
        <v>1000</v>
      </c>
      <c r="N17" s="6" t="s">
        <v>32</v>
      </c>
      <c r="O17" s="6" t="s">
        <v>43</v>
      </c>
    </row>
    <row r="18" spans="1:15" hidden="1" x14ac:dyDescent="0.35">
      <c r="A18" s="27">
        <v>45186</v>
      </c>
      <c r="B18" s="9"/>
      <c r="C18" s="9">
        <v>30</v>
      </c>
      <c r="D18" s="9">
        <v>30</v>
      </c>
      <c r="E18" s="9"/>
      <c r="F18" s="9"/>
      <c r="G18" s="9"/>
      <c r="H18" s="9"/>
      <c r="I18" s="9"/>
      <c r="J18" s="9"/>
      <c r="K18" s="9"/>
      <c r="L18" s="9"/>
      <c r="M18" s="9">
        <f>SUM(MainData[[#This Row],[Groceries]:[Additonal Expense]])</f>
        <v>60</v>
      </c>
      <c r="N18" s="6" t="s">
        <v>32</v>
      </c>
      <c r="O18" s="6" t="s">
        <v>43</v>
      </c>
    </row>
    <row r="19" spans="1:15" hidden="1" x14ac:dyDescent="0.35">
      <c r="A19" s="27">
        <v>45187</v>
      </c>
      <c r="B19" s="9"/>
      <c r="C19" s="9">
        <v>510</v>
      </c>
      <c r="D19" s="9"/>
      <c r="E19" s="9"/>
      <c r="F19" s="9"/>
      <c r="G19" s="9"/>
      <c r="H19" s="9"/>
      <c r="I19" s="9">
        <v>1060</v>
      </c>
      <c r="J19" s="9"/>
      <c r="K19" s="9">
        <v>30</v>
      </c>
      <c r="L19" s="9">
        <v>700</v>
      </c>
      <c r="M19" s="9">
        <f>SUM(MainData[[#This Row],[Groceries]:[Additonal Expense]])</f>
        <v>2300</v>
      </c>
      <c r="N19" s="6" t="s">
        <v>32</v>
      </c>
      <c r="O19" s="6" t="s">
        <v>43</v>
      </c>
    </row>
    <row r="20" spans="1:15" hidden="1" x14ac:dyDescent="0.35">
      <c r="A20" s="27">
        <v>45188</v>
      </c>
      <c r="B20" s="9"/>
      <c r="C20" s="9">
        <v>40</v>
      </c>
      <c r="D20" s="9"/>
      <c r="E20" s="9"/>
      <c r="F20" s="9">
        <v>200</v>
      </c>
      <c r="G20" s="9"/>
      <c r="H20" s="9"/>
      <c r="I20" s="9"/>
      <c r="J20" s="9"/>
      <c r="K20" s="9">
        <v>20</v>
      </c>
      <c r="L20" s="9"/>
      <c r="M20" s="9">
        <f>SUM(MainData[[#This Row],[Groceries]:[Additonal Expense]])</f>
        <v>260</v>
      </c>
      <c r="N20" s="6" t="s">
        <v>32</v>
      </c>
      <c r="O20" s="6" t="s">
        <v>43</v>
      </c>
    </row>
    <row r="21" spans="1:15" hidden="1" x14ac:dyDescent="0.35">
      <c r="A21" s="27">
        <v>45189</v>
      </c>
      <c r="B21" s="9"/>
      <c r="C21" s="9">
        <v>20</v>
      </c>
      <c r="D21" s="9"/>
      <c r="E21" s="9"/>
      <c r="F21" s="9"/>
      <c r="G21" s="9"/>
      <c r="H21" s="9"/>
      <c r="I21" s="9"/>
      <c r="J21" s="9"/>
      <c r="K21" s="9">
        <v>10</v>
      </c>
      <c r="L21" s="9"/>
      <c r="M21" s="9">
        <f>SUM(MainData[[#This Row],[Groceries]:[Additonal Expense]])</f>
        <v>30</v>
      </c>
      <c r="N21" s="6" t="s">
        <v>32</v>
      </c>
      <c r="O21" s="6" t="s">
        <v>43</v>
      </c>
    </row>
    <row r="22" spans="1:15" hidden="1" x14ac:dyDescent="0.35">
      <c r="A22" s="27">
        <v>45190</v>
      </c>
      <c r="B22" s="9"/>
      <c r="C22" s="9">
        <v>20</v>
      </c>
      <c r="D22" s="9">
        <v>15</v>
      </c>
      <c r="E22" s="9"/>
      <c r="F22" s="9">
        <v>68</v>
      </c>
      <c r="G22" s="9"/>
      <c r="H22" s="9"/>
      <c r="I22" s="9"/>
      <c r="J22" s="9"/>
      <c r="K22" s="9">
        <v>30</v>
      </c>
      <c r="L22" s="9"/>
      <c r="M22" s="9">
        <f>SUM(MainData[[#This Row],[Groceries]:[Additonal Expense]])</f>
        <v>133</v>
      </c>
      <c r="N22" s="6" t="s">
        <v>32</v>
      </c>
      <c r="O22" s="6" t="s">
        <v>43</v>
      </c>
    </row>
    <row r="23" spans="1:15" hidden="1" x14ac:dyDescent="0.35">
      <c r="A23" s="27">
        <v>45191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f>SUM(MainData[[#This Row],[Groceries]:[Additonal Expense]])</f>
        <v>0</v>
      </c>
      <c r="N23" s="6" t="s">
        <v>32</v>
      </c>
      <c r="O23" s="6" t="s">
        <v>43</v>
      </c>
    </row>
    <row r="24" spans="1:15" hidden="1" x14ac:dyDescent="0.35">
      <c r="A24" s="27">
        <v>45192</v>
      </c>
      <c r="B24" s="9"/>
      <c r="C24" s="9"/>
      <c r="D24" s="9">
        <v>40</v>
      </c>
      <c r="E24" s="9"/>
      <c r="F24" s="9"/>
      <c r="G24" s="9"/>
      <c r="H24" s="9"/>
      <c r="I24" s="9"/>
      <c r="J24" s="9"/>
      <c r="K24" s="9"/>
      <c r="L24" s="9"/>
      <c r="M24" s="9">
        <f>SUM(MainData[[#This Row],[Groceries]:[Additonal Expense]])</f>
        <v>40</v>
      </c>
      <c r="N24" s="6" t="s">
        <v>32</v>
      </c>
      <c r="O24" s="6" t="s">
        <v>43</v>
      </c>
    </row>
    <row r="25" spans="1:15" hidden="1" x14ac:dyDescent="0.35">
      <c r="A25" s="27">
        <v>45193</v>
      </c>
      <c r="B25" s="9"/>
      <c r="C25" s="9">
        <v>30</v>
      </c>
      <c r="D25" s="9"/>
      <c r="E25" s="9"/>
      <c r="F25" s="9">
        <v>30</v>
      </c>
      <c r="G25" s="9"/>
      <c r="H25" s="9"/>
      <c r="I25" s="9">
        <v>50</v>
      </c>
      <c r="J25" s="9"/>
      <c r="K25" s="9">
        <v>15</v>
      </c>
      <c r="L25" s="9"/>
      <c r="M25" s="9">
        <f>SUM(MainData[[#This Row],[Groceries]:[Additonal Expense]])</f>
        <v>125</v>
      </c>
      <c r="N25" s="6" t="s">
        <v>32</v>
      </c>
      <c r="O25" s="6" t="s">
        <v>43</v>
      </c>
    </row>
    <row r="26" spans="1:15" hidden="1" x14ac:dyDescent="0.35">
      <c r="A26" s="27">
        <v>45194</v>
      </c>
      <c r="B26" s="9"/>
      <c r="C26" s="9">
        <v>20</v>
      </c>
      <c r="D26" s="9">
        <v>20</v>
      </c>
      <c r="E26" s="9"/>
      <c r="F26" s="9">
        <v>110</v>
      </c>
      <c r="G26" s="9"/>
      <c r="H26" s="9"/>
      <c r="I26" s="9"/>
      <c r="J26" s="9"/>
      <c r="K26" s="9">
        <v>30</v>
      </c>
      <c r="L26" s="9"/>
      <c r="M26" s="9">
        <f>SUM(MainData[[#This Row],[Groceries]:[Additonal Expense]])</f>
        <v>180</v>
      </c>
      <c r="N26" s="6" t="s">
        <v>32</v>
      </c>
      <c r="O26" s="6" t="s">
        <v>43</v>
      </c>
    </row>
    <row r="27" spans="1:15" hidden="1" x14ac:dyDescent="0.35">
      <c r="A27" s="27">
        <v>45195</v>
      </c>
      <c r="B27" s="9"/>
      <c r="C27" s="9">
        <v>20</v>
      </c>
      <c r="D27" s="9"/>
      <c r="E27" s="9"/>
      <c r="F27" s="9"/>
      <c r="G27" s="9"/>
      <c r="H27" s="9"/>
      <c r="I27" s="9">
        <v>10</v>
      </c>
      <c r="J27" s="9"/>
      <c r="K27" s="9"/>
      <c r="L27" s="9"/>
      <c r="M27" s="9">
        <f>SUM(MainData[[#This Row],[Groceries]:[Additonal Expense]])</f>
        <v>30</v>
      </c>
      <c r="N27" s="6" t="s">
        <v>32</v>
      </c>
      <c r="O27" s="6" t="s">
        <v>43</v>
      </c>
    </row>
    <row r="28" spans="1:15" hidden="1" x14ac:dyDescent="0.35">
      <c r="A28" s="27">
        <v>45196</v>
      </c>
      <c r="B28" s="9"/>
      <c r="C28" s="9">
        <v>10</v>
      </c>
      <c r="D28" s="9">
        <v>30</v>
      </c>
      <c r="E28" s="9"/>
      <c r="F28" s="9"/>
      <c r="G28" s="9"/>
      <c r="H28" s="9"/>
      <c r="I28" s="9"/>
      <c r="J28" s="9"/>
      <c r="K28" s="9">
        <v>20</v>
      </c>
      <c r="L28" s="9"/>
      <c r="M28" s="9">
        <f>SUM(MainData[[#This Row],[Groceries]:[Additonal Expense]])</f>
        <v>60</v>
      </c>
      <c r="N28" s="6" t="s">
        <v>32</v>
      </c>
      <c r="O28" s="6" t="s">
        <v>43</v>
      </c>
    </row>
    <row r="29" spans="1:15" hidden="1" x14ac:dyDescent="0.35">
      <c r="A29" s="27">
        <v>45197</v>
      </c>
      <c r="B29" s="9"/>
      <c r="C29" s="9"/>
      <c r="D29" s="9"/>
      <c r="E29" s="9"/>
      <c r="F29" s="9"/>
      <c r="G29" s="9"/>
      <c r="H29" s="9"/>
      <c r="I29" s="9">
        <v>30</v>
      </c>
      <c r="J29" s="9"/>
      <c r="K29" s="9"/>
      <c r="L29" s="9">
        <v>125</v>
      </c>
      <c r="M29" s="9">
        <f>SUM(MainData[[#This Row],[Groceries]:[Additonal Expense]])</f>
        <v>155</v>
      </c>
      <c r="N29" s="6" t="s">
        <v>32</v>
      </c>
      <c r="O29" s="6" t="s">
        <v>43</v>
      </c>
    </row>
    <row r="30" spans="1:15" hidden="1" x14ac:dyDescent="0.35">
      <c r="A30" s="27">
        <v>45198</v>
      </c>
      <c r="B30" s="9"/>
      <c r="C30" s="9"/>
      <c r="D30" s="9">
        <v>10</v>
      </c>
      <c r="E30" s="9"/>
      <c r="F30" s="9"/>
      <c r="G30" s="9">
        <v>1970</v>
      </c>
      <c r="H30" s="9"/>
      <c r="I30" s="9"/>
      <c r="J30" s="9"/>
      <c r="K30" s="9">
        <v>30</v>
      </c>
      <c r="L30" s="9"/>
      <c r="M30" s="9">
        <f>SUM(MainData[[#This Row],[Groceries]:[Additonal Expense]])</f>
        <v>2010</v>
      </c>
      <c r="N30" s="6" t="s">
        <v>32</v>
      </c>
      <c r="O30" s="6" t="s">
        <v>43</v>
      </c>
    </row>
    <row r="31" spans="1:15" hidden="1" x14ac:dyDescent="0.35">
      <c r="A31" s="27">
        <v>45199</v>
      </c>
      <c r="B31" s="9"/>
      <c r="C31" s="9">
        <v>30</v>
      </c>
      <c r="D31" s="9">
        <v>45</v>
      </c>
      <c r="E31" s="9"/>
      <c r="F31" s="9">
        <v>20</v>
      </c>
      <c r="G31" s="9"/>
      <c r="H31" s="9"/>
      <c r="I31" s="9"/>
      <c r="J31" s="9"/>
      <c r="K31" s="9">
        <v>30</v>
      </c>
      <c r="L31" s="9">
        <v>205</v>
      </c>
      <c r="M31" s="9">
        <f>SUM(MainData[[#This Row],[Groceries]:[Additonal Expense]])</f>
        <v>330</v>
      </c>
      <c r="N31" s="6" t="s">
        <v>32</v>
      </c>
      <c r="O31" s="6" t="s">
        <v>43</v>
      </c>
    </row>
    <row r="32" spans="1:15" hidden="1" x14ac:dyDescent="0.35">
      <c r="A32" s="27">
        <v>45200</v>
      </c>
      <c r="B32" s="9"/>
      <c r="C32" s="9">
        <v>20</v>
      </c>
      <c r="D32" s="9">
        <v>55</v>
      </c>
      <c r="E32" s="9"/>
      <c r="F32" s="9">
        <v>20</v>
      </c>
      <c r="G32" s="9"/>
      <c r="H32" s="9"/>
      <c r="I32" s="9">
        <v>20</v>
      </c>
      <c r="J32" s="9"/>
      <c r="K32" s="9"/>
      <c r="L32" s="9"/>
      <c r="M32" s="9">
        <f>SUM(MainData[[#This Row],[Groceries]:[Additonal Expense]])</f>
        <v>115</v>
      </c>
      <c r="N32" s="6" t="s">
        <v>33</v>
      </c>
      <c r="O32" s="6" t="s">
        <v>43</v>
      </c>
    </row>
    <row r="33" spans="1:15" hidden="1" x14ac:dyDescent="0.35">
      <c r="A33" s="27">
        <v>45201</v>
      </c>
      <c r="B33" s="9"/>
      <c r="C33" s="9">
        <v>20</v>
      </c>
      <c r="D33" s="9">
        <v>25</v>
      </c>
      <c r="E33" s="9"/>
      <c r="F33" s="9">
        <v>1000</v>
      </c>
      <c r="G33" s="9"/>
      <c r="H33" s="9"/>
      <c r="I33" s="9"/>
      <c r="J33" s="9"/>
      <c r="K33" s="9">
        <v>20</v>
      </c>
      <c r="L33" s="9"/>
      <c r="M33" s="9">
        <f>SUM(MainData[[#This Row],[Groceries]:[Additonal Expense]])</f>
        <v>1065</v>
      </c>
      <c r="N33" s="6" t="s">
        <v>33</v>
      </c>
      <c r="O33" s="6" t="s">
        <v>43</v>
      </c>
    </row>
    <row r="34" spans="1:15" hidden="1" x14ac:dyDescent="0.35">
      <c r="A34" s="27">
        <v>45202</v>
      </c>
      <c r="B34" s="9"/>
      <c r="C34" s="9">
        <v>20</v>
      </c>
      <c r="D34" s="9"/>
      <c r="E34" s="9"/>
      <c r="F34" s="9"/>
      <c r="G34" s="9"/>
      <c r="H34" s="9"/>
      <c r="I34" s="9"/>
      <c r="J34" s="9"/>
      <c r="K34" s="9">
        <v>40</v>
      </c>
      <c r="L34" s="9"/>
      <c r="M34" s="9">
        <f>SUM(MainData[[#This Row],[Groceries]:[Additonal Expense]])</f>
        <v>60</v>
      </c>
      <c r="N34" s="6" t="s">
        <v>33</v>
      </c>
      <c r="O34" s="6" t="s">
        <v>43</v>
      </c>
    </row>
    <row r="35" spans="1:15" hidden="1" x14ac:dyDescent="0.35">
      <c r="A35" s="27">
        <v>45203</v>
      </c>
      <c r="B35" s="9"/>
      <c r="C35" s="9">
        <v>20</v>
      </c>
      <c r="D35" s="9"/>
      <c r="E35" s="9">
        <v>217</v>
      </c>
      <c r="F35" s="9"/>
      <c r="G35" s="9"/>
      <c r="H35" s="9"/>
      <c r="I35" s="9"/>
      <c r="J35" s="9"/>
      <c r="K35" s="9">
        <v>20</v>
      </c>
      <c r="L35" s="9"/>
      <c r="M35" s="9">
        <f>SUM(MainData[[#This Row],[Groceries]:[Additonal Expense]])</f>
        <v>257</v>
      </c>
      <c r="N35" s="6" t="s">
        <v>33</v>
      </c>
      <c r="O35" s="6" t="s">
        <v>43</v>
      </c>
    </row>
    <row r="36" spans="1:15" hidden="1" x14ac:dyDescent="0.35">
      <c r="A36" s="27">
        <v>45204</v>
      </c>
      <c r="B36" s="9"/>
      <c r="C36" s="9">
        <v>20</v>
      </c>
      <c r="D36" s="9"/>
      <c r="E36" s="9"/>
      <c r="F36" s="9"/>
      <c r="G36" s="9"/>
      <c r="H36" s="9"/>
      <c r="I36" s="9"/>
      <c r="J36" s="9"/>
      <c r="K36" s="9">
        <v>30</v>
      </c>
      <c r="L36" s="9"/>
      <c r="M36" s="9">
        <f>SUM(MainData[[#This Row],[Groceries]:[Additonal Expense]])</f>
        <v>50</v>
      </c>
      <c r="N36" s="6" t="s">
        <v>33</v>
      </c>
      <c r="O36" s="6" t="s">
        <v>43</v>
      </c>
    </row>
    <row r="37" spans="1:15" hidden="1" x14ac:dyDescent="0.35">
      <c r="A37" s="27">
        <v>45205</v>
      </c>
      <c r="B37" s="9">
        <v>30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f>SUM(MainData[[#This Row],[Groceries]:[Additonal Expense]])</f>
        <v>30</v>
      </c>
      <c r="N37" s="6" t="s">
        <v>33</v>
      </c>
      <c r="O37" s="6" t="s">
        <v>43</v>
      </c>
    </row>
    <row r="38" spans="1:15" hidden="1" x14ac:dyDescent="0.35">
      <c r="A38" s="27">
        <v>45206</v>
      </c>
      <c r="B38" s="9"/>
      <c r="C38" s="9"/>
      <c r="D38" s="9">
        <v>55</v>
      </c>
      <c r="E38" s="9">
        <v>3000</v>
      </c>
      <c r="F38" s="9"/>
      <c r="G38" s="9"/>
      <c r="H38" s="9"/>
      <c r="I38" s="9"/>
      <c r="J38" s="9"/>
      <c r="K38" s="9">
        <v>10</v>
      </c>
      <c r="L38" s="9"/>
      <c r="M38" s="9">
        <f>SUM(MainData[[#This Row],[Groceries]:[Additonal Expense]])</f>
        <v>3065</v>
      </c>
      <c r="N38" s="6" t="s">
        <v>33</v>
      </c>
      <c r="O38" s="6" t="s">
        <v>43</v>
      </c>
    </row>
    <row r="39" spans="1:15" hidden="1" x14ac:dyDescent="0.35">
      <c r="A39" s="27">
        <v>45207</v>
      </c>
      <c r="B39" s="9"/>
      <c r="C39" s="9">
        <v>20</v>
      </c>
      <c r="D39" s="9">
        <v>20</v>
      </c>
      <c r="E39" s="9"/>
      <c r="F39" s="9"/>
      <c r="G39" s="9"/>
      <c r="H39" s="9"/>
      <c r="I39" s="9"/>
      <c r="J39" s="9"/>
      <c r="K39" s="9">
        <v>30</v>
      </c>
      <c r="L39" s="9"/>
      <c r="M39" s="9">
        <f>SUM(MainData[[#This Row],[Groceries]:[Additonal Expense]])</f>
        <v>70</v>
      </c>
      <c r="N39" s="6" t="s">
        <v>33</v>
      </c>
      <c r="O39" s="6" t="s">
        <v>43</v>
      </c>
    </row>
    <row r="40" spans="1:15" hidden="1" x14ac:dyDescent="0.35">
      <c r="A40" s="27">
        <v>45208</v>
      </c>
      <c r="B40" s="9"/>
      <c r="C40" s="9">
        <v>10</v>
      </c>
      <c r="D40" s="9">
        <v>30</v>
      </c>
      <c r="E40" s="9"/>
      <c r="F40" s="9"/>
      <c r="G40" s="9"/>
      <c r="H40" s="9"/>
      <c r="I40" s="9">
        <v>50</v>
      </c>
      <c r="J40" s="9"/>
      <c r="K40" s="9">
        <v>40</v>
      </c>
      <c r="L40" s="9"/>
      <c r="M40" s="9">
        <f>SUM(MainData[[#This Row],[Groceries]:[Additonal Expense]])</f>
        <v>130</v>
      </c>
      <c r="N40" s="6" t="s">
        <v>33</v>
      </c>
      <c r="O40" s="6" t="s">
        <v>43</v>
      </c>
    </row>
    <row r="41" spans="1:15" hidden="1" x14ac:dyDescent="0.35">
      <c r="A41" s="27">
        <v>45209</v>
      </c>
      <c r="B41" s="9"/>
      <c r="C41" s="9">
        <v>20</v>
      </c>
      <c r="D41" s="9">
        <v>10</v>
      </c>
      <c r="E41" s="9"/>
      <c r="F41" s="9"/>
      <c r="G41" s="9"/>
      <c r="H41" s="9"/>
      <c r="I41" s="9"/>
      <c r="J41" s="9"/>
      <c r="K41" s="9">
        <v>30</v>
      </c>
      <c r="L41" s="9"/>
      <c r="M41" s="9">
        <f>SUM(MainData[[#This Row],[Groceries]:[Additonal Expense]])</f>
        <v>60</v>
      </c>
      <c r="N41" s="6" t="s">
        <v>33</v>
      </c>
      <c r="O41" s="6" t="s">
        <v>43</v>
      </c>
    </row>
    <row r="42" spans="1:15" hidden="1" x14ac:dyDescent="0.35">
      <c r="A42" s="27">
        <v>45210</v>
      </c>
      <c r="B42" s="9"/>
      <c r="C42" s="9">
        <v>10</v>
      </c>
      <c r="D42" s="9">
        <v>30</v>
      </c>
      <c r="E42" s="9"/>
      <c r="F42" s="9"/>
      <c r="G42" s="9"/>
      <c r="H42" s="9"/>
      <c r="I42" s="9"/>
      <c r="J42" s="9">
        <v>13200</v>
      </c>
      <c r="K42" s="9">
        <v>30</v>
      </c>
      <c r="L42" s="9"/>
      <c r="M42" s="9">
        <f>SUM(MainData[[#This Row],[Groceries]:[Additonal Expense]])</f>
        <v>13270</v>
      </c>
      <c r="N42" s="6" t="s">
        <v>33</v>
      </c>
      <c r="O42" s="6" t="s">
        <v>43</v>
      </c>
    </row>
    <row r="43" spans="1:15" hidden="1" x14ac:dyDescent="0.35">
      <c r="A43" s="27">
        <v>45211</v>
      </c>
      <c r="B43" s="9"/>
      <c r="C43" s="9">
        <v>20</v>
      </c>
      <c r="D43" s="9">
        <v>20</v>
      </c>
      <c r="E43" s="9"/>
      <c r="F43" s="9"/>
      <c r="G43" s="9"/>
      <c r="H43" s="9"/>
      <c r="I43" s="9"/>
      <c r="J43" s="9"/>
      <c r="K43" s="9">
        <v>20</v>
      </c>
      <c r="L43" s="9"/>
      <c r="M43" s="9">
        <f>SUM(MainData[[#This Row],[Groceries]:[Additonal Expense]])</f>
        <v>60</v>
      </c>
      <c r="N43" s="6" t="s">
        <v>33</v>
      </c>
      <c r="O43" s="6" t="s">
        <v>43</v>
      </c>
    </row>
    <row r="44" spans="1:15" hidden="1" x14ac:dyDescent="0.35">
      <c r="A44" s="27">
        <v>45212</v>
      </c>
      <c r="B44" s="9"/>
      <c r="C44" s="9"/>
      <c r="D44" s="9"/>
      <c r="E44" s="9"/>
      <c r="F44" s="9"/>
      <c r="G44" s="9"/>
      <c r="H44" s="9"/>
      <c r="I44" s="9"/>
      <c r="J44" s="9"/>
      <c r="K44" s="9">
        <v>20</v>
      </c>
      <c r="L44" s="9">
        <v>55</v>
      </c>
      <c r="M44" s="9">
        <f>SUM(MainData[[#This Row],[Groceries]:[Additonal Expense]])</f>
        <v>75</v>
      </c>
      <c r="N44" s="6" t="s">
        <v>33</v>
      </c>
      <c r="O44" s="6" t="s">
        <v>43</v>
      </c>
    </row>
    <row r="45" spans="1:15" hidden="1" x14ac:dyDescent="0.35">
      <c r="A45" s="27">
        <v>45213</v>
      </c>
      <c r="B45" s="9"/>
      <c r="C45" s="9"/>
      <c r="D45" s="9">
        <v>40</v>
      </c>
      <c r="E45" s="9"/>
      <c r="F45" s="9"/>
      <c r="G45" s="9"/>
      <c r="H45" s="9"/>
      <c r="I45" s="9"/>
      <c r="J45" s="9"/>
      <c r="K45" s="9">
        <v>20</v>
      </c>
      <c r="L45" s="9"/>
      <c r="M45" s="9">
        <f>SUM(MainData[[#This Row],[Groceries]:[Additonal Expense]])</f>
        <v>60</v>
      </c>
      <c r="N45" s="6" t="s">
        <v>33</v>
      </c>
      <c r="O45" s="6" t="s">
        <v>43</v>
      </c>
    </row>
    <row r="46" spans="1:15" hidden="1" x14ac:dyDescent="0.35">
      <c r="A46" s="27">
        <v>45214</v>
      </c>
      <c r="B46" s="9"/>
      <c r="C46" s="9">
        <v>20</v>
      </c>
      <c r="D46" s="9">
        <v>40</v>
      </c>
      <c r="E46" s="9"/>
      <c r="F46" s="9">
        <f>710+30</f>
        <v>740</v>
      </c>
      <c r="G46" s="9"/>
      <c r="H46" s="9"/>
      <c r="I46" s="9"/>
      <c r="J46" s="9"/>
      <c r="K46" s="9">
        <v>30</v>
      </c>
      <c r="L46" s="9"/>
      <c r="M46" s="9">
        <f>SUM(MainData[[#This Row],[Groceries]:[Additonal Expense]])</f>
        <v>830</v>
      </c>
      <c r="N46" s="6" t="s">
        <v>33</v>
      </c>
      <c r="O46" s="6" t="s">
        <v>43</v>
      </c>
    </row>
    <row r="47" spans="1:15" hidden="1" x14ac:dyDescent="0.35">
      <c r="A47" s="27">
        <v>45215</v>
      </c>
      <c r="B47" s="9"/>
      <c r="C47" s="9">
        <v>20</v>
      </c>
      <c r="D47" s="9">
        <v>300</v>
      </c>
      <c r="E47" s="9"/>
      <c r="F47" s="9"/>
      <c r="G47" s="9"/>
      <c r="H47" s="9"/>
      <c r="I47" s="9"/>
      <c r="J47" s="9"/>
      <c r="K47" s="9">
        <v>10</v>
      </c>
      <c r="L47" s="9"/>
      <c r="M47" s="9">
        <f>SUM(MainData[[#This Row],[Groceries]:[Additonal Expense]])</f>
        <v>330</v>
      </c>
      <c r="N47" s="6" t="s">
        <v>33</v>
      </c>
      <c r="O47" s="6" t="s">
        <v>43</v>
      </c>
    </row>
    <row r="48" spans="1:15" hidden="1" x14ac:dyDescent="0.35">
      <c r="A48" s="27">
        <v>45216</v>
      </c>
      <c r="B48" s="9"/>
      <c r="C48" s="9">
        <v>20</v>
      </c>
      <c r="D48" s="9"/>
      <c r="E48" s="9"/>
      <c r="F48" s="9"/>
      <c r="G48" s="9"/>
      <c r="H48" s="9"/>
      <c r="I48" s="9"/>
      <c r="J48" s="9"/>
      <c r="K48" s="9">
        <v>60</v>
      </c>
      <c r="L48" s="9"/>
      <c r="M48" s="9">
        <f>SUM(MainData[[#This Row],[Groceries]:[Additonal Expense]])</f>
        <v>80</v>
      </c>
      <c r="N48" s="6" t="s">
        <v>33</v>
      </c>
      <c r="O48" s="6" t="s">
        <v>43</v>
      </c>
    </row>
    <row r="49" spans="1:15" hidden="1" x14ac:dyDescent="0.35">
      <c r="A49" s="27">
        <v>45217</v>
      </c>
      <c r="B49" s="9"/>
      <c r="C49" s="9"/>
      <c r="D49" s="9">
        <v>10</v>
      </c>
      <c r="E49" s="9"/>
      <c r="F49" s="9"/>
      <c r="G49" s="9"/>
      <c r="H49" s="9"/>
      <c r="I49" s="9"/>
      <c r="J49" s="9"/>
      <c r="K49" s="9">
        <v>40</v>
      </c>
      <c r="L49" s="9">
        <v>10</v>
      </c>
      <c r="M49" s="9">
        <f>SUM(MainData[[#This Row],[Groceries]:[Additonal Expense]])</f>
        <v>60</v>
      </c>
      <c r="N49" s="6" t="s">
        <v>33</v>
      </c>
      <c r="O49" s="6" t="s">
        <v>43</v>
      </c>
    </row>
    <row r="50" spans="1:15" hidden="1" x14ac:dyDescent="0.35">
      <c r="A50" s="27">
        <v>45218</v>
      </c>
      <c r="B50" s="9"/>
      <c r="C50" s="9"/>
      <c r="D50" s="9">
        <v>20</v>
      </c>
      <c r="E50" s="9"/>
      <c r="F50" s="9"/>
      <c r="G50" s="9"/>
      <c r="H50" s="9"/>
      <c r="I50" s="9"/>
      <c r="J50" s="9"/>
      <c r="K50" s="9">
        <v>30</v>
      </c>
      <c r="L50" s="9"/>
      <c r="M50" s="9">
        <f>SUM(MainData[[#This Row],[Groceries]:[Additonal Expense]])</f>
        <v>50</v>
      </c>
      <c r="N50" s="6" t="s">
        <v>33</v>
      </c>
      <c r="O50" s="6" t="s">
        <v>43</v>
      </c>
    </row>
    <row r="51" spans="1:15" hidden="1" x14ac:dyDescent="0.35">
      <c r="A51" s="27">
        <v>45219</v>
      </c>
      <c r="B51" s="9"/>
      <c r="C51" s="9"/>
      <c r="D51" s="9"/>
      <c r="E51" s="9"/>
      <c r="F51" s="9"/>
      <c r="G51" s="9"/>
      <c r="H51" s="9"/>
      <c r="I51" s="9"/>
      <c r="J51" s="9"/>
      <c r="K51" s="9">
        <v>115</v>
      </c>
      <c r="L51" s="9"/>
      <c r="M51" s="9">
        <f>SUM(MainData[[#This Row],[Groceries]:[Additonal Expense]])</f>
        <v>115</v>
      </c>
      <c r="N51" s="6" t="s">
        <v>33</v>
      </c>
      <c r="O51" s="6" t="s">
        <v>43</v>
      </c>
    </row>
    <row r="52" spans="1:15" hidden="1" x14ac:dyDescent="0.35">
      <c r="A52" s="27">
        <v>45220</v>
      </c>
      <c r="B52" s="9"/>
      <c r="C52" s="9"/>
      <c r="D52" s="9">
        <v>10</v>
      </c>
      <c r="E52" s="9"/>
      <c r="F52" s="9"/>
      <c r="G52" s="9"/>
      <c r="H52" s="9"/>
      <c r="I52" s="9"/>
      <c r="J52" s="9"/>
      <c r="K52" s="9">
        <v>10</v>
      </c>
      <c r="L52" s="9"/>
      <c r="M52" s="9">
        <f>SUM(MainData[[#This Row],[Groceries]:[Additonal Expense]])</f>
        <v>20</v>
      </c>
      <c r="N52" s="6" t="s">
        <v>33</v>
      </c>
      <c r="O52" s="6" t="s">
        <v>43</v>
      </c>
    </row>
    <row r="53" spans="1:15" hidden="1" x14ac:dyDescent="0.35">
      <c r="A53" s="27">
        <v>45221</v>
      </c>
      <c r="B53" s="9"/>
      <c r="C53" s="9"/>
      <c r="D53" s="9">
        <v>50</v>
      </c>
      <c r="E53" s="9"/>
      <c r="F53" s="9"/>
      <c r="G53" s="9"/>
      <c r="H53" s="9"/>
      <c r="I53" s="9"/>
      <c r="J53" s="9"/>
      <c r="K53" s="9">
        <v>20</v>
      </c>
      <c r="L53" s="9"/>
      <c r="M53" s="9">
        <f>SUM(MainData[[#This Row],[Groceries]:[Additonal Expense]])</f>
        <v>70</v>
      </c>
      <c r="N53" s="6" t="s">
        <v>33</v>
      </c>
      <c r="O53" s="6" t="s">
        <v>43</v>
      </c>
    </row>
    <row r="54" spans="1:15" hidden="1" x14ac:dyDescent="0.35">
      <c r="A54" s="27">
        <v>45222</v>
      </c>
      <c r="B54" s="9"/>
      <c r="C54" s="9"/>
      <c r="D54" s="9">
        <v>10</v>
      </c>
      <c r="E54" s="9"/>
      <c r="F54" s="9"/>
      <c r="G54" s="9"/>
      <c r="H54" s="9"/>
      <c r="I54" s="9"/>
      <c r="J54" s="9"/>
      <c r="K54" s="9">
        <v>10</v>
      </c>
      <c r="L54" s="9"/>
      <c r="M54" s="9">
        <f>SUM(MainData[[#This Row],[Groceries]:[Additonal Expense]])</f>
        <v>20</v>
      </c>
      <c r="N54" s="6" t="s">
        <v>33</v>
      </c>
      <c r="O54" s="6" t="s">
        <v>43</v>
      </c>
    </row>
    <row r="55" spans="1:15" hidden="1" x14ac:dyDescent="0.35">
      <c r="A55" s="27">
        <v>45223</v>
      </c>
      <c r="B55" s="9"/>
      <c r="C55" s="9"/>
      <c r="D55" s="9"/>
      <c r="E55" s="9"/>
      <c r="F55" s="9"/>
      <c r="G55" s="9"/>
      <c r="H55" s="9"/>
      <c r="I55" s="9"/>
      <c r="J55" s="9"/>
      <c r="K55" s="9">
        <v>10</v>
      </c>
      <c r="L55" s="9"/>
      <c r="M55" s="9">
        <f>SUM(MainData[[#This Row],[Groceries]:[Additonal Expense]])</f>
        <v>10</v>
      </c>
      <c r="N55" s="6" t="s">
        <v>33</v>
      </c>
      <c r="O55" s="6" t="s">
        <v>43</v>
      </c>
    </row>
    <row r="56" spans="1:15" hidden="1" x14ac:dyDescent="0.35">
      <c r="A56" s="27">
        <v>45224</v>
      </c>
      <c r="B56" s="9"/>
      <c r="C56" s="9"/>
      <c r="D56" s="9">
        <v>25</v>
      </c>
      <c r="E56" s="9"/>
      <c r="F56" s="9"/>
      <c r="G56" s="9"/>
      <c r="H56" s="9"/>
      <c r="I56" s="9"/>
      <c r="J56" s="9"/>
      <c r="K56" s="9">
        <v>10</v>
      </c>
      <c r="L56" s="9"/>
      <c r="M56" s="9">
        <f>SUM(MainData[[#This Row],[Groceries]:[Additonal Expense]])</f>
        <v>35</v>
      </c>
      <c r="N56" s="6" t="s">
        <v>33</v>
      </c>
      <c r="O56" s="6" t="s">
        <v>43</v>
      </c>
    </row>
    <row r="57" spans="1:15" hidden="1" x14ac:dyDescent="0.35">
      <c r="A57" s="27">
        <v>45225</v>
      </c>
      <c r="B57" s="9"/>
      <c r="C57" s="9"/>
      <c r="D57" s="9"/>
      <c r="E57" s="9"/>
      <c r="F57" s="9"/>
      <c r="G57" s="9"/>
      <c r="H57" s="9"/>
      <c r="I57" s="9"/>
      <c r="J57" s="9"/>
      <c r="K57" s="9">
        <v>10</v>
      </c>
      <c r="L57" s="9"/>
      <c r="M57" s="9">
        <f>SUM(MainData[[#This Row],[Groceries]:[Additonal Expense]])</f>
        <v>10</v>
      </c>
      <c r="N57" s="6" t="s">
        <v>33</v>
      </c>
      <c r="O57" s="6" t="s">
        <v>43</v>
      </c>
    </row>
    <row r="58" spans="1:15" hidden="1" x14ac:dyDescent="0.35">
      <c r="A58" s="27">
        <v>45226</v>
      </c>
      <c r="B58" s="9"/>
      <c r="C58" s="9"/>
      <c r="D58" s="9"/>
      <c r="E58" s="9"/>
      <c r="F58" s="9"/>
      <c r="G58" s="9"/>
      <c r="H58" s="9"/>
      <c r="I58" s="9"/>
      <c r="J58" s="9"/>
      <c r="K58" s="9">
        <v>10</v>
      </c>
      <c r="L58" s="9"/>
      <c r="M58" s="9">
        <f>SUM(MainData[[#This Row],[Groceries]:[Additonal Expense]])</f>
        <v>10</v>
      </c>
      <c r="N58" s="6" t="s">
        <v>33</v>
      </c>
      <c r="O58" s="6" t="s">
        <v>43</v>
      </c>
    </row>
    <row r="59" spans="1:15" hidden="1" x14ac:dyDescent="0.35">
      <c r="A59" s="27">
        <v>45227</v>
      </c>
      <c r="B59" s="9"/>
      <c r="C59" s="9"/>
      <c r="D59" s="9"/>
      <c r="E59" s="9"/>
      <c r="F59" s="9"/>
      <c r="G59" s="9"/>
      <c r="H59" s="9"/>
      <c r="I59" s="9"/>
      <c r="J59" s="9"/>
      <c r="K59" s="9">
        <v>0</v>
      </c>
      <c r="L59" s="9"/>
      <c r="M59" s="9">
        <f>SUM(MainData[[#This Row],[Groceries]:[Additonal Expense]])</f>
        <v>0</v>
      </c>
      <c r="N59" s="6" t="s">
        <v>33</v>
      </c>
      <c r="O59" s="6" t="s">
        <v>43</v>
      </c>
    </row>
    <row r="60" spans="1:15" hidden="1" x14ac:dyDescent="0.35">
      <c r="A60" s="27">
        <v>45228</v>
      </c>
      <c r="B60" s="9"/>
      <c r="C60" s="9"/>
      <c r="D60" s="9"/>
      <c r="E60" s="9"/>
      <c r="F60" s="9"/>
      <c r="G60" s="9"/>
      <c r="H60" s="9"/>
      <c r="I60" s="9"/>
      <c r="J60" s="9"/>
      <c r="K60" s="9">
        <v>30</v>
      </c>
      <c r="L60" s="9"/>
      <c r="M60" s="9">
        <f>SUM(MainData[[#This Row],[Groceries]:[Additonal Expense]])</f>
        <v>30</v>
      </c>
      <c r="N60" s="6" t="s">
        <v>33</v>
      </c>
      <c r="O60" s="6" t="s">
        <v>43</v>
      </c>
    </row>
    <row r="61" spans="1:15" hidden="1" x14ac:dyDescent="0.35">
      <c r="A61" s="27">
        <v>45229</v>
      </c>
      <c r="B61" s="9"/>
      <c r="C61" s="9"/>
      <c r="D61" s="9"/>
      <c r="E61" s="9"/>
      <c r="F61" s="9"/>
      <c r="G61" s="9"/>
      <c r="H61" s="9"/>
      <c r="I61" s="9"/>
      <c r="J61" s="9"/>
      <c r="K61" s="9">
        <v>0</v>
      </c>
      <c r="L61" s="9"/>
      <c r="M61" s="9">
        <f>SUM(MainData[[#This Row],[Groceries]:[Additonal Expense]])</f>
        <v>0</v>
      </c>
      <c r="N61" s="6" t="s">
        <v>33</v>
      </c>
      <c r="O61" s="6" t="s">
        <v>43</v>
      </c>
    </row>
    <row r="62" spans="1:15" hidden="1" x14ac:dyDescent="0.35">
      <c r="A62" s="27">
        <v>45230</v>
      </c>
      <c r="B62" s="9"/>
      <c r="C62" s="9"/>
      <c r="D62" s="9"/>
      <c r="E62" s="9"/>
      <c r="F62" s="9"/>
      <c r="G62" s="9"/>
      <c r="H62" s="9"/>
      <c r="I62" s="9"/>
      <c r="J62" s="9"/>
      <c r="K62" s="9">
        <v>0</v>
      </c>
      <c r="L62" s="9"/>
      <c r="M62" s="9">
        <f>SUM(MainData[[#This Row],[Groceries]:[Additonal Expense]])</f>
        <v>0</v>
      </c>
      <c r="N62" s="6" t="s">
        <v>33</v>
      </c>
      <c r="O62" s="6" t="s">
        <v>43</v>
      </c>
    </row>
    <row r="63" spans="1:15" hidden="1" x14ac:dyDescent="0.35">
      <c r="A63" s="27">
        <v>45231</v>
      </c>
      <c r="B63" s="9">
        <f>20+50+35+40</f>
        <v>145</v>
      </c>
      <c r="C63" s="9"/>
      <c r="D63" s="9"/>
      <c r="E63" s="9">
        <v>4450</v>
      </c>
      <c r="F63" s="9">
        <v>1695</v>
      </c>
      <c r="G63" s="9"/>
      <c r="H63" s="9"/>
      <c r="I63" s="9"/>
      <c r="J63" s="9"/>
      <c r="K63" s="9">
        <f>34+250</f>
        <v>284</v>
      </c>
      <c r="L63" s="9"/>
      <c r="M63" s="9">
        <f>SUM(MainData[[#This Row],[Groceries]:[Additonal Expense]])</f>
        <v>6574</v>
      </c>
      <c r="N63" s="6" t="s">
        <v>34</v>
      </c>
      <c r="O63" s="6" t="s">
        <v>43</v>
      </c>
    </row>
    <row r="64" spans="1:15" hidden="1" x14ac:dyDescent="0.35">
      <c r="A64" s="27">
        <v>45232</v>
      </c>
      <c r="B64" s="9"/>
      <c r="C64" s="9">
        <v>20</v>
      </c>
      <c r="D64" s="9">
        <v>60</v>
      </c>
      <c r="E64" s="9"/>
      <c r="F64" s="9"/>
      <c r="G64" s="9"/>
      <c r="H64" s="9"/>
      <c r="I64" s="9"/>
      <c r="J64" s="9"/>
      <c r="K64" s="9">
        <v>40</v>
      </c>
      <c r="L64" s="9"/>
      <c r="M64" s="9">
        <f>SUM(MainData[[#This Row],[Groceries]:[Additonal Expense]])</f>
        <v>120</v>
      </c>
      <c r="N64" s="6" t="s">
        <v>34</v>
      </c>
      <c r="O64" s="6" t="s">
        <v>43</v>
      </c>
    </row>
    <row r="65" spans="1:15" hidden="1" x14ac:dyDescent="0.35">
      <c r="A65" s="27">
        <v>45233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>
        <v>0</v>
      </c>
      <c r="M65" s="9">
        <f>SUM(MainData[[#This Row],[Groceries]:[Additonal Expense]])</f>
        <v>0</v>
      </c>
      <c r="N65" s="6" t="s">
        <v>34</v>
      </c>
      <c r="O65" s="6" t="s">
        <v>43</v>
      </c>
    </row>
    <row r="66" spans="1:15" hidden="1" x14ac:dyDescent="0.35">
      <c r="A66" s="27">
        <v>45234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>
        <v>0</v>
      </c>
      <c r="M66" s="9">
        <f>SUM(MainData[[#This Row],[Groceries]:[Additonal Expense]])</f>
        <v>0</v>
      </c>
      <c r="N66" s="6" t="s">
        <v>34</v>
      </c>
      <c r="O66" s="6" t="s">
        <v>43</v>
      </c>
    </row>
    <row r="67" spans="1:15" hidden="1" x14ac:dyDescent="0.35">
      <c r="A67" s="27">
        <v>45235</v>
      </c>
      <c r="B67" s="9"/>
      <c r="C67" s="9"/>
      <c r="D67" s="9"/>
      <c r="E67" s="9"/>
      <c r="F67" s="9"/>
      <c r="G67" s="9">
        <v>410</v>
      </c>
      <c r="H67" s="9"/>
      <c r="I67" s="9"/>
      <c r="J67" s="9"/>
      <c r="K67" s="9"/>
      <c r="L67" s="9">
        <v>0</v>
      </c>
      <c r="M67" s="9">
        <f>SUM(MainData[[#This Row],[Groceries]:[Additonal Expense]])</f>
        <v>410</v>
      </c>
      <c r="N67" s="6" t="s">
        <v>34</v>
      </c>
      <c r="O67" s="6" t="s">
        <v>43</v>
      </c>
    </row>
    <row r="68" spans="1:15" hidden="1" x14ac:dyDescent="0.35">
      <c r="A68" s="27">
        <v>45236</v>
      </c>
      <c r="B68" s="9"/>
      <c r="C68" s="9"/>
      <c r="D68" s="9">
        <v>25</v>
      </c>
      <c r="E68" s="9"/>
      <c r="F68" s="9"/>
      <c r="G68" s="9"/>
      <c r="H68" s="9"/>
      <c r="I68" s="9"/>
      <c r="J68" s="9"/>
      <c r="K68" s="9">
        <v>10</v>
      </c>
      <c r="L68" s="9"/>
      <c r="M68" s="9">
        <f>SUM(MainData[[#This Row],[Groceries]:[Additonal Expense]])</f>
        <v>35</v>
      </c>
      <c r="N68" s="6" t="s">
        <v>34</v>
      </c>
      <c r="O68" s="6" t="s">
        <v>43</v>
      </c>
    </row>
    <row r="69" spans="1:15" hidden="1" x14ac:dyDescent="0.35">
      <c r="A69" s="27">
        <v>45237</v>
      </c>
      <c r="B69" s="9"/>
      <c r="C69" s="9">
        <v>65</v>
      </c>
      <c r="D69" s="9"/>
      <c r="E69" s="9"/>
      <c r="F69" s="9">
        <v>110</v>
      </c>
      <c r="G69" s="9"/>
      <c r="H69" s="9"/>
      <c r="I69" s="9"/>
      <c r="J69" s="9"/>
      <c r="K69" s="9"/>
      <c r="L69" s="9"/>
      <c r="M69" s="9">
        <f>SUM(MainData[[#This Row],[Groceries]:[Additonal Expense]])</f>
        <v>175</v>
      </c>
      <c r="N69" s="6" t="s">
        <v>34</v>
      </c>
      <c r="O69" s="6" t="s">
        <v>43</v>
      </c>
    </row>
    <row r="70" spans="1:15" hidden="1" x14ac:dyDescent="0.35">
      <c r="A70" s="27">
        <v>45238</v>
      </c>
      <c r="B70" s="9"/>
      <c r="C70" s="9">
        <v>20</v>
      </c>
      <c r="D70" s="9">
        <v>20</v>
      </c>
      <c r="E70" s="9"/>
      <c r="F70" s="9">
        <v>280</v>
      </c>
      <c r="G70" s="9"/>
      <c r="H70" s="9"/>
      <c r="I70" s="9"/>
      <c r="J70" s="9"/>
      <c r="K70" s="9">
        <v>20</v>
      </c>
      <c r="L70" s="9"/>
      <c r="M70" s="9">
        <f>SUM(MainData[[#This Row],[Groceries]:[Additonal Expense]])</f>
        <v>340</v>
      </c>
      <c r="N70" s="6" t="s">
        <v>34</v>
      </c>
      <c r="O70" s="6" t="s">
        <v>43</v>
      </c>
    </row>
    <row r="71" spans="1:15" hidden="1" x14ac:dyDescent="0.35">
      <c r="A71" s="27">
        <v>45239</v>
      </c>
      <c r="B71" s="9"/>
      <c r="C71" s="9">
        <v>80</v>
      </c>
      <c r="D71" s="9"/>
      <c r="E71" s="9"/>
      <c r="F71" s="9"/>
      <c r="G71" s="9"/>
      <c r="H71" s="9"/>
      <c r="I71" s="9"/>
      <c r="J71" s="9"/>
      <c r="K71" s="9"/>
      <c r="L71" s="9"/>
      <c r="M71" s="9">
        <f>SUM(MainData[[#This Row],[Groceries]:[Additonal Expense]])</f>
        <v>80</v>
      </c>
      <c r="N71" s="6" t="s">
        <v>34</v>
      </c>
      <c r="O71" s="6" t="s">
        <v>43</v>
      </c>
    </row>
    <row r="72" spans="1:15" hidden="1" x14ac:dyDescent="0.35">
      <c r="A72" s="27">
        <v>45240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>
        <v>255</v>
      </c>
      <c r="M72" s="9">
        <f>SUM(MainData[[#This Row],[Groceries]:[Additonal Expense]])</f>
        <v>255</v>
      </c>
      <c r="N72" s="6" t="s">
        <v>34</v>
      </c>
      <c r="O72" s="6" t="s">
        <v>43</v>
      </c>
    </row>
    <row r="73" spans="1:15" hidden="1" x14ac:dyDescent="0.35">
      <c r="A73" s="27">
        <v>45241</v>
      </c>
      <c r="B73" s="9"/>
      <c r="C73" s="9">
        <v>60</v>
      </c>
      <c r="D73" s="9">
        <v>35</v>
      </c>
      <c r="E73" s="9">
        <v>270</v>
      </c>
      <c r="F73" s="9"/>
      <c r="G73" s="9"/>
      <c r="H73" s="9"/>
      <c r="I73" s="9"/>
      <c r="J73" s="9"/>
      <c r="K73" s="9">
        <v>20</v>
      </c>
      <c r="L73" s="9">
        <f>459+35+139</f>
        <v>633</v>
      </c>
      <c r="M73" s="9">
        <f>SUM(MainData[[#This Row],[Groceries]:[Additonal Expense]])</f>
        <v>1018</v>
      </c>
      <c r="N73" s="6" t="s">
        <v>34</v>
      </c>
      <c r="O73" s="6" t="s">
        <v>43</v>
      </c>
    </row>
    <row r="74" spans="1:15" hidden="1" x14ac:dyDescent="0.35">
      <c r="A74" s="27">
        <v>45242</v>
      </c>
      <c r="B74" s="9">
        <v>50</v>
      </c>
      <c r="C74" s="9"/>
      <c r="D74" s="9"/>
      <c r="E74" s="9"/>
      <c r="F74" s="9"/>
      <c r="G74" s="9"/>
      <c r="H74" s="9"/>
      <c r="I74" s="9"/>
      <c r="J74" s="9"/>
      <c r="K74" s="9">
        <v>20</v>
      </c>
      <c r="L74" s="9"/>
      <c r="M74" s="9">
        <f>SUM(MainData[[#This Row],[Groceries]:[Additonal Expense]])</f>
        <v>70</v>
      </c>
      <c r="N74" s="6" t="s">
        <v>34</v>
      </c>
      <c r="O74" s="6" t="s">
        <v>43</v>
      </c>
    </row>
    <row r="75" spans="1:15" hidden="1" x14ac:dyDescent="0.35">
      <c r="A75" s="27">
        <v>45243</v>
      </c>
      <c r="B75" s="9"/>
      <c r="C75" s="9"/>
      <c r="D75" s="9">
        <v>20</v>
      </c>
      <c r="E75" s="9"/>
      <c r="F75" s="9">
        <v>175</v>
      </c>
      <c r="G75" s="9"/>
      <c r="H75" s="9"/>
      <c r="I75" s="9"/>
      <c r="J75" s="9"/>
      <c r="K75" s="9">
        <v>10</v>
      </c>
      <c r="L75" s="9"/>
      <c r="M75" s="9">
        <f>SUM(MainData[[#This Row],[Groceries]:[Additonal Expense]])</f>
        <v>205</v>
      </c>
      <c r="N75" s="6" t="s">
        <v>34</v>
      </c>
      <c r="O75" s="6" t="s">
        <v>43</v>
      </c>
    </row>
    <row r="76" spans="1:15" hidden="1" x14ac:dyDescent="0.35">
      <c r="A76" s="27">
        <v>45244</v>
      </c>
      <c r="B76" s="9"/>
      <c r="C76" s="9">
        <v>80</v>
      </c>
      <c r="D76" s="9">
        <v>20</v>
      </c>
      <c r="E76" s="9"/>
      <c r="F76" s="9"/>
      <c r="G76" s="9"/>
      <c r="H76" s="9"/>
      <c r="I76" s="9"/>
      <c r="J76" s="9"/>
      <c r="K76" s="9">
        <v>30</v>
      </c>
      <c r="L76" s="9"/>
      <c r="M76" s="9">
        <f>SUM(MainData[[#This Row],[Groceries]:[Additonal Expense]])</f>
        <v>130</v>
      </c>
      <c r="N76" s="6" t="s">
        <v>34</v>
      </c>
      <c r="O76" s="6" t="s">
        <v>43</v>
      </c>
    </row>
    <row r="77" spans="1:15" hidden="1" x14ac:dyDescent="0.35">
      <c r="A77" s="27">
        <v>45245</v>
      </c>
      <c r="B77" s="9"/>
      <c r="C77" s="9">
        <v>10</v>
      </c>
      <c r="D77" s="9">
        <v>20</v>
      </c>
      <c r="E77" s="9"/>
      <c r="F77" s="9"/>
      <c r="G77" s="9"/>
      <c r="H77" s="9"/>
      <c r="I77" s="9"/>
      <c r="J77" s="9"/>
      <c r="K77" s="9">
        <v>20</v>
      </c>
      <c r="L77" s="9">
        <v>100</v>
      </c>
      <c r="M77" s="9">
        <f>SUM(MainData[[#This Row],[Groceries]:[Additonal Expense]])</f>
        <v>150</v>
      </c>
      <c r="N77" s="6" t="s">
        <v>34</v>
      </c>
      <c r="O77" s="6" t="s">
        <v>43</v>
      </c>
    </row>
    <row r="78" spans="1:15" hidden="1" x14ac:dyDescent="0.35">
      <c r="A78" s="27">
        <v>45246</v>
      </c>
      <c r="B78" s="9"/>
      <c r="C78" s="9">
        <v>20</v>
      </c>
      <c r="D78" s="9"/>
      <c r="E78" s="9"/>
      <c r="F78" s="9"/>
      <c r="G78" s="9"/>
      <c r="H78" s="9"/>
      <c r="I78" s="9"/>
      <c r="J78" s="9"/>
      <c r="K78" s="9"/>
      <c r="L78" s="9"/>
      <c r="M78" s="9">
        <f>SUM(MainData[[#This Row],[Groceries]:[Additonal Expense]])</f>
        <v>20</v>
      </c>
      <c r="N78" s="6" t="s">
        <v>34</v>
      </c>
      <c r="O78" s="6" t="s">
        <v>43</v>
      </c>
    </row>
    <row r="79" spans="1:15" hidden="1" x14ac:dyDescent="0.35">
      <c r="A79" s="27">
        <v>45247</v>
      </c>
      <c r="B79" s="9"/>
      <c r="C79" s="9"/>
      <c r="D79" s="9">
        <v>40</v>
      </c>
      <c r="E79" s="9"/>
      <c r="F79" s="9"/>
      <c r="G79" s="9"/>
      <c r="H79" s="9"/>
      <c r="I79" s="9"/>
      <c r="J79" s="9"/>
      <c r="K79" s="9">
        <v>20</v>
      </c>
      <c r="L79" s="9">
        <v>58</v>
      </c>
      <c r="M79" s="9">
        <f>SUM(MainData[[#This Row],[Groceries]:[Additonal Expense]])</f>
        <v>118</v>
      </c>
      <c r="N79" s="6" t="s">
        <v>34</v>
      </c>
      <c r="O79" s="6" t="s">
        <v>43</v>
      </c>
    </row>
    <row r="80" spans="1:15" hidden="1" x14ac:dyDescent="0.35">
      <c r="A80" s="27">
        <v>45248</v>
      </c>
      <c r="B80" s="9"/>
      <c r="C80" s="9"/>
      <c r="D80" s="9"/>
      <c r="E80" s="9"/>
      <c r="F80" s="9"/>
      <c r="G80" s="9"/>
      <c r="H80" s="9"/>
      <c r="I80" s="9"/>
      <c r="J80" s="9"/>
      <c r="K80" s="9">
        <v>20</v>
      </c>
      <c r="L80" s="9"/>
      <c r="M80" s="9">
        <f>SUM(MainData[[#This Row],[Groceries]:[Additonal Expense]])</f>
        <v>20</v>
      </c>
      <c r="N80" s="6" t="s">
        <v>34</v>
      </c>
      <c r="O80" s="6" t="s">
        <v>43</v>
      </c>
    </row>
    <row r="81" spans="1:15" hidden="1" x14ac:dyDescent="0.35">
      <c r="A81" s="27">
        <v>45249</v>
      </c>
      <c r="B81" s="9"/>
      <c r="C81" s="9"/>
      <c r="D81" s="9">
        <v>30</v>
      </c>
      <c r="E81" s="9"/>
      <c r="F81" s="9"/>
      <c r="G81" s="9"/>
      <c r="H81" s="9"/>
      <c r="I81" s="9"/>
      <c r="J81" s="9"/>
      <c r="K81" s="9">
        <v>30</v>
      </c>
      <c r="L81" s="9"/>
      <c r="M81" s="9">
        <f>SUM(MainData[[#This Row],[Groceries]:[Additonal Expense]])</f>
        <v>60</v>
      </c>
      <c r="N81" s="6" t="s">
        <v>34</v>
      </c>
      <c r="O81" s="6" t="s">
        <v>43</v>
      </c>
    </row>
    <row r="82" spans="1:15" hidden="1" x14ac:dyDescent="0.35">
      <c r="A82" s="27">
        <v>45250</v>
      </c>
      <c r="B82" s="9"/>
      <c r="C82" s="9">
        <v>20</v>
      </c>
      <c r="D82" s="9">
        <v>20</v>
      </c>
      <c r="E82" s="9"/>
      <c r="F82" s="9"/>
      <c r="G82" s="9"/>
      <c r="H82" s="9"/>
      <c r="I82" s="9"/>
      <c r="J82" s="9"/>
      <c r="K82" s="9">
        <v>30</v>
      </c>
      <c r="L82" s="9"/>
      <c r="M82" s="9">
        <f>SUM(MainData[[#This Row],[Groceries]:[Additonal Expense]])</f>
        <v>70</v>
      </c>
      <c r="N82" s="6" t="s">
        <v>34</v>
      </c>
      <c r="O82" s="6" t="s">
        <v>43</v>
      </c>
    </row>
    <row r="83" spans="1:15" hidden="1" x14ac:dyDescent="0.35">
      <c r="A83" s="27">
        <v>45251</v>
      </c>
      <c r="B83" s="9"/>
      <c r="C83" s="9">
        <v>20</v>
      </c>
      <c r="D83" s="9">
        <v>55</v>
      </c>
      <c r="E83" s="9"/>
      <c r="F83" s="9"/>
      <c r="G83" s="9"/>
      <c r="H83" s="9"/>
      <c r="I83" s="9"/>
      <c r="J83" s="9"/>
      <c r="K83" s="9">
        <v>20</v>
      </c>
      <c r="L83" s="9">
        <v>100</v>
      </c>
      <c r="M83" s="9">
        <f>SUM(MainData[[#This Row],[Groceries]:[Additonal Expense]])</f>
        <v>195</v>
      </c>
      <c r="N83" s="6" t="s">
        <v>34</v>
      </c>
      <c r="O83" s="6" t="s">
        <v>43</v>
      </c>
    </row>
    <row r="84" spans="1:15" hidden="1" x14ac:dyDescent="0.35">
      <c r="A84" s="27">
        <v>45252</v>
      </c>
      <c r="B84" s="9"/>
      <c r="C84" s="9">
        <v>20</v>
      </c>
      <c r="D84" s="9">
        <v>30</v>
      </c>
      <c r="E84" s="9"/>
      <c r="F84" s="9"/>
      <c r="G84" s="9"/>
      <c r="H84" s="9"/>
      <c r="I84" s="9"/>
      <c r="J84" s="9"/>
      <c r="K84" s="9">
        <v>40</v>
      </c>
      <c r="L84" s="9"/>
      <c r="M84" s="9">
        <f>SUM(MainData[[#This Row],[Groceries]:[Additonal Expense]])</f>
        <v>90</v>
      </c>
      <c r="N84" s="6" t="s">
        <v>34</v>
      </c>
      <c r="O84" s="6" t="s">
        <v>43</v>
      </c>
    </row>
    <row r="85" spans="1:15" hidden="1" x14ac:dyDescent="0.35">
      <c r="A85" s="27">
        <v>45253</v>
      </c>
      <c r="B85" s="9"/>
      <c r="C85" s="9">
        <v>20</v>
      </c>
      <c r="D85" s="9">
        <v>30</v>
      </c>
      <c r="E85" s="9"/>
      <c r="F85" s="9"/>
      <c r="G85" s="9"/>
      <c r="H85" s="9"/>
      <c r="I85" s="9"/>
      <c r="J85" s="9"/>
      <c r="K85" s="9">
        <v>30</v>
      </c>
      <c r="L85" s="9"/>
      <c r="M85" s="9">
        <f>SUM(MainData[[#This Row],[Groceries]:[Additonal Expense]])</f>
        <v>80</v>
      </c>
      <c r="N85" s="6" t="s">
        <v>34</v>
      </c>
      <c r="O85" s="6" t="s">
        <v>43</v>
      </c>
    </row>
    <row r="86" spans="1:15" hidden="1" x14ac:dyDescent="0.35">
      <c r="A86" s="27">
        <v>45254</v>
      </c>
      <c r="B86" s="9"/>
      <c r="C86" s="9"/>
      <c r="D86" s="9">
        <v>20</v>
      </c>
      <c r="E86" s="9"/>
      <c r="F86" s="9"/>
      <c r="G86" s="9"/>
      <c r="H86" s="9"/>
      <c r="I86" s="9"/>
      <c r="J86" s="9"/>
      <c r="K86" s="9">
        <v>20</v>
      </c>
      <c r="L86" s="9"/>
      <c r="M86" s="9">
        <f>SUM(MainData[[#This Row],[Groceries]:[Additonal Expense]])</f>
        <v>40</v>
      </c>
      <c r="N86" s="6" t="s">
        <v>34</v>
      </c>
      <c r="O86" s="6" t="s">
        <v>43</v>
      </c>
    </row>
    <row r="87" spans="1:15" hidden="1" x14ac:dyDescent="0.35">
      <c r="A87" s="27">
        <v>45255</v>
      </c>
      <c r="B87" s="9"/>
      <c r="C87" s="9"/>
      <c r="D87" s="9"/>
      <c r="E87" s="9"/>
      <c r="F87" s="9"/>
      <c r="G87" s="9"/>
      <c r="H87" s="9"/>
      <c r="I87" s="9"/>
      <c r="J87" s="9"/>
      <c r="K87" s="9">
        <v>20</v>
      </c>
      <c r="L87" s="9"/>
      <c r="M87" s="9">
        <f>SUM(MainData[[#This Row],[Groceries]:[Additonal Expense]])</f>
        <v>20</v>
      </c>
      <c r="N87" s="6" t="s">
        <v>34</v>
      </c>
      <c r="O87" s="6" t="s">
        <v>43</v>
      </c>
    </row>
    <row r="88" spans="1:15" hidden="1" x14ac:dyDescent="0.35">
      <c r="A88" s="27">
        <v>45256</v>
      </c>
      <c r="B88" s="9"/>
      <c r="C88" s="9">
        <v>30</v>
      </c>
      <c r="D88" s="9"/>
      <c r="E88" s="9"/>
      <c r="F88" s="9"/>
      <c r="G88" s="9"/>
      <c r="H88" s="9"/>
      <c r="I88" s="9"/>
      <c r="J88" s="9"/>
      <c r="K88" s="9">
        <v>30</v>
      </c>
      <c r="L88" s="9"/>
      <c r="M88" s="9">
        <f>SUM(MainData[[#This Row],[Groceries]:[Additonal Expense]])</f>
        <v>60</v>
      </c>
      <c r="N88" s="6" t="s">
        <v>34</v>
      </c>
      <c r="O88" s="6" t="s">
        <v>43</v>
      </c>
    </row>
    <row r="89" spans="1:15" hidden="1" x14ac:dyDescent="0.35">
      <c r="A89" s="27">
        <v>45257</v>
      </c>
      <c r="B89" s="9"/>
      <c r="C89" s="9">
        <v>20</v>
      </c>
      <c r="D89" s="9">
        <v>50</v>
      </c>
      <c r="E89" s="9"/>
      <c r="F89" s="9"/>
      <c r="G89" s="9"/>
      <c r="H89" s="9"/>
      <c r="I89" s="9"/>
      <c r="J89" s="9"/>
      <c r="K89" s="9">
        <v>30</v>
      </c>
      <c r="L89" s="9"/>
      <c r="M89" s="9">
        <f>SUM(MainData[[#This Row],[Groceries]:[Additonal Expense]])</f>
        <v>100</v>
      </c>
      <c r="N89" s="6" t="s">
        <v>34</v>
      </c>
      <c r="O89" s="6" t="s">
        <v>43</v>
      </c>
    </row>
    <row r="90" spans="1:15" hidden="1" x14ac:dyDescent="0.35">
      <c r="A90" s="27">
        <v>45258</v>
      </c>
      <c r="B90" s="9"/>
      <c r="C90" s="9">
        <v>20</v>
      </c>
      <c r="D90" s="9"/>
      <c r="E90" s="9"/>
      <c r="F90" s="9"/>
      <c r="G90" s="9"/>
      <c r="H90" s="9"/>
      <c r="I90" s="9"/>
      <c r="J90" s="9"/>
      <c r="K90" s="9">
        <v>30</v>
      </c>
      <c r="L90" s="9"/>
      <c r="M90" s="9">
        <f>SUM(MainData[[#This Row],[Groceries]:[Additonal Expense]])</f>
        <v>50</v>
      </c>
      <c r="N90" s="6" t="s">
        <v>34</v>
      </c>
      <c r="O90" s="6" t="s">
        <v>43</v>
      </c>
    </row>
    <row r="91" spans="1:15" hidden="1" x14ac:dyDescent="0.35">
      <c r="A91" s="27">
        <v>45259</v>
      </c>
      <c r="B91" s="9"/>
      <c r="C91" s="9">
        <v>20</v>
      </c>
      <c r="D91" s="9"/>
      <c r="E91" s="9"/>
      <c r="F91" s="9"/>
      <c r="G91" s="9"/>
      <c r="H91" s="9"/>
      <c r="I91" s="9"/>
      <c r="J91" s="9"/>
      <c r="K91" s="9">
        <v>10</v>
      </c>
      <c r="L91" s="9"/>
      <c r="M91" s="9">
        <f>SUM(MainData[[#This Row],[Groceries]:[Additonal Expense]])</f>
        <v>30</v>
      </c>
      <c r="N91" s="6" t="s">
        <v>34</v>
      </c>
      <c r="O91" s="6" t="s">
        <v>43</v>
      </c>
    </row>
    <row r="92" spans="1:15" hidden="1" x14ac:dyDescent="0.35">
      <c r="A92" s="27">
        <v>45260</v>
      </c>
      <c r="B92" s="9"/>
      <c r="C92" s="9">
        <v>20</v>
      </c>
      <c r="D92" s="9">
        <v>40</v>
      </c>
      <c r="E92" s="9"/>
      <c r="F92" s="9"/>
      <c r="G92" s="9"/>
      <c r="H92" s="9"/>
      <c r="I92" s="9"/>
      <c r="J92" s="9"/>
      <c r="K92" s="9">
        <v>20</v>
      </c>
      <c r="L92" s="9"/>
      <c r="M92" s="9">
        <f>SUM(MainData[[#This Row],[Groceries]:[Additonal Expense]])</f>
        <v>80</v>
      </c>
      <c r="N92" s="6" t="s">
        <v>34</v>
      </c>
      <c r="O92" s="6" t="s">
        <v>43</v>
      </c>
    </row>
    <row r="93" spans="1:15" x14ac:dyDescent="0.35">
      <c r="A93" s="27">
        <v>45261</v>
      </c>
      <c r="B93" s="9"/>
      <c r="C93" s="9">
        <v>440</v>
      </c>
      <c r="D93" s="9">
        <v>125</v>
      </c>
      <c r="E93" s="9"/>
      <c r="F93" s="9">
        <v>1000</v>
      </c>
      <c r="G93" s="9"/>
      <c r="H93" s="9"/>
      <c r="I93" s="9"/>
      <c r="J93" s="9"/>
      <c r="K93" s="9">
        <v>140</v>
      </c>
      <c r="L93" s="9"/>
      <c r="M93" s="9">
        <f>SUM(MainData[[#This Row],[Groceries]:[Additonal Expense]])</f>
        <v>1705</v>
      </c>
      <c r="N93" s="6" t="s">
        <v>35</v>
      </c>
      <c r="O93" s="6" t="s">
        <v>43</v>
      </c>
    </row>
    <row r="94" spans="1:15" x14ac:dyDescent="0.35">
      <c r="A94" s="27">
        <v>45262</v>
      </c>
      <c r="B94" s="9"/>
      <c r="C94" s="9">
        <v>420</v>
      </c>
      <c r="D94" s="9">
        <v>70</v>
      </c>
      <c r="E94" s="9"/>
      <c r="F94" s="9"/>
      <c r="G94" s="9"/>
      <c r="H94" s="9"/>
      <c r="I94" s="9"/>
      <c r="J94" s="9"/>
      <c r="K94" s="9">
        <v>10</v>
      </c>
      <c r="L94" s="9">
        <v>660</v>
      </c>
      <c r="M94" s="9">
        <f>SUM(MainData[[#This Row],[Groceries]:[Additonal Expense]])</f>
        <v>1160</v>
      </c>
      <c r="N94" s="6" t="s">
        <v>35</v>
      </c>
      <c r="O94" s="6" t="s">
        <v>43</v>
      </c>
    </row>
    <row r="95" spans="1:15" x14ac:dyDescent="0.35">
      <c r="A95" s="27">
        <v>45263</v>
      </c>
      <c r="B95" s="9"/>
      <c r="C95" s="9">
        <v>20</v>
      </c>
      <c r="D95" s="9"/>
      <c r="E95" s="9">
        <v>4000</v>
      </c>
      <c r="F95" s="9"/>
      <c r="G95" s="9"/>
      <c r="H95" s="9"/>
      <c r="I95" s="9"/>
      <c r="J95" s="9"/>
      <c r="K95" s="9">
        <v>20</v>
      </c>
      <c r="L95" s="9"/>
      <c r="M95" s="9">
        <f>SUM(MainData[[#This Row],[Groceries]:[Additonal Expense]])</f>
        <v>4040</v>
      </c>
      <c r="N95" s="6" t="s">
        <v>35</v>
      </c>
      <c r="O95" s="6" t="s">
        <v>43</v>
      </c>
    </row>
    <row r="96" spans="1:15" x14ac:dyDescent="0.35">
      <c r="A96" s="27">
        <v>45264</v>
      </c>
      <c r="B96" s="9"/>
      <c r="C96" s="9">
        <v>30</v>
      </c>
      <c r="D96" s="9"/>
      <c r="E96" s="9"/>
      <c r="F96" s="9"/>
      <c r="G96" s="9"/>
      <c r="H96" s="9"/>
      <c r="I96" s="9"/>
      <c r="J96" s="9"/>
      <c r="K96" s="9">
        <v>35</v>
      </c>
      <c r="L96" s="9"/>
      <c r="M96" s="9">
        <f>SUM(MainData[[#This Row],[Groceries]:[Additonal Expense]])</f>
        <v>65</v>
      </c>
      <c r="N96" s="6" t="s">
        <v>35</v>
      </c>
      <c r="O96" s="6" t="s">
        <v>43</v>
      </c>
    </row>
    <row r="97" spans="1:15" x14ac:dyDescent="0.35">
      <c r="A97" s="27">
        <v>45265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>
        <f>SUM(MainData[[#This Row],[Groceries]:[Additonal Expense]])</f>
        <v>0</v>
      </c>
      <c r="N97" s="6" t="s">
        <v>35</v>
      </c>
      <c r="O97" s="6" t="s">
        <v>43</v>
      </c>
    </row>
    <row r="98" spans="1:15" x14ac:dyDescent="0.35">
      <c r="A98" s="27">
        <v>45266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>
        <f>SUM(MainData[[#This Row],[Groceries]:[Additonal Expense]])</f>
        <v>0</v>
      </c>
      <c r="N98" s="6" t="s">
        <v>35</v>
      </c>
      <c r="O98" s="6" t="s">
        <v>43</v>
      </c>
    </row>
    <row r="99" spans="1:15" x14ac:dyDescent="0.35">
      <c r="A99" s="27">
        <v>45267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>
        <f>SUM(MainData[[#This Row],[Groceries]:[Additonal Expense]])</f>
        <v>0</v>
      </c>
      <c r="N99" s="6" t="s">
        <v>35</v>
      </c>
      <c r="O99" s="6" t="s">
        <v>43</v>
      </c>
    </row>
    <row r="100" spans="1:15" x14ac:dyDescent="0.35">
      <c r="A100" s="27">
        <v>45268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>
        <f>SUM(MainData[[#This Row],[Groceries]:[Additonal Expense]])</f>
        <v>0</v>
      </c>
      <c r="N100" s="6" t="s">
        <v>35</v>
      </c>
      <c r="O100" s="6" t="s">
        <v>43</v>
      </c>
    </row>
    <row r="101" spans="1:15" x14ac:dyDescent="0.35">
      <c r="A101" s="27">
        <v>45269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>
        <f>SUM(MainData[[#This Row],[Groceries]:[Additonal Expense]])</f>
        <v>0</v>
      </c>
      <c r="N101" s="6" t="s">
        <v>35</v>
      </c>
      <c r="O101" s="6" t="s">
        <v>43</v>
      </c>
    </row>
    <row r="102" spans="1:15" x14ac:dyDescent="0.35">
      <c r="A102" s="27">
        <v>45270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>
        <f>SUM(MainData[[#This Row],[Groceries]:[Additonal Expense]])</f>
        <v>0</v>
      </c>
      <c r="N102" s="6" t="s">
        <v>35</v>
      </c>
      <c r="O102" s="6" t="s">
        <v>43</v>
      </c>
    </row>
    <row r="103" spans="1:15" x14ac:dyDescent="0.35">
      <c r="A103" s="27">
        <v>45271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>
        <f>SUM(MainData[[#This Row],[Groceries]:[Additonal Expense]])</f>
        <v>0</v>
      </c>
      <c r="N103" s="6" t="s">
        <v>35</v>
      </c>
      <c r="O103" s="6" t="s">
        <v>43</v>
      </c>
    </row>
    <row r="104" spans="1:15" x14ac:dyDescent="0.35">
      <c r="A104" s="27">
        <v>45272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>
        <f>SUM(MainData[[#This Row],[Groceries]:[Additonal Expense]])</f>
        <v>0</v>
      </c>
      <c r="N104" s="6" t="s">
        <v>35</v>
      </c>
      <c r="O104" s="6" t="s">
        <v>43</v>
      </c>
    </row>
    <row r="105" spans="1:15" x14ac:dyDescent="0.35">
      <c r="A105" s="27">
        <v>45273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>
        <f>SUM(MainData[[#This Row],[Groceries]:[Additonal Expense]])</f>
        <v>0</v>
      </c>
      <c r="N105" s="6" t="s">
        <v>35</v>
      </c>
      <c r="O105" s="6" t="s">
        <v>43</v>
      </c>
    </row>
    <row r="106" spans="1:15" x14ac:dyDescent="0.35">
      <c r="A106" s="27">
        <v>45274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>
        <f>SUM(MainData[[#This Row],[Groceries]:[Additonal Expense]])</f>
        <v>0</v>
      </c>
      <c r="N106" s="6" t="s">
        <v>35</v>
      </c>
      <c r="O106" s="6" t="s">
        <v>43</v>
      </c>
    </row>
    <row r="107" spans="1:15" x14ac:dyDescent="0.35">
      <c r="A107" s="27">
        <v>45275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>
        <f>SUM(MainData[[#This Row],[Groceries]:[Additonal Expense]])</f>
        <v>0</v>
      </c>
      <c r="N107" s="6" t="s">
        <v>35</v>
      </c>
      <c r="O107" s="6" t="s">
        <v>43</v>
      </c>
    </row>
    <row r="108" spans="1:15" x14ac:dyDescent="0.35">
      <c r="A108" s="27">
        <v>45276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>
        <f>SUM(MainData[[#This Row],[Groceries]:[Additonal Expense]])</f>
        <v>0</v>
      </c>
      <c r="N108" s="6" t="s">
        <v>35</v>
      </c>
      <c r="O108" s="6" t="s">
        <v>43</v>
      </c>
    </row>
    <row r="109" spans="1:15" x14ac:dyDescent="0.35">
      <c r="A109" s="27">
        <v>45277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>
        <f>SUM(MainData[[#This Row],[Groceries]:[Additonal Expense]])</f>
        <v>0</v>
      </c>
      <c r="N109" s="6" t="s">
        <v>35</v>
      </c>
      <c r="O109" s="6" t="s">
        <v>43</v>
      </c>
    </row>
    <row r="110" spans="1:15" x14ac:dyDescent="0.35">
      <c r="A110" s="27">
        <v>45278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>
        <f>SUM(MainData[[#This Row],[Groceries]:[Additonal Expense]])</f>
        <v>0</v>
      </c>
      <c r="N110" s="6" t="s">
        <v>35</v>
      </c>
      <c r="O110" s="6" t="s">
        <v>43</v>
      </c>
    </row>
    <row r="111" spans="1:15" x14ac:dyDescent="0.35">
      <c r="A111" s="27">
        <v>45279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>
        <f>SUM(MainData[[#This Row],[Groceries]:[Additonal Expense]])</f>
        <v>0</v>
      </c>
      <c r="N111" s="6" t="s">
        <v>35</v>
      </c>
      <c r="O111" s="6" t="s">
        <v>43</v>
      </c>
    </row>
    <row r="112" spans="1:15" x14ac:dyDescent="0.35">
      <c r="A112" s="27">
        <v>45280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>
        <f>SUM(MainData[[#This Row],[Groceries]:[Additonal Expense]])</f>
        <v>0</v>
      </c>
      <c r="N112" s="6" t="s">
        <v>35</v>
      </c>
      <c r="O112" s="6" t="s">
        <v>43</v>
      </c>
    </row>
    <row r="113" spans="1:15" x14ac:dyDescent="0.35">
      <c r="A113" s="27">
        <v>45281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f>SUM(MainData[[#This Row],[Groceries]:[Additonal Expense]])</f>
        <v>0</v>
      </c>
      <c r="N113" s="6" t="s">
        <v>35</v>
      </c>
      <c r="O113" s="6" t="s">
        <v>43</v>
      </c>
    </row>
    <row r="114" spans="1:15" x14ac:dyDescent="0.35">
      <c r="A114" s="27">
        <v>45282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>
        <f>SUM(MainData[[#This Row],[Groceries]:[Additonal Expense]])</f>
        <v>0</v>
      </c>
      <c r="N114" s="6" t="s">
        <v>35</v>
      </c>
      <c r="O114" s="6" t="s">
        <v>43</v>
      </c>
    </row>
    <row r="115" spans="1:15" x14ac:dyDescent="0.35">
      <c r="A115" s="27">
        <v>45283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>
        <f>SUM(MainData[[#This Row],[Groceries]:[Additonal Expense]])</f>
        <v>0</v>
      </c>
      <c r="N115" s="6" t="s">
        <v>35</v>
      </c>
      <c r="O115" s="6" t="s">
        <v>43</v>
      </c>
    </row>
    <row r="116" spans="1:15" x14ac:dyDescent="0.35">
      <c r="A116" s="27">
        <v>45284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>
        <f>SUM(MainData[[#This Row],[Groceries]:[Additonal Expense]])</f>
        <v>0</v>
      </c>
      <c r="N116" s="6" t="s">
        <v>35</v>
      </c>
      <c r="O116" s="6" t="s">
        <v>43</v>
      </c>
    </row>
    <row r="117" spans="1:15" x14ac:dyDescent="0.35">
      <c r="A117" s="27">
        <v>45285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>
        <f>SUM(MainData[[#This Row],[Groceries]:[Additonal Expense]])</f>
        <v>0</v>
      </c>
      <c r="N117" s="6" t="s">
        <v>35</v>
      </c>
      <c r="O117" s="6" t="s">
        <v>43</v>
      </c>
    </row>
    <row r="118" spans="1:15" x14ac:dyDescent="0.35">
      <c r="A118" s="27">
        <v>45286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>
        <f>SUM(MainData[[#This Row],[Groceries]:[Additonal Expense]])</f>
        <v>0</v>
      </c>
      <c r="N118" s="6" t="s">
        <v>35</v>
      </c>
      <c r="O118" s="6" t="s">
        <v>43</v>
      </c>
    </row>
    <row r="119" spans="1:15" x14ac:dyDescent="0.35">
      <c r="A119" s="27">
        <v>45287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>
        <f>SUM(MainData[[#This Row],[Groceries]:[Additonal Expense]])</f>
        <v>0</v>
      </c>
      <c r="N119" s="6" t="s">
        <v>35</v>
      </c>
      <c r="O119" s="6" t="s">
        <v>43</v>
      </c>
    </row>
    <row r="120" spans="1:15" x14ac:dyDescent="0.35">
      <c r="A120" s="27">
        <v>45288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>
        <f>SUM(MainData[[#This Row],[Groceries]:[Additonal Expense]])</f>
        <v>0</v>
      </c>
      <c r="N120" s="6" t="s">
        <v>35</v>
      </c>
      <c r="O120" s="6" t="s">
        <v>43</v>
      </c>
    </row>
    <row r="121" spans="1:15" x14ac:dyDescent="0.35">
      <c r="A121" s="27">
        <v>45289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>
        <f>SUM(MainData[[#This Row],[Groceries]:[Additonal Expense]])</f>
        <v>0</v>
      </c>
      <c r="N121" s="6" t="s">
        <v>35</v>
      </c>
      <c r="O121" s="6" t="s">
        <v>43</v>
      </c>
    </row>
    <row r="122" spans="1:15" x14ac:dyDescent="0.35">
      <c r="A122" s="27">
        <v>45290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>
        <f>SUM(MainData[[#This Row],[Groceries]:[Additonal Expense]])</f>
        <v>0</v>
      </c>
      <c r="N122" s="6" t="s">
        <v>35</v>
      </c>
      <c r="O122" s="6" t="s">
        <v>43</v>
      </c>
    </row>
    <row r="123" spans="1:15" x14ac:dyDescent="0.35">
      <c r="A123" s="27">
        <v>45291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>
        <f>SUM(MainData[[#This Row],[Groceries]:[Additonal Expense]])</f>
        <v>0</v>
      </c>
      <c r="N123" s="6" t="s">
        <v>35</v>
      </c>
      <c r="O123" s="6" t="s">
        <v>43</v>
      </c>
    </row>
    <row r="124" spans="1:15" x14ac:dyDescent="0.35">
      <c r="A124" s="27">
        <v>45292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>
        <f>SUM(MainData[[#This Row],[Groceries]:[Additonal Expense]])</f>
        <v>0</v>
      </c>
      <c r="N124" s="6" t="s">
        <v>24</v>
      </c>
      <c r="O124" s="6" t="s">
        <v>44</v>
      </c>
    </row>
    <row r="125" spans="1:15" x14ac:dyDescent="0.35">
      <c r="A125" s="27">
        <v>45293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>
        <f>SUM(MainData[[#This Row],[Groceries]:[Additonal Expense]])</f>
        <v>0</v>
      </c>
      <c r="N125" s="6" t="s">
        <v>24</v>
      </c>
      <c r="O125" s="6" t="s">
        <v>44</v>
      </c>
    </row>
    <row r="126" spans="1:15" x14ac:dyDescent="0.35">
      <c r="A126" s="27">
        <v>45294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>
        <f>SUM(MainData[[#This Row],[Groceries]:[Additonal Expense]])</f>
        <v>0</v>
      </c>
      <c r="N126" s="6" t="s">
        <v>24</v>
      </c>
      <c r="O126" s="6" t="s">
        <v>44</v>
      </c>
    </row>
    <row r="127" spans="1:15" x14ac:dyDescent="0.35">
      <c r="A127" s="27">
        <v>45295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>
        <f>SUM(MainData[[#This Row],[Groceries]:[Additonal Expense]])</f>
        <v>0</v>
      </c>
      <c r="N127" s="6" t="s">
        <v>24</v>
      </c>
      <c r="O127" s="6" t="s">
        <v>44</v>
      </c>
    </row>
    <row r="128" spans="1:15" x14ac:dyDescent="0.35">
      <c r="A128" s="27">
        <v>45296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>
        <f>SUM(MainData[[#This Row],[Groceries]:[Additonal Expense]])</f>
        <v>0</v>
      </c>
      <c r="N128" s="6" t="s">
        <v>24</v>
      </c>
      <c r="O128" s="6" t="s">
        <v>44</v>
      </c>
    </row>
    <row r="129" spans="1:15" x14ac:dyDescent="0.35">
      <c r="A129" s="27">
        <v>45297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>
        <f>SUM(MainData[[#This Row],[Groceries]:[Additonal Expense]])</f>
        <v>0</v>
      </c>
      <c r="N129" s="6" t="s">
        <v>24</v>
      </c>
      <c r="O129" s="6" t="s">
        <v>44</v>
      </c>
    </row>
    <row r="130" spans="1:15" x14ac:dyDescent="0.35">
      <c r="A130" s="27">
        <v>45298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>
        <f>SUM(MainData[[#This Row],[Groceries]:[Additonal Expense]])</f>
        <v>0</v>
      </c>
      <c r="N130" s="6" t="s">
        <v>24</v>
      </c>
      <c r="O130" s="6" t="s">
        <v>44</v>
      </c>
    </row>
    <row r="131" spans="1:15" x14ac:dyDescent="0.35">
      <c r="A131" s="27">
        <v>45299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>
        <f>SUM(MainData[[#This Row],[Groceries]:[Additonal Expense]])</f>
        <v>0</v>
      </c>
      <c r="N131" s="6" t="s">
        <v>24</v>
      </c>
      <c r="O131" s="6" t="s">
        <v>44</v>
      </c>
    </row>
    <row r="132" spans="1:15" x14ac:dyDescent="0.35">
      <c r="A132" s="27">
        <v>45300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>
        <f>SUM(MainData[[#This Row],[Groceries]:[Additonal Expense]])</f>
        <v>0</v>
      </c>
      <c r="N132" s="6" t="s">
        <v>24</v>
      </c>
      <c r="O132" s="6" t="s">
        <v>44</v>
      </c>
    </row>
    <row r="133" spans="1:15" x14ac:dyDescent="0.35">
      <c r="A133" s="27">
        <v>45301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>
        <f>SUM(MainData[[#This Row],[Groceries]:[Additonal Expense]])</f>
        <v>0</v>
      </c>
      <c r="N133" s="6" t="s">
        <v>24</v>
      </c>
      <c r="O133" s="6" t="s">
        <v>44</v>
      </c>
    </row>
    <row r="134" spans="1:15" x14ac:dyDescent="0.35">
      <c r="A134" s="27">
        <v>45302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>
        <f>SUM(MainData[[#This Row],[Groceries]:[Additonal Expense]])</f>
        <v>0</v>
      </c>
      <c r="N134" s="6" t="s">
        <v>24</v>
      </c>
      <c r="O134" s="6" t="s">
        <v>44</v>
      </c>
    </row>
    <row r="135" spans="1:15" x14ac:dyDescent="0.35">
      <c r="A135" s="27">
        <v>45303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>
        <f>SUM(MainData[[#This Row],[Groceries]:[Additonal Expense]])</f>
        <v>0</v>
      </c>
      <c r="N135" s="6" t="s">
        <v>24</v>
      </c>
      <c r="O135" s="6" t="s">
        <v>44</v>
      </c>
    </row>
    <row r="136" spans="1:15" x14ac:dyDescent="0.35">
      <c r="A136" s="27">
        <v>45304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>
        <f>SUM(MainData[[#This Row],[Groceries]:[Additonal Expense]])</f>
        <v>0</v>
      </c>
      <c r="N136" s="6" t="s">
        <v>24</v>
      </c>
      <c r="O136" s="6" t="s">
        <v>44</v>
      </c>
    </row>
    <row r="137" spans="1:15" x14ac:dyDescent="0.35">
      <c r="A137" s="27">
        <v>45305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>
        <f>SUM(MainData[[#This Row],[Groceries]:[Additonal Expense]])</f>
        <v>0</v>
      </c>
      <c r="N137" s="6" t="s">
        <v>24</v>
      </c>
      <c r="O137" s="6" t="s">
        <v>44</v>
      </c>
    </row>
    <row r="138" spans="1:15" x14ac:dyDescent="0.35">
      <c r="A138" s="27">
        <v>45306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>
        <f>SUM(MainData[[#This Row],[Groceries]:[Additonal Expense]])</f>
        <v>0</v>
      </c>
      <c r="N138" s="6" t="s">
        <v>24</v>
      </c>
      <c r="O138" s="6" t="s">
        <v>44</v>
      </c>
    </row>
    <row r="139" spans="1:15" x14ac:dyDescent="0.35">
      <c r="A139" s="27">
        <v>45307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>
        <f>SUM(MainData[[#This Row],[Groceries]:[Additonal Expense]])</f>
        <v>0</v>
      </c>
      <c r="N139" s="6" t="s">
        <v>24</v>
      </c>
      <c r="O139" s="6" t="s">
        <v>44</v>
      </c>
    </row>
    <row r="140" spans="1:15" x14ac:dyDescent="0.35">
      <c r="A140" s="27">
        <v>45308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>
        <f>SUM(MainData[[#This Row],[Groceries]:[Additonal Expense]])</f>
        <v>0</v>
      </c>
      <c r="N140" s="6" t="s">
        <v>24</v>
      </c>
      <c r="O140" s="6" t="s">
        <v>44</v>
      </c>
    </row>
    <row r="141" spans="1:15" x14ac:dyDescent="0.35">
      <c r="A141" s="27">
        <v>45309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>
        <f>SUM(MainData[[#This Row],[Groceries]:[Additonal Expense]])</f>
        <v>0</v>
      </c>
      <c r="N141" s="6" t="s">
        <v>24</v>
      </c>
      <c r="O141" s="6" t="s">
        <v>44</v>
      </c>
    </row>
    <row r="142" spans="1:15" x14ac:dyDescent="0.35">
      <c r="A142" s="27">
        <v>45310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>
        <f>SUM(MainData[[#This Row],[Groceries]:[Additonal Expense]])</f>
        <v>0</v>
      </c>
      <c r="N142" s="6" t="s">
        <v>24</v>
      </c>
      <c r="O142" s="6" t="s">
        <v>44</v>
      </c>
    </row>
    <row r="143" spans="1:15" x14ac:dyDescent="0.35">
      <c r="A143" s="27">
        <v>45311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>
        <f>SUM(MainData[[#This Row],[Groceries]:[Additonal Expense]])</f>
        <v>0</v>
      </c>
      <c r="N143" s="6" t="s">
        <v>24</v>
      </c>
      <c r="O143" s="6" t="s">
        <v>44</v>
      </c>
    </row>
    <row r="144" spans="1:15" x14ac:dyDescent="0.35">
      <c r="A144" s="27">
        <v>45312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>
        <f>SUM(MainData[[#This Row],[Groceries]:[Additonal Expense]])</f>
        <v>0</v>
      </c>
      <c r="N144" s="6" t="s">
        <v>24</v>
      </c>
      <c r="O144" s="6" t="s">
        <v>44</v>
      </c>
    </row>
    <row r="145" spans="1:15" x14ac:dyDescent="0.35">
      <c r="A145" s="27">
        <v>45313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>
        <f>SUM(MainData[[#This Row],[Groceries]:[Additonal Expense]])</f>
        <v>0</v>
      </c>
      <c r="N145" s="6" t="s">
        <v>24</v>
      </c>
      <c r="O145" s="6" t="s">
        <v>44</v>
      </c>
    </row>
    <row r="146" spans="1:15" x14ac:dyDescent="0.35">
      <c r="A146" s="27">
        <v>45314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>
        <f>SUM(MainData[[#This Row],[Groceries]:[Additonal Expense]])</f>
        <v>0</v>
      </c>
      <c r="N146" s="6" t="s">
        <v>24</v>
      </c>
      <c r="O146" s="6" t="s">
        <v>44</v>
      </c>
    </row>
    <row r="147" spans="1:15" x14ac:dyDescent="0.35">
      <c r="A147" s="27">
        <v>45315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>
        <f>SUM(MainData[[#This Row],[Groceries]:[Additonal Expense]])</f>
        <v>0</v>
      </c>
      <c r="N147" s="6" t="s">
        <v>24</v>
      </c>
      <c r="O147" s="6" t="s">
        <v>44</v>
      </c>
    </row>
    <row r="148" spans="1:15" x14ac:dyDescent="0.35">
      <c r="A148" s="27">
        <v>45316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>
        <f>SUM(MainData[[#This Row],[Groceries]:[Additonal Expense]])</f>
        <v>0</v>
      </c>
      <c r="N148" s="6" t="s">
        <v>24</v>
      </c>
      <c r="O148" s="6" t="s">
        <v>44</v>
      </c>
    </row>
    <row r="149" spans="1:15" x14ac:dyDescent="0.35">
      <c r="A149" s="27">
        <v>45317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>
        <f>SUM(MainData[[#This Row],[Groceries]:[Additonal Expense]])</f>
        <v>0</v>
      </c>
      <c r="N149" s="6" t="s">
        <v>24</v>
      </c>
      <c r="O149" s="6" t="s">
        <v>44</v>
      </c>
    </row>
    <row r="150" spans="1:15" x14ac:dyDescent="0.35">
      <c r="A150" s="27">
        <v>45318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f>SUM(MainData[[#This Row],[Groceries]:[Additonal Expense]])</f>
        <v>0</v>
      </c>
      <c r="N150" s="6" t="s">
        <v>24</v>
      </c>
      <c r="O150" s="6" t="s">
        <v>44</v>
      </c>
    </row>
    <row r="151" spans="1:15" x14ac:dyDescent="0.35">
      <c r="A151" s="27">
        <v>45319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>
        <f>SUM(MainData[[#This Row],[Groceries]:[Additonal Expense]])</f>
        <v>0</v>
      </c>
      <c r="N151" s="6" t="s">
        <v>24</v>
      </c>
      <c r="O151" s="6" t="s">
        <v>44</v>
      </c>
    </row>
    <row r="152" spans="1:15" x14ac:dyDescent="0.35">
      <c r="A152" s="27">
        <v>45320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>
        <f>SUM(MainData[[#This Row],[Groceries]:[Additonal Expense]])</f>
        <v>0</v>
      </c>
      <c r="N152" s="6" t="s">
        <v>24</v>
      </c>
      <c r="O152" s="6" t="s">
        <v>44</v>
      </c>
    </row>
    <row r="153" spans="1:15" x14ac:dyDescent="0.35">
      <c r="A153" s="27">
        <v>45321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>
        <f>SUM(MainData[[#This Row],[Groceries]:[Additonal Expense]])</f>
        <v>0</v>
      </c>
      <c r="N153" s="6" t="s">
        <v>24</v>
      </c>
      <c r="O153" s="6" t="s">
        <v>44</v>
      </c>
    </row>
    <row r="154" spans="1:15" x14ac:dyDescent="0.35">
      <c r="A154" s="27">
        <v>45322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>
        <f>SUM(MainData[[#This Row],[Groceries]:[Additonal Expense]])</f>
        <v>0</v>
      </c>
      <c r="N154" s="6" t="s">
        <v>24</v>
      </c>
      <c r="O154" s="6" t="s">
        <v>44</v>
      </c>
    </row>
    <row r="155" spans="1:15" x14ac:dyDescent="0.35">
      <c r="A155" s="27">
        <v>45323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>
        <f>SUM(MainData[[#This Row],[Groceries]:[Additonal Expense]])</f>
        <v>0</v>
      </c>
      <c r="N155" s="6" t="s">
        <v>25</v>
      </c>
      <c r="O155" s="6" t="s">
        <v>44</v>
      </c>
    </row>
    <row r="156" spans="1:15" x14ac:dyDescent="0.35">
      <c r="A156" s="27">
        <v>45324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>
        <f>SUM(MainData[[#This Row],[Groceries]:[Additonal Expense]])</f>
        <v>0</v>
      </c>
      <c r="N156" s="6" t="s">
        <v>25</v>
      </c>
      <c r="O156" s="6" t="s">
        <v>44</v>
      </c>
    </row>
    <row r="157" spans="1:15" x14ac:dyDescent="0.35">
      <c r="A157" s="27">
        <v>45325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>
        <f>SUM(MainData[[#This Row],[Groceries]:[Additonal Expense]])</f>
        <v>0</v>
      </c>
      <c r="N157" s="6" t="s">
        <v>25</v>
      </c>
      <c r="O157" s="6" t="s">
        <v>44</v>
      </c>
    </row>
    <row r="158" spans="1:15" x14ac:dyDescent="0.35">
      <c r="A158" s="27">
        <v>45326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>
        <f>SUM(MainData[[#This Row],[Groceries]:[Additonal Expense]])</f>
        <v>0</v>
      </c>
      <c r="N158" s="6" t="s">
        <v>25</v>
      </c>
      <c r="O158" s="6" t="s">
        <v>44</v>
      </c>
    </row>
    <row r="159" spans="1:15" x14ac:dyDescent="0.35">
      <c r="A159" s="27">
        <v>45327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f>SUM(MainData[[#This Row],[Groceries]:[Additonal Expense]])</f>
        <v>0</v>
      </c>
      <c r="N159" s="6" t="s">
        <v>25</v>
      </c>
      <c r="O159" s="6" t="s">
        <v>44</v>
      </c>
    </row>
    <row r="160" spans="1:15" x14ac:dyDescent="0.35">
      <c r="A160" s="27">
        <v>45328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>
        <f>SUM(MainData[[#This Row],[Groceries]:[Additonal Expense]])</f>
        <v>0</v>
      </c>
      <c r="N160" s="6" t="s">
        <v>25</v>
      </c>
      <c r="O160" s="6" t="s">
        <v>44</v>
      </c>
    </row>
    <row r="161" spans="1:15" x14ac:dyDescent="0.35">
      <c r="A161" s="27">
        <v>45329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>
        <f>SUM(MainData[[#This Row],[Groceries]:[Additonal Expense]])</f>
        <v>0</v>
      </c>
      <c r="N161" s="6" t="s">
        <v>25</v>
      </c>
      <c r="O161" s="6" t="s">
        <v>44</v>
      </c>
    </row>
    <row r="162" spans="1:15" x14ac:dyDescent="0.35">
      <c r="A162" s="27">
        <v>45330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>
        <f>SUM(MainData[[#This Row],[Groceries]:[Additonal Expense]])</f>
        <v>0</v>
      </c>
      <c r="N162" s="6" t="s">
        <v>25</v>
      </c>
      <c r="O162" s="6" t="s">
        <v>44</v>
      </c>
    </row>
    <row r="163" spans="1:15" x14ac:dyDescent="0.35">
      <c r="A163" s="27">
        <v>45331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>
        <f>SUM(MainData[[#This Row],[Groceries]:[Additonal Expense]])</f>
        <v>0</v>
      </c>
      <c r="N163" s="6" t="s">
        <v>25</v>
      </c>
      <c r="O163" s="6" t="s">
        <v>44</v>
      </c>
    </row>
    <row r="164" spans="1:15" x14ac:dyDescent="0.35">
      <c r="A164" s="27">
        <v>45332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>
        <f>SUM(MainData[[#This Row],[Groceries]:[Additonal Expense]])</f>
        <v>0</v>
      </c>
      <c r="N164" s="6" t="s">
        <v>25</v>
      </c>
      <c r="O164" s="6" t="s">
        <v>44</v>
      </c>
    </row>
    <row r="165" spans="1:15" x14ac:dyDescent="0.35">
      <c r="A165" s="27">
        <v>45333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>
        <f>SUM(MainData[[#This Row],[Groceries]:[Additonal Expense]])</f>
        <v>0</v>
      </c>
      <c r="N165" s="6" t="s">
        <v>25</v>
      </c>
      <c r="O165" s="6" t="s">
        <v>44</v>
      </c>
    </row>
    <row r="166" spans="1:15" x14ac:dyDescent="0.35">
      <c r="A166" s="27">
        <v>45334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>
        <f>SUM(MainData[[#This Row],[Groceries]:[Additonal Expense]])</f>
        <v>0</v>
      </c>
      <c r="N166" s="6" t="s">
        <v>25</v>
      </c>
      <c r="O166" s="6" t="s">
        <v>44</v>
      </c>
    </row>
    <row r="167" spans="1:15" x14ac:dyDescent="0.35">
      <c r="A167" s="27">
        <v>45335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>
        <f>SUM(MainData[[#This Row],[Groceries]:[Additonal Expense]])</f>
        <v>0</v>
      </c>
      <c r="N167" s="6" t="s">
        <v>25</v>
      </c>
      <c r="O167" s="6" t="s">
        <v>44</v>
      </c>
    </row>
    <row r="168" spans="1:15" x14ac:dyDescent="0.35">
      <c r="A168" s="27">
        <v>45336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f>SUM(MainData[[#This Row],[Groceries]:[Additonal Expense]])</f>
        <v>0</v>
      </c>
      <c r="N168" s="6" t="s">
        <v>25</v>
      </c>
      <c r="O168" s="6" t="s">
        <v>44</v>
      </c>
    </row>
    <row r="169" spans="1:15" x14ac:dyDescent="0.35">
      <c r="A169" s="27">
        <v>45337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f>SUM(MainData[[#This Row],[Groceries]:[Additonal Expense]])</f>
        <v>0</v>
      </c>
      <c r="N169" s="6" t="s">
        <v>25</v>
      </c>
      <c r="O169" s="6" t="s">
        <v>44</v>
      </c>
    </row>
    <row r="170" spans="1:15" x14ac:dyDescent="0.35">
      <c r="A170" s="27">
        <v>45338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f>SUM(MainData[[#This Row],[Groceries]:[Additonal Expense]])</f>
        <v>0</v>
      </c>
      <c r="N170" s="6" t="s">
        <v>25</v>
      </c>
      <c r="O170" s="6" t="s">
        <v>44</v>
      </c>
    </row>
    <row r="171" spans="1:15" x14ac:dyDescent="0.35">
      <c r="A171" s="27">
        <v>45339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>
        <f>SUM(MainData[[#This Row],[Groceries]:[Additonal Expense]])</f>
        <v>0</v>
      </c>
      <c r="N171" s="6" t="s">
        <v>25</v>
      </c>
      <c r="O171" s="6" t="s">
        <v>44</v>
      </c>
    </row>
    <row r="172" spans="1:15" x14ac:dyDescent="0.35">
      <c r="A172" s="27">
        <v>45340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f>SUM(MainData[[#This Row],[Groceries]:[Additonal Expense]])</f>
        <v>0</v>
      </c>
      <c r="N172" s="6" t="s">
        <v>25</v>
      </c>
      <c r="O172" s="6" t="s">
        <v>44</v>
      </c>
    </row>
    <row r="173" spans="1:15" x14ac:dyDescent="0.35">
      <c r="A173" s="27">
        <v>45341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>
        <f>SUM(MainData[[#This Row],[Groceries]:[Additonal Expense]])</f>
        <v>0</v>
      </c>
      <c r="N173" s="6" t="s">
        <v>25</v>
      </c>
      <c r="O173" s="6" t="s">
        <v>44</v>
      </c>
    </row>
    <row r="174" spans="1:15" x14ac:dyDescent="0.35">
      <c r="A174" s="27">
        <v>45342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>
        <f>SUM(MainData[[#This Row],[Groceries]:[Additonal Expense]])</f>
        <v>0</v>
      </c>
      <c r="N174" s="6" t="s">
        <v>25</v>
      </c>
      <c r="O174" s="6" t="s">
        <v>44</v>
      </c>
    </row>
    <row r="175" spans="1:15" x14ac:dyDescent="0.35">
      <c r="A175" s="27">
        <v>45343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>
        <f>SUM(MainData[[#This Row],[Groceries]:[Additonal Expense]])</f>
        <v>0</v>
      </c>
      <c r="N175" s="6" t="s">
        <v>25</v>
      </c>
      <c r="O175" s="6" t="s">
        <v>44</v>
      </c>
    </row>
    <row r="176" spans="1:15" x14ac:dyDescent="0.35">
      <c r="A176" s="27">
        <v>45344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>
        <f>SUM(MainData[[#This Row],[Groceries]:[Additonal Expense]])</f>
        <v>0</v>
      </c>
      <c r="N176" s="6" t="s">
        <v>25</v>
      </c>
      <c r="O176" s="6" t="s">
        <v>44</v>
      </c>
    </row>
    <row r="177" spans="1:15" x14ac:dyDescent="0.35">
      <c r="A177" s="27">
        <v>45345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>
        <f>SUM(MainData[[#This Row],[Groceries]:[Additonal Expense]])</f>
        <v>0</v>
      </c>
      <c r="N177" s="6" t="s">
        <v>25</v>
      </c>
      <c r="O177" s="6" t="s">
        <v>44</v>
      </c>
    </row>
    <row r="178" spans="1:15" x14ac:dyDescent="0.35">
      <c r="A178" s="27">
        <v>45346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>
        <f>SUM(MainData[[#This Row],[Groceries]:[Additonal Expense]])</f>
        <v>0</v>
      </c>
      <c r="N178" s="6" t="s">
        <v>25</v>
      </c>
      <c r="O178" s="6" t="s">
        <v>44</v>
      </c>
    </row>
    <row r="179" spans="1:15" x14ac:dyDescent="0.35">
      <c r="A179" s="27">
        <v>45347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>
        <f>SUM(MainData[[#This Row],[Groceries]:[Additonal Expense]])</f>
        <v>0</v>
      </c>
      <c r="N179" s="6" t="s">
        <v>25</v>
      </c>
      <c r="O179" s="6" t="s">
        <v>44</v>
      </c>
    </row>
    <row r="180" spans="1:15" x14ac:dyDescent="0.35">
      <c r="A180" s="27">
        <v>45348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>
        <f>SUM(MainData[[#This Row],[Groceries]:[Additonal Expense]])</f>
        <v>0</v>
      </c>
      <c r="N180" s="6" t="s">
        <v>25</v>
      </c>
      <c r="O180" s="6" t="s">
        <v>44</v>
      </c>
    </row>
    <row r="181" spans="1:15" x14ac:dyDescent="0.35">
      <c r="A181" s="27">
        <v>45349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>
        <f>SUM(MainData[[#This Row],[Groceries]:[Additonal Expense]])</f>
        <v>0</v>
      </c>
      <c r="N181" s="6" t="s">
        <v>25</v>
      </c>
      <c r="O181" s="6" t="s">
        <v>44</v>
      </c>
    </row>
    <row r="182" spans="1:15" x14ac:dyDescent="0.35">
      <c r="A182" s="27">
        <v>45350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>
        <f>SUM(MainData[[#This Row],[Groceries]:[Additonal Expense]])</f>
        <v>0</v>
      </c>
      <c r="N182" s="6" t="s">
        <v>25</v>
      </c>
      <c r="O182" s="6" t="s">
        <v>44</v>
      </c>
    </row>
    <row r="183" spans="1:15" x14ac:dyDescent="0.35">
      <c r="A183" s="27">
        <v>45351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>
        <f>SUM(MainData[[#This Row],[Groceries]:[Additonal Expense]])</f>
        <v>0</v>
      </c>
      <c r="N183" s="6" t="s">
        <v>25</v>
      </c>
      <c r="O183" s="6" t="s">
        <v>44</v>
      </c>
    </row>
    <row r="184" spans="1:15" x14ac:dyDescent="0.35">
      <c r="A184" s="27">
        <v>45352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>
        <f>SUM(MainData[[#This Row],[Groceries]:[Additonal Expense]])</f>
        <v>0</v>
      </c>
      <c r="N184" s="6" t="s">
        <v>26</v>
      </c>
      <c r="O184" s="6" t="s">
        <v>44</v>
      </c>
    </row>
    <row r="185" spans="1:15" x14ac:dyDescent="0.35">
      <c r="A185" s="27">
        <v>45353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>
        <f>SUM(MainData[[#This Row],[Groceries]:[Additonal Expense]])</f>
        <v>0</v>
      </c>
      <c r="N185" s="6" t="s">
        <v>26</v>
      </c>
      <c r="O185" s="6" t="s">
        <v>44</v>
      </c>
    </row>
    <row r="186" spans="1:15" x14ac:dyDescent="0.35">
      <c r="A186" s="27">
        <v>45354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>
        <f>SUM(MainData[[#This Row],[Groceries]:[Additonal Expense]])</f>
        <v>0</v>
      </c>
      <c r="N186" s="6" t="s">
        <v>26</v>
      </c>
      <c r="O186" s="6" t="s">
        <v>44</v>
      </c>
    </row>
    <row r="187" spans="1:15" x14ac:dyDescent="0.35">
      <c r="A187" s="27">
        <v>45355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>
        <f>SUM(MainData[[#This Row],[Groceries]:[Additonal Expense]])</f>
        <v>0</v>
      </c>
      <c r="N187" s="6" t="s">
        <v>26</v>
      </c>
      <c r="O187" s="6" t="s">
        <v>44</v>
      </c>
    </row>
    <row r="188" spans="1:15" x14ac:dyDescent="0.35">
      <c r="A188" s="27">
        <v>45356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>
        <f>SUM(MainData[[#This Row],[Groceries]:[Additonal Expense]])</f>
        <v>0</v>
      </c>
      <c r="N188" s="6" t="s">
        <v>26</v>
      </c>
      <c r="O188" s="6" t="s">
        <v>44</v>
      </c>
    </row>
    <row r="189" spans="1:15" x14ac:dyDescent="0.35">
      <c r="A189" s="27">
        <v>45357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>
        <f>SUM(MainData[[#This Row],[Groceries]:[Additonal Expense]])</f>
        <v>0</v>
      </c>
      <c r="N189" s="6" t="s">
        <v>26</v>
      </c>
      <c r="O189" s="6" t="s">
        <v>44</v>
      </c>
    </row>
    <row r="190" spans="1:15" x14ac:dyDescent="0.35">
      <c r="A190" s="27">
        <v>45358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>
        <f>SUM(MainData[[#This Row],[Groceries]:[Additonal Expense]])</f>
        <v>0</v>
      </c>
      <c r="N190" s="6" t="s">
        <v>26</v>
      </c>
      <c r="O190" s="6" t="s">
        <v>44</v>
      </c>
    </row>
    <row r="191" spans="1:15" x14ac:dyDescent="0.35">
      <c r="A191" s="27">
        <v>45359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>
        <f>SUM(MainData[[#This Row],[Groceries]:[Additonal Expense]])</f>
        <v>0</v>
      </c>
      <c r="N191" s="6" t="s">
        <v>26</v>
      </c>
      <c r="O191" s="6" t="s">
        <v>44</v>
      </c>
    </row>
    <row r="192" spans="1:15" x14ac:dyDescent="0.35">
      <c r="A192" s="27">
        <v>45360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f>SUM(MainData[[#This Row],[Groceries]:[Additonal Expense]])</f>
        <v>0</v>
      </c>
      <c r="N192" s="6" t="s">
        <v>26</v>
      </c>
      <c r="O192" s="6" t="s">
        <v>44</v>
      </c>
    </row>
    <row r="193" spans="1:15" x14ac:dyDescent="0.35">
      <c r="A193" s="27">
        <v>45361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>
        <f>SUM(MainData[[#This Row],[Groceries]:[Additonal Expense]])</f>
        <v>0</v>
      </c>
      <c r="N193" s="6" t="s">
        <v>26</v>
      </c>
      <c r="O193" s="6" t="s">
        <v>44</v>
      </c>
    </row>
    <row r="194" spans="1:15" x14ac:dyDescent="0.35">
      <c r="A194" s="27">
        <v>45362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>
        <f>SUM(MainData[[#This Row],[Groceries]:[Additonal Expense]])</f>
        <v>0</v>
      </c>
      <c r="N194" s="6" t="s">
        <v>26</v>
      </c>
      <c r="O194" s="6" t="s">
        <v>44</v>
      </c>
    </row>
    <row r="195" spans="1:15" x14ac:dyDescent="0.35">
      <c r="A195" s="27">
        <v>45363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>
        <f>SUM(MainData[[#This Row],[Groceries]:[Additonal Expense]])</f>
        <v>0</v>
      </c>
      <c r="N195" s="6" t="s">
        <v>26</v>
      </c>
      <c r="O195" s="6" t="s">
        <v>44</v>
      </c>
    </row>
    <row r="196" spans="1:15" x14ac:dyDescent="0.35">
      <c r="A196" s="27">
        <v>45364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>
        <f>SUM(MainData[[#This Row],[Groceries]:[Additonal Expense]])</f>
        <v>0</v>
      </c>
      <c r="N196" s="6" t="s">
        <v>26</v>
      </c>
      <c r="O196" s="6" t="s">
        <v>44</v>
      </c>
    </row>
    <row r="197" spans="1:15" x14ac:dyDescent="0.35">
      <c r="A197" s="27">
        <v>45365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f>SUM(MainData[[#This Row],[Groceries]:[Additonal Expense]])</f>
        <v>0</v>
      </c>
      <c r="N197" s="6" t="s">
        <v>26</v>
      </c>
      <c r="O197" s="6" t="s">
        <v>44</v>
      </c>
    </row>
    <row r="198" spans="1:15" x14ac:dyDescent="0.35">
      <c r="A198" s="27">
        <v>45366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>
        <f>SUM(MainData[[#This Row],[Groceries]:[Additonal Expense]])</f>
        <v>0</v>
      </c>
      <c r="N198" s="6" t="s">
        <v>26</v>
      </c>
      <c r="O198" s="6" t="s">
        <v>44</v>
      </c>
    </row>
    <row r="199" spans="1:15" x14ac:dyDescent="0.35">
      <c r="A199" s="27">
        <v>45367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>
        <f>SUM(MainData[[#This Row],[Groceries]:[Additonal Expense]])</f>
        <v>0</v>
      </c>
      <c r="N199" s="6" t="s">
        <v>26</v>
      </c>
      <c r="O199" s="6" t="s">
        <v>44</v>
      </c>
    </row>
    <row r="200" spans="1:15" x14ac:dyDescent="0.35">
      <c r="A200" s="27">
        <v>45368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>
        <f>SUM(MainData[[#This Row],[Groceries]:[Additonal Expense]])</f>
        <v>0</v>
      </c>
      <c r="N200" s="6" t="s">
        <v>26</v>
      </c>
      <c r="O200" s="6" t="s">
        <v>44</v>
      </c>
    </row>
    <row r="201" spans="1:15" x14ac:dyDescent="0.35">
      <c r="A201" s="27">
        <v>45369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>
        <f>SUM(MainData[[#This Row],[Groceries]:[Additonal Expense]])</f>
        <v>0</v>
      </c>
      <c r="N201" s="6" t="s">
        <v>26</v>
      </c>
      <c r="O201" s="6" t="s">
        <v>44</v>
      </c>
    </row>
    <row r="202" spans="1:15" x14ac:dyDescent="0.35">
      <c r="A202" s="27">
        <v>45370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>
        <f>SUM(MainData[[#This Row],[Groceries]:[Additonal Expense]])</f>
        <v>0</v>
      </c>
      <c r="N202" s="6" t="s">
        <v>26</v>
      </c>
      <c r="O202" s="6" t="s">
        <v>44</v>
      </c>
    </row>
    <row r="203" spans="1:15" x14ac:dyDescent="0.35">
      <c r="A203" s="27">
        <v>45371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>
        <f>SUM(MainData[[#This Row],[Groceries]:[Additonal Expense]])</f>
        <v>0</v>
      </c>
      <c r="N203" s="6" t="s">
        <v>26</v>
      </c>
      <c r="O203" s="6" t="s">
        <v>44</v>
      </c>
    </row>
    <row r="204" spans="1:15" x14ac:dyDescent="0.35">
      <c r="A204" s="27">
        <v>45372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>
        <f>SUM(MainData[[#This Row],[Groceries]:[Additonal Expense]])</f>
        <v>0</v>
      </c>
      <c r="N204" s="6" t="s">
        <v>26</v>
      </c>
      <c r="O204" s="6" t="s">
        <v>44</v>
      </c>
    </row>
    <row r="205" spans="1:15" x14ac:dyDescent="0.35">
      <c r="A205" s="27">
        <v>45373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f>SUM(MainData[[#This Row],[Groceries]:[Additonal Expense]])</f>
        <v>0</v>
      </c>
      <c r="N205" s="6" t="s">
        <v>26</v>
      </c>
      <c r="O205" s="6" t="s">
        <v>44</v>
      </c>
    </row>
    <row r="206" spans="1:15" x14ac:dyDescent="0.35">
      <c r="A206" s="27">
        <v>45374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>
        <f>SUM(MainData[[#This Row],[Groceries]:[Additonal Expense]])</f>
        <v>0</v>
      </c>
      <c r="N206" s="6" t="s">
        <v>26</v>
      </c>
      <c r="O206" s="6" t="s">
        <v>44</v>
      </c>
    </row>
    <row r="207" spans="1:15" x14ac:dyDescent="0.35">
      <c r="A207" s="27">
        <v>45375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>
        <f>SUM(MainData[[#This Row],[Groceries]:[Additonal Expense]])</f>
        <v>0</v>
      </c>
      <c r="N207" s="6" t="s">
        <v>26</v>
      </c>
      <c r="O207" s="6" t="s">
        <v>44</v>
      </c>
    </row>
    <row r="208" spans="1:15" x14ac:dyDescent="0.35">
      <c r="A208" s="27">
        <v>45376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>
        <f>SUM(MainData[[#This Row],[Groceries]:[Additonal Expense]])</f>
        <v>0</v>
      </c>
      <c r="N208" s="6" t="s">
        <v>26</v>
      </c>
      <c r="O208" s="6" t="s">
        <v>44</v>
      </c>
    </row>
    <row r="209" spans="1:15" x14ac:dyDescent="0.35">
      <c r="A209" s="27">
        <v>45377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>
        <f>SUM(MainData[[#This Row],[Groceries]:[Additonal Expense]])</f>
        <v>0</v>
      </c>
      <c r="N209" s="6" t="s">
        <v>26</v>
      </c>
      <c r="O209" s="6" t="s">
        <v>44</v>
      </c>
    </row>
    <row r="210" spans="1:15" x14ac:dyDescent="0.35">
      <c r="A210" s="27">
        <v>45378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>
        <f>SUM(MainData[[#This Row],[Groceries]:[Additonal Expense]])</f>
        <v>0</v>
      </c>
      <c r="N210" s="6" t="s">
        <v>26</v>
      </c>
      <c r="O210" s="6" t="s">
        <v>44</v>
      </c>
    </row>
    <row r="211" spans="1:15" x14ac:dyDescent="0.35">
      <c r="A211" s="27">
        <v>45379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>
        <f>SUM(MainData[[#This Row],[Groceries]:[Additonal Expense]])</f>
        <v>0</v>
      </c>
      <c r="N211" s="6" t="s">
        <v>26</v>
      </c>
      <c r="O211" s="6" t="s">
        <v>44</v>
      </c>
    </row>
    <row r="212" spans="1:15" x14ac:dyDescent="0.35">
      <c r="A212" s="27">
        <v>45380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>
        <f>SUM(MainData[[#This Row],[Groceries]:[Additonal Expense]])</f>
        <v>0</v>
      </c>
      <c r="N212" s="6" t="s">
        <v>26</v>
      </c>
      <c r="O212" s="6" t="s">
        <v>44</v>
      </c>
    </row>
    <row r="213" spans="1:15" x14ac:dyDescent="0.35">
      <c r="A213" s="27">
        <v>45381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>
        <f>SUM(MainData[[#This Row],[Groceries]:[Additonal Expense]])</f>
        <v>0</v>
      </c>
      <c r="N213" s="6" t="s">
        <v>26</v>
      </c>
      <c r="O213" s="6" t="s">
        <v>44</v>
      </c>
    </row>
    <row r="214" spans="1:15" x14ac:dyDescent="0.35">
      <c r="A214" s="27">
        <v>45382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>
        <f>SUM(MainData[[#This Row],[Groceries]:[Additonal Expense]])</f>
        <v>0</v>
      </c>
      <c r="N214" s="6" t="s">
        <v>26</v>
      </c>
      <c r="O214" s="6" t="s">
        <v>44</v>
      </c>
    </row>
    <row r="215" spans="1:15" x14ac:dyDescent="0.35">
      <c r="A215" s="27">
        <v>45383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>
        <f>SUM(MainData[[#This Row],[Groceries]:[Additonal Expense]])</f>
        <v>0</v>
      </c>
      <c r="N215" s="6" t="s">
        <v>27</v>
      </c>
      <c r="O215" s="6" t="s">
        <v>44</v>
      </c>
    </row>
    <row r="216" spans="1:15" x14ac:dyDescent="0.35">
      <c r="A216" s="27">
        <v>45384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>
        <f>SUM(MainData[[#This Row],[Groceries]:[Additonal Expense]])</f>
        <v>0</v>
      </c>
      <c r="N216" s="6" t="s">
        <v>27</v>
      </c>
      <c r="O216" s="6" t="s">
        <v>44</v>
      </c>
    </row>
    <row r="217" spans="1:15" x14ac:dyDescent="0.35">
      <c r="A217" s="27">
        <v>45385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f>SUM(MainData[[#This Row],[Groceries]:[Additonal Expense]])</f>
        <v>0</v>
      </c>
      <c r="N217" s="6" t="s">
        <v>27</v>
      </c>
      <c r="O217" s="6" t="s">
        <v>44</v>
      </c>
    </row>
    <row r="218" spans="1:15" x14ac:dyDescent="0.35">
      <c r="A218" s="27">
        <v>45386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>
        <f>SUM(MainData[[#This Row],[Groceries]:[Additonal Expense]])</f>
        <v>0</v>
      </c>
      <c r="N218" s="6" t="s">
        <v>27</v>
      </c>
      <c r="O218" s="6" t="s">
        <v>44</v>
      </c>
    </row>
    <row r="219" spans="1:15" x14ac:dyDescent="0.35">
      <c r="A219" s="27">
        <v>45387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>
        <f>SUM(MainData[[#This Row],[Groceries]:[Additonal Expense]])</f>
        <v>0</v>
      </c>
      <c r="N219" s="6" t="s">
        <v>27</v>
      </c>
      <c r="O219" s="6" t="s">
        <v>44</v>
      </c>
    </row>
    <row r="220" spans="1:15" x14ac:dyDescent="0.35">
      <c r="A220" s="27">
        <v>45388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>
        <f>SUM(MainData[[#This Row],[Groceries]:[Additonal Expense]])</f>
        <v>0</v>
      </c>
      <c r="N220" s="6" t="s">
        <v>27</v>
      </c>
      <c r="O220" s="6" t="s">
        <v>44</v>
      </c>
    </row>
    <row r="221" spans="1:15" x14ac:dyDescent="0.35">
      <c r="A221" s="27">
        <v>45389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>
        <f>SUM(MainData[[#This Row],[Groceries]:[Additonal Expense]])</f>
        <v>0</v>
      </c>
      <c r="N221" s="6" t="s">
        <v>27</v>
      </c>
      <c r="O221" s="6" t="s">
        <v>44</v>
      </c>
    </row>
    <row r="222" spans="1:15" x14ac:dyDescent="0.35">
      <c r="A222" s="27">
        <v>45390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>
        <f>SUM(MainData[[#This Row],[Groceries]:[Additonal Expense]])</f>
        <v>0</v>
      </c>
      <c r="N222" s="6" t="s">
        <v>27</v>
      </c>
      <c r="O222" s="6" t="s">
        <v>44</v>
      </c>
    </row>
    <row r="223" spans="1:15" x14ac:dyDescent="0.35">
      <c r="A223" s="27">
        <v>45391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>
        <f>SUM(MainData[[#This Row],[Groceries]:[Additonal Expense]])</f>
        <v>0</v>
      </c>
      <c r="N223" s="6" t="s">
        <v>27</v>
      </c>
      <c r="O223" s="6" t="s">
        <v>44</v>
      </c>
    </row>
    <row r="224" spans="1:15" x14ac:dyDescent="0.35">
      <c r="A224" s="27">
        <v>45392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>
        <f>SUM(MainData[[#This Row],[Groceries]:[Additonal Expense]])</f>
        <v>0</v>
      </c>
      <c r="N224" s="6" t="s">
        <v>27</v>
      </c>
      <c r="O224" s="6" t="s">
        <v>44</v>
      </c>
    </row>
    <row r="225" spans="1:15" x14ac:dyDescent="0.35">
      <c r="A225" s="27">
        <v>45393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>
        <f>SUM(MainData[[#This Row],[Groceries]:[Additonal Expense]])</f>
        <v>0</v>
      </c>
      <c r="N225" s="6" t="s">
        <v>27</v>
      </c>
      <c r="O225" s="6" t="s">
        <v>44</v>
      </c>
    </row>
    <row r="226" spans="1:15" x14ac:dyDescent="0.35">
      <c r="A226" s="27">
        <v>45394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>
        <f>SUM(MainData[[#This Row],[Groceries]:[Additonal Expense]])</f>
        <v>0</v>
      </c>
      <c r="N226" s="6" t="s">
        <v>27</v>
      </c>
      <c r="O226" s="6" t="s">
        <v>44</v>
      </c>
    </row>
    <row r="227" spans="1:15" x14ac:dyDescent="0.35">
      <c r="A227" s="27">
        <v>45395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>
        <f>SUM(MainData[[#This Row],[Groceries]:[Additonal Expense]])</f>
        <v>0</v>
      </c>
      <c r="N227" s="6" t="s">
        <v>27</v>
      </c>
      <c r="O227" s="6" t="s">
        <v>44</v>
      </c>
    </row>
    <row r="228" spans="1:15" x14ac:dyDescent="0.35">
      <c r="A228" s="27">
        <v>45396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>
        <f>SUM(MainData[[#This Row],[Groceries]:[Additonal Expense]])</f>
        <v>0</v>
      </c>
      <c r="N228" s="6" t="s">
        <v>27</v>
      </c>
      <c r="O228" s="6" t="s">
        <v>44</v>
      </c>
    </row>
    <row r="229" spans="1:15" x14ac:dyDescent="0.35">
      <c r="A229" s="27">
        <v>45397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>
        <f>SUM(MainData[[#This Row],[Groceries]:[Additonal Expense]])</f>
        <v>0</v>
      </c>
      <c r="N229" s="6" t="s">
        <v>27</v>
      </c>
      <c r="O229" s="6" t="s">
        <v>44</v>
      </c>
    </row>
    <row r="230" spans="1:15" x14ac:dyDescent="0.35">
      <c r="A230" s="27">
        <v>45398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>
        <f>SUM(MainData[[#This Row],[Groceries]:[Additonal Expense]])</f>
        <v>0</v>
      </c>
      <c r="N230" s="6" t="s">
        <v>27</v>
      </c>
      <c r="O230" s="6" t="s">
        <v>44</v>
      </c>
    </row>
    <row r="231" spans="1:15" x14ac:dyDescent="0.35">
      <c r="A231" s="27">
        <v>45399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>
        <f>SUM(MainData[[#This Row],[Groceries]:[Additonal Expense]])</f>
        <v>0</v>
      </c>
      <c r="N231" s="6" t="s">
        <v>27</v>
      </c>
      <c r="O231" s="6" t="s">
        <v>44</v>
      </c>
    </row>
    <row r="232" spans="1:15" x14ac:dyDescent="0.35">
      <c r="A232" s="27">
        <v>45400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>
        <f>SUM(MainData[[#This Row],[Groceries]:[Additonal Expense]])</f>
        <v>0</v>
      </c>
      <c r="N232" s="6" t="s">
        <v>27</v>
      </c>
      <c r="O232" s="6" t="s">
        <v>44</v>
      </c>
    </row>
    <row r="233" spans="1:15" x14ac:dyDescent="0.35">
      <c r="A233" s="27">
        <v>45401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>
        <f>SUM(MainData[[#This Row],[Groceries]:[Additonal Expense]])</f>
        <v>0</v>
      </c>
      <c r="N233" s="6" t="s">
        <v>27</v>
      </c>
      <c r="O233" s="6" t="s">
        <v>44</v>
      </c>
    </row>
    <row r="234" spans="1:15" x14ac:dyDescent="0.35">
      <c r="A234" s="27">
        <v>45402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>
        <f>SUM(MainData[[#This Row],[Groceries]:[Additonal Expense]])</f>
        <v>0</v>
      </c>
      <c r="N234" s="6" t="s">
        <v>27</v>
      </c>
      <c r="O234" s="6" t="s">
        <v>44</v>
      </c>
    </row>
    <row r="235" spans="1:15" x14ac:dyDescent="0.35">
      <c r="A235" s="27">
        <v>45403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>
        <f>SUM(MainData[[#This Row],[Groceries]:[Additonal Expense]])</f>
        <v>0</v>
      </c>
      <c r="N235" s="6" t="s">
        <v>27</v>
      </c>
      <c r="O235" s="6" t="s">
        <v>44</v>
      </c>
    </row>
    <row r="236" spans="1:15" x14ac:dyDescent="0.35">
      <c r="A236" s="27">
        <v>45404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>
        <f>SUM(MainData[[#This Row],[Groceries]:[Additonal Expense]])</f>
        <v>0</v>
      </c>
      <c r="N236" s="6" t="s">
        <v>27</v>
      </c>
      <c r="O236" s="6" t="s">
        <v>44</v>
      </c>
    </row>
    <row r="237" spans="1:15" x14ac:dyDescent="0.35">
      <c r="A237" s="27">
        <v>45405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>
        <f>SUM(MainData[[#This Row],[Groceries]:[Additonal Expense]])</f>
        <v>0</v>
      </c>
      <c r="N237" s="6" t="s">
        <v>27</v>
      </c>
      <c r="O237" s="6" t="s">
        <v>44</v>
      </c>
    </row>
    <row r="238" spans="1:15" x14ac:dyDescent="0.35">
      <c r="A238" s="27">
        <v>45406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>
        <f>SUM(MainData[[#This Row],[Groceries]:[Additonal Expense]])</f>
        <v>0</v>
      </c>
      <c r="N238" s="6" t="s">
        <v>27</v>
      </c>
      <c r="O238" s="6" t="s">
        <v>44</v>
      </c>
    </row>
    <row r="239" spans="1:15" x14ac:dyDescent="0.35">
      <c r="A239" s="27">
        <v>45407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>
        <f>SUM(MainData[[#This Row],[Groceries]:[Additonal Expense]])</f>
        <v>0</v>
      </c>
      <c r="N239" s="6" t="s">
        <v>27</v>
      </c>
      <c r="O239" s="6" t="s">
        <v>44</v>
      </c>
    </row>
    <row r="240" spans="1:15" x14ac:dyDescent="0.35">
      <c r="A240" s="27">
        <v>45408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>
        <f>SUM(MainData[[#This Row],[Groceries]:[Additonal Expense]])</f>
        <v>0</v>
      </c>
      <c r="N240" s="6" t="s">
        <v>27</v>
      </c>
      <c r="O240" s="6" t="s">
        <v>44</v>
      </c>
    </row>
    <row r="241" spans="1:15" x14ac:dyDescent="0.35">
      <c r="A241" s="27">
        <v>45409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>
        <f>SUM(MainData[[#This Row],[Groceries]:[Additonal Expense]])</f>
        <v>0</v>
      </c>
      <c r="N241" s="6" t="s">
        <v>27</v>
      </c>
      <c r="O241" s="6" t="s">
        <v>44</v>
      </c>
    </row>
    <row r="242" spans="1:15" x14ac:dyDescent="0.35">
      <c r="A242" s="27">
        <v>45410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>
        <f>SUM(MainData[[#This Row],[Groceries]:[Additonal Expense]])</f>
        <v>0</v>
      </c>
      <c r="N242" s="6" t="s">
        <v>27</v>
      </c>
      <c r="O242" s="6" t="s">
        <v>44</v>
      </c>
    </row>
    <row r="243" spans="1:15" x14ac:dyDescent="0.35">
      <c r="A243" s="27">
        <v>45411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>
        <f>SUM(MainData[[#This Row],[Groceries]:[Additonal Expense]])</f>
        <v>0</v>
      </c>
      <c r="N243" s="6" t="s">
        <v>27</v>
      </c>
      <c r="O243" s="6" t="s">
        <v>44</v>
      </c>
    </row>
    <row r="244" spans="1:15" x14ac:dyDescent="0.35">
      <c r="A244" s="27">
        <v>45412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>
        <f>SUM(MainData[[#This Row],[Groceries]:[Additonal Expense]])</f>
        <v>0</v>
      </c>
      <c r="N244" s="6" t="s">
        <v>27</v>
      </c>
      <c r="O244" s="6" t="s">
        <v>44</v>
      </c>
    </row>
    <row r="245" spans="1:15" x14ac:dyDescent="0.35">
      <c r="A245" s="27">
        <v>45413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>
        <f>SUM(MainData[[#This Row],[Groceries]:[Additonal Expense]])</f>
        <v>0</v>
      </c>
      <c r="N245" s="6" t="s">
        <v>28</v>
      </c>
      <c r="O245" s="6" t="s">
        <v>44</v>
      </c>
    </row>
    <row r="246" spans="1:15" x14ac:dyDescent="0.35">
      <c r="A246" s="27">
        <v>45414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f>SUM(MainData[[#This Row],[Groceries]:[Additonal Expense]])</f>
        <v>0</v>
      </c>
      <c r="N246" s="6" t="s">
        <v>28</v>
      </c>
      <c r="O246" s="6" t="s">
        <v>44</v>
      </c>
    </row>
    <row r="247" spans="1:15" x14ac:dyDescent="0.35">
      <c r="A247" s="27">
        <v>45415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f>SUM(MainData[[#This Row],[Groceries]:[Additonal Expense]])</f>
        <v>0</v>
      </c>
      <c r="N247" s="6" t="s">
        <v>28</v>
      </c>
      <c r="O247" s="6" t="s">
        <v>44</v>
      </c>
    </row>
    <row r="248" spans="1:15" x14ac:dyDescent="0.35">
      <c r="A248" s="27">
        <v>45416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>
        <f>SUM(MainData[[#This Row],[Groceries]:[Additonal Expense]])</f>
        <v>0</v>
      </c>
      <c r="N248" s="6" t="s">
        <v>28</v>
      </c>
      <c r="O248" s="6" t="s">
        <v>44</v>
      </c>
    </row>
    <row r="249" spans="1:15" x14ac:dyDescent="0.35">
      <c r="A249" s="27">
        <v>45417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>
        <f>SUM(MainData[[#This Row],[Groceries]:[Additonal Expense]])</f>
        <v>0</v>
      </c>
      <c r="N249" s="6" t="s">
        <v>28</v>
      </c>
      <c r="O249" s="6" t="s">
        <v>44</v>
      </c>
    </row>
    <row r="250" spans="1:15" x14ac:dyDescent="0.35">
      <c r="A250" s="27">
        <v>45418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>
        <f>SUM(MainData[[#This Row],[Groceries]:[Additonal Expense]])</f>
        <v>0</v>
      </c>
      <c r="N250" s="6" t="s">
        <v>28</v>
      </c>
      <c r="O250" s="6" t="s">
        <v>44</v>
      </c>
    </row>
    <row r="251" spans="1:15" x14ac:dyDescent="0.35">
      <c r="A251" s="27">
        <v>45419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>
        <f>SUM(MainData[[#This Row],[Groceries]:[Additonal Expense]])</f>
        <v>0</v>
      </c>
      <c r="N251" s="6" t="s">
        <v>28</v>
      </c>
      <c r="O251" s="6" t="s">
        <v>44</v>
      </c>
    </row>
    <row r="252" spans="1:15" x14ac:dyDescent="0.35">
      <c r="A252" s="27">
        <v>45420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>
        <f>SUM(MainData[[#This Row],[Groceries]:[Additonal Expense]])</f>
        <v>0</v>
      </c>
      <c r="N252" s="6" t="s">
        <v>28</v>
      </c>
      <c r="O252" s="6" t="s">
        <v>44</v>
      </c>
    </row>
    <row r="253" spans="1:15" x14ac:dyDescent="0.35">
      <c r="A253" s="27">
        <v>45421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>
        <f>SUM(MainData[[#This Row],[Groceries]:[Additonal Expense]])</f>
        <v>0</v>
      </c>
      <c r="N253" s="6" t="s">
        <v>28</v>
      </c>
      <c r="O253" s="6" t="s">
        <v>44</v>
      </c>
    </row>
    <row r="254" spans="1:15" x14ac:dyDescent="0.35">
      <c r="A254" s="27">
        <v>45422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>
        <f>SUM(MainData[[#This Row],[Groceries]:[Additonal Expense]])</f>
        <v>0</v>
      </c>
      <c r="N254" s="6" t="s">
        <v>28</v>
      </c>
      <c r="O254" s="6" t="s">
        <v>44</v>
      </c>
    </row>
    <row r="255" spans="1:15" x14ac:dyDescent="0.35">
      <c r="A255" s="27">
        <v>45423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>
        <f>SUM(MainData[[#This Row],[Groceries]:[Additonal Expense]])</f>
        <v>0</v>
      </c>
      <c r="N255" s="6" t="s">
        <v>28</v>
      </c>
      <c r="O255" s="6" t="s">
        <v>44</v>
      </c>
    </row>
    <row r="256" spans="1:15" x14ac:dyDescent="0.35">
      <c r="A256" s="27">
        <v>45424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>
        <f>SUM(MainData[[#This Row],[Groceries]:[Additonal Expense]])</f>
        <v>0</v>
      </c>
      <c r="N256" s="6" t="s">
        <v>28</v>
      </c>
      <c r="O256" s="6" t="s">
        <v>44</v>
      </c>
    </row>
    <row r="257" spans="1:15" x14ac:dyDescent="0.35">
      <c r="A257" s="27">
        <v>45425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>
        <f>SUM(MainData[[#This Row],[Groceries]:[Additonal Expense]])</f>
        <v>0</v>
      </c>
      <c r="N257" s="6" t="s">
        <v>28</v>
      </c>
      <c r="O257" s="6" t="s">
        <v>44</v>
      </c>
    </row>
    <row r="258" spans="1:15" x14ac:dyDescent="0.35">
      <c r="A258" s="27">
        <v>45426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>
        <f>SUM(MainData[[#This Row],[Groceries]:[Additonal Expense]])</f>
        <v>0</v>
      </c>
      <c r="N258" s="6" t="s">
        <v>28</v>
      </c>
      <c r="O258" s="6" t="s">
        <v>44</v>
      </c>
    </row>
    <row r="259" spans="1:15" x14ac:dyDescent="0.35">
      <c r="A259" s="27">
        <v>45427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>
        <f>SUM(MainData[[#This Row],[Groceries]:[Additonal Expense]])</f>
        <v>0</v>
      </c>
      <c r="N259" s="6" t="s">
        <v>28</v>
      </c>
      <c r="O259" s="6" t="s">
        <v>44</v>
      </c>
    </row>
    <row r="260" spans="1:15" x14ac:dyDescent="0.35">
      <c r="A260" s="27">
        <v>45428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>
        <f>SUM(MainData[[#This Row],[Groceries]:[Additonal Expense]])</f>
        <v>0</v>
      </c>
      <c r="N260" s="6" t="s">
        <v>28</v>
      </c>
      <c r="O260" s="6" t="s">
        <v>44</v>
      </c>
    </row>
    <row r="261" spans="1:15" x14ac:dyDescent="0.35">
      <c r="A261" s="27">
        <v>45429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>
        <f>SUM(MainData[[#This Row],[Groceries]:[Additonal Expense]])</f>
        <v>0</v>
      </c>
      <c r="N261" s="6" t="s">
        <v>28</v>
      </c>
      <c r="O261" s="6" t="s">
        <v>44</v>
      </c>
    </row>
    <row r="262" spans="1:15" x14ac:dyDescent="0.35">
      <c r="A262" s="27">
        <v>45430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>
        <f>SUM(MainData[[#This Row],[Groceries]:[Additonal Expense]])</f>
        <v>0</v>
      </c>
      <c r="N262" s="6" t="s">
        <v>28</v>
      </c>
      <c r="O262" s="6" t="s">
        <v>44</v>
      </c>
    </row>
    <row r="263" spans="1:15" x14ac:dyDescent="0.35">
      <c r="A263" s="27">
        <v>45431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>
        <f>SUM(MainData[[#This Row],[Groceries]:[Additonal Expense]])</f>
        <v>0</v>
      </c>
      <c r="N263" s="6" t="s">
        <v>28</v>
      </c>
      <c r="O263" s="6" t="s">
        <v>44</v>
      </c>
    </row>
    <row r="264" spans="1:15" x14ac:dyDescent="0.35">
      <c r="A264" s="27">
        <v>45432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>
        <f>SUM(MainData[[#This Row],[Groceries]:[Additonal Expense]])</f>
        <v>0</v>
      </c>
      <c r="N264" s="6" t="s">
        <v>28</v>
      </c>
      <c r="O264" s="6" t="s">
        <v>44</v>
      </c>
    </row>
    <row r="265" spans="1:15" x14ac:dyDescent="0.35">
      <c r="A265" s="27">
        <v>45433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>
        <f>SUM(MainData[[#This Row],[Groceries]:[Additonal Expense]])</f>
        <v>0</v>
      </c>
      <c r="N265" s="6" t="s">
        <v>28</v>
      </c>
      <c r="O265" s="6" t="s">
        <v>44</v>
      </c>
    </row>
    <row r="266" spans="1:15" x14ac:dyDescent="0.35">
      <c r="A266" s="27">
        <v>45434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>
        <f>SUM(MainData[[#This Row],[Groceries]:[Additonal Expense]])</f>
        <v>0</v>
      </c>
      <c r="N266" s="6" t="s">
        <v>28</v>
      </c>
      <c r="O266" s="6" t="s">
        <v>44</v>
      </c>
    </row>
    <row r="267" spans="1:15" x14ac:dyDescent="0.35">
      <c r="A267" s="27">
        <v>45435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>
        <f>SUM(MainData[[#This Row],[Groceries]:[Additonal Expense]])</f>
        <v>0</v>
      </c>
      <c r="N267" s="6" t="s">
        <v>28</v>
      </c>
      <c r="O267" s="6" t="s">
        <v>44</v>
      </c>
    </row>
    <row r="268" spans="1:15" x14ac:dyDescent="0.35">
      <c r="A268" s="27">
        <v>45436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>
        <f>SUM(MainData[[#This Row],[Groceries]:[Additonal Expense]])</f>
        <v>0</v>
      </c>
      <c r="N268" s="6" t="s">
        <v>28</v>
      </c>
      <c r="O268" s="6" t="s">
        <v>44</v>
      </c>
    </row>
    <row r="269" spans="1:15" x14ac:dyDescent="0.35">
      <c r="A269" s="27">
        <v>45437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>
        <f>SUM(MainData[[#This Row],[Groceries]:[Additonal Expense]])</f>
        <v>0</v>
      </c>
      <c r="N269" s="6" t="s">
        <v>28</v>
      </c>
      <c r="O269" s="6" t="s">
        <v>44</v>
      </c>
    </row>
    <row r="270" spans="1:15" x14ac:dyDescent="0.35">
      <c r="A270" s="27">
        <v>45438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>
        <f>SUM(MainData[[#This Row],[Groceries]:[Additonal Expense]])</f>
        <v>0</v>
      </c>
      <c r="N270" s="6" t="s">
        <v>28</v>
      </c>
      <c r="O270" s="6" t="s">
        <v>44</v>
      </c>
    </row>
    <row r="271" spans="1:15" x14ac:dyDescent="0.35">
      <c r="A271" s="27">
        <v>45439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>
        <f>SUM(MainData[[#This Row],[Groceries]:[Additonal Expense]])</f>
        <v>0</v>
      </c>
      <c r="N271" s="6" t="s">
        <v>28</v>
      </c>
      <c r="O271" s="6" t="s">
        <v>44</v>
      </c>
    </row>
    <row r="272" spans="1:15" x14ac:dyDescent="0.35">
      <c r="A272" s="27">
        <v>45440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>
        <f>SUM(MainData[[#This Row],[Groceries]:[Additonal Expense]])</f>
        <v>0</v>
      </c>
      <c r="N272" s="6" t="s">
        <v>28</v>
      </c>
      <c r="O272" s="6" t="s">
        <v>44</v>
      </c>
    </row>
    <row r="273" spans="1:15" x14ac:dyDescent="0.35">
      <c r="A273" s="27">
        <v>45441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>
        <f>SUM(MainData[[#This Row],[Groceries]:[Additonal Expense]])</f>
        <v>0</v>
      </c>
      <c r="N273" s="6" t="s">
        <v>28</v>
      </c>
      <c r="O273" s="6" t="s">
        <v>44</v>
      </c>
    </row>
    <row r="274" spans="1:15" x14ac:dyDescent="0.35">
      <c r="A274" s="27">
        <v>45442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>
        <f>SUM(MainData[[#This Row],[Groceries]:[Additonal Expense]])</f>
        <v>0</v>
      </c>
      <c r="N274" s="6" t="s">
        <v>28</v>
      </c>
      <c r="O274" s="6" t="s">
        <v>44</v>
      </c>
    </row>
    <row r="275" spans="1:15" x14ac:dyDescent="0.35">
      <c r="A275" s="27">
        <v>45443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>
        <f>SUM(MainData[[#This Row],[Groceries]:[Additonal Expense]])</f>
        <v>0</v>
      </c>
      <c r="N275" s="6" t="s">
        <v>28</v>
      </c>
      <c r="O275" s="6" t="s">
        <v>44</v>
      </c>
    </row>
    <row r="276" spans="1:15" x14ac:dyDescent="0.35">
      <c r="A276" s="27">
        <v>45444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>
        <f>SUM(MainData[[#This Row],[Groceries]:[Additonal Expense]])</f>
        <v>0</v>
      </c>
      <c r="N276" s="6" t="s">
        <v>29</v>
      </c>
      <c r="O276" s="6" t="s">
        <v>44</v>
      </c>
    </row>
    <row r="277" spans="1:15" x14ac:dyDescent="0.35">
      <c r="A277" s="27">
        <v>45445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>
        <f>SUM(MainData[[#This Row],[Groceries]:[Additonal Expense]])</f>
        <v>0</v>
      </c>
      <c r="N277" s="6" t="s">
        <v>29</v>
      </c>
      <c r="O277" s="6" t="s">
        <v>44</v>
      </c>
    </row>
    <row r="278" spans="1:15" x14ac:dyDescent="0.35">
      <c r="A278" s="27">
        <v>45446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>
        <f>SUM(MainData[[#This Row],[Groceries]:[Additonal Expense]])</f>
        <v>0</v>
      </c>
      <c r="N278" s="6" t="s">
        <v>29</v>
      </c>
      <c r="O278" s="6" t="s">
        <v>44</v>
      </c>
    </row>
    <row r="279" spans="1:15" x14ac:dyDescent="0.35">
      <c r="A279" s="27">
        <v>45447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>
        <f>SUM(MainData[[#This Row],[Groceries]:[Additonal Expense]])</f>
        <v>0</v>
      </c>
      <c r="N279" s="6" t="s">
        <v>29</v>
      </c>
      <c r="O279" s="6" t="s">
        <v>44</v>
      </c>
    </row>
    <row r="280" spans="1:15" x14ac:dyDescent="0.35">
      <c r="A280" s="27">
        <v>45448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>
        <f>SUM(MainData[[#This Row],[Groceries]:[Additonal Expense]])</f>
        <v>0</v>
      </c>
      <c r="N280" s="6" t="s">
        <v>29</v>
      </c>
      <c r="O280" s="6" t="s">
        <v>44</v>
      </c>
    </row>
    <row r="281" spans="1:15" x14ac:dyDescent="0.35">
      <c r="A281" s="27">
        <v>45449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>
        <f>SUM(MainData[[#This Row],[Groceries]:[Additonal Expense]])</f>
        <v>0</v>
      </c>
      <c r="N281" s="6" t="s">
        <v>29</v>
      </c>
      <c r="O281" s="6" t="s">
        <v>44</v>
      </c>
    </row>
    <row r="282" spans="1:15" x14ac:dyDescent="0.35">
      <c r="A282" s="27">
        <v>45450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>
        <f>SUM(MainData[[#This Row],[Groceries]:[Additonal Expense]])</f>
        <v>0</v>
      </c>
      <c r="N282" s="6" t="s">
        <v>29</v>
      </c>
      <c r="O282" s="6" t="s">
        <v>44</v>
      </c>
    </row>
    <row r="283" spans="1:15" x14ac:dyDescent="0.35">
      <c r="A283" s="27">
        <v>45451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>
        <f>SUM(MainData[[#This Row],[Groceries]:[Additonal Expense]])</f>
        <v>0</v>
      </c>
      <c r="N283" s="6" t="s">
        <v>29</v>
      </c>
      <c r="O283" s="6" t="s">
        <v>44</v>
      </c>
    </row>
    <row r="284" spans="1:15" x14ac:dyDescent="0.35">
      <c r="A284" s="27">
        <v>45452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>
        <f>SUM(MainData[[#This Row],[Groceries]:[Additonal Expense]])</f>
        <v>0</v>
      </c>
      <c r="N284" s="6" t="s">
        <v>29</v>
      </c>
      <c r="O284" s="6" t="s">
        <v>44</v>
      </c>
    </row>
    <row r="285" spans="1:15" x14ac:dyDescent="0.35">
      <c r="A285" s="27">
        <v>45453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>
        <f>SUM(MainData[[#This Row],[Groceries]:[Additonal Expense]])</f>
        <v>0</v>
      </c>
      <c r="N285" s="6" t="s">
        <v>29</v>
      </c>
      <c r="O285" s="6" t="s">
        <v>44</v>
      </c>
    </row>
    <row r="286" spans="1:15" x14ac:dyDescent="0.35">
      <c r="A286" s="27">
        <v>45454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>
        <f>SUM(MainData[[#This Row],[Groceries]:[Additonal Expense]])</f>
        <v>0</v>
      </c>
      <c r="N286" s="6" t="s">
        <v>29</v>
      </c>
      <c r="O286" s="6" t="s">
        <v>44</v>
      </c>
    </row>
    <row r="287" spans="1:15" x14ac:dyDescent="0.35">
      <c r="A287" s="27">
        <v>45455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>
        <f>SUM(MainData[[#This Row],[Groceries]:[Additonal Expense]])</f>
        <v>0</v>
      </c>
      <c r="N287" s="6" t="s">
        <v>29</v>
      </c>
      <c r="O287" s="6" t="s">
        <v>44</v>
      </c>
    </row>
    <row r="288" spans="1:15" x14ac:dyDescent="0.35">
      <c r="A288" s="27">
        <v>45456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>
        <f>SUM(MainData[[#This Row],[Groceries]:[Additonal Expense]])</f>
        <v>0</v>
      </c>
      <c r="N288" s="6" t="s">
        <v>29</v>
      </c>
      <c r="O288" s="6" t="s">
        <v>44</v>
      </c>
    </row>
    <row r="289" spans="1:15" x14ac:dyDescent="0.35">
      <c r="A289" s="27">
        <v>45457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>
        <f>SUM(MainData[[#This Row],[Groceries]:[Additonal Expense]])</f>
        <v>0</v>
      </c>
      <c r="N289" s="6" t="s">
        <v>29</v>
      </c>
      <c r="O289" s="6" t="s">
        <v>44</v>
      </c>
    </row>
    <row r="290" spans="1:15" x14ac:dyDescent="0.35">
      <c r="A290" s="27">
        <v>45458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>
        <f>SUM(MainData[[#This Row],[Groceries]:[Additonal Expense]])</f>
        <v>0</v>
      </c>
      <c r="N290" s="6" t="s">
        <v>29</v>
      </c>
      <c r="O290" s="6" t="s">
        <v>44</v>
      </c>
    </row>
    <row r="291" spans="1:15" x14ac:dyDescent="0.35">
      <c r="A291" s="27">
        <v>45459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>
        <f>SUM(MainData[[#This Row],[Groceries]:[Additonal Expense]])</f>
        <v>0</v>
      </c>
      <c r="N291" s="6" t="s">
        <v>29</v>
      </c>
      <c r="O291" s="6" t="s">
        <v>44</v>
      </c>
    </row>
    <row r="292" spans="1:15" x14ac:dyDescent="0.35">
      <c r="A292" s="27">
        <v>45460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>
        <f>SUM(MainData[[#This Row],[Groceries]:[Additonal Expense]])</f>
        <v>0</v>
      </c>
      <c r="N292" s="6" t="s">
        <v>29</v>
      </c>
      <c r="O292" s="6" t="s">
        <v>44</v>
      </c>
    </row>
    <row r="293" spans="1:15" x14ac:dyDescent="0.35">
      <c r="A293" s="27">
        <v>45461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>
        <f>SUM(MainData[[#This Row],[Groceries]:[Additonal Expense]])</f>
        <v>0</v>
      </c>
      <c r="N293" s="6" t="s">
        <v>29</v>
      </c>
      <c r="O293" s="6" t="s">
        <v>44</v>
      </c>
    </row>
    <row r="294" spans="1:15" x14ac:dyDescent="0.35">
      <c r="A294" s="27">
        <v>45462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>
        <f>SUM(MainData[[#This Row],[Groceries]:[Additonal Expense]])</f>
        <v>0</v>
      </c>
      <c r="N294" s="6" t="s">
        <v>29</v>
      </c>
      <c r="O294" s="6" t="s">
        <v>44</v>
      </c>
    </row>
    <row r="295" spans="1:15" x14ac:dyDescent="0.35">
      <c r="A295" s="27">
        <v>45463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>
        <f>SUM(MainData[[#This Row],[Groceries]:[Additonal Expense]])</f>
        <v>0</v>
      </c>
      <c r="N295" s="6" t="s">
        <v>29</v>
      </c>
      <c r="O295" s="6" t="s">
        <v>44</v>
      </c>
    </row>
    <row r="296" spans="1:15" x14ac:dyDescent="0.35">
      <c r="A296" s="27">
        <v>45464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>
        <f>SUM(MainData[[#This Row],[Groceries]:[Additonal Expense]])</f>
        <v>0</v>
      </c>
      <c r="N296" s="6" t="s">
        <v>29</v>
      </c>
      <c r="O296" s="6" t="s">
        <v>44</v>
      </c>
    </row>
    <row r="297" spans="1:15" x14ac:dyDescent="0.35">
      <c r="A297" s="27">
        <v>45465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>
        <f>SUM(MainData[[#This Row],[Groceries]:[Additonal Expense]])</f>
        <v>0</v>
      </c>
      <c r="N297" s="6" t="s">
        <v>29</v>
      </c>
      <c r="O297" s="6" t="s">
        <v>44</v>
      </c>
    </row>
    <row r="298" spans="1:15" x14ac:dyDescent="0.35">
      <c r="A298" s="27">
        <v>45466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>
        <f>SUM(MainData[[#This Row],[Groceries]:[Additonal Expense]])</f>
        <v>0</v>
      </c>
      <c r="N298" s="6" t="s">
        <v>29</v>
      </c>
      <c r="O298" s="6" t="s">
        <v>44</v>
      </c>
    </row>
    <row r="299" spans="1:15" x14ac:dyDescent="0.35">
      <c r="A299" s="27">
        <v>45467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>
        <f>SUM(MainData[[#This Row],[Groceries]:[Additonal Expense]])</f>
        <v>0</v>
      </c>
      <c r="N299" s="6" t="s">
        <v>29</v>
      </c>
      <c r="O299" s="6" t="s">
        <v>44</v>
      </c>
    </row>
    <row r="300" spans="1:15" x14ac:dyDescent="0.35">
      <c r="A300" s="27">
        <v>45468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>
        <f>SUM(MainData[[#This Row],[Groceries]:[Additonal Expense]])</f>
        <v>0</v>
      </c>
      <c r="N300" s="6" t="s">
        <v>29</v>
      </c>
      <c r="O300" s="6" t="s">
        <v>44</v>
      </c>
    </row>
    <row r="301" spans="1:15" x14ac:dyDescent="0.35">
      <c r="A301" s="27">
        <v>45469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>
        <f>SUM(MainData[[#This Row],[Groceries]:[Additonal Expense]])</f>
        <v>0</v>
      </c>
      <c r="N301" s="6" t="s">
        <v>29</v>
      </c>
      <c r="O301" s="6" t="s">
        <v>44</v>
      </c>
    </row>
    <row r="302" spans="1:15" x14ac:dyDescent="0.35">
      <c r="A302" s="27">
        <v>45470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>
        <f>SUM(MainData[[#This Row],[Groceries]:[Additonal Expense]])</f>
        <v>0</v>
      </c>
      <c r="N302" s="6" t="s">
        <v>29</v>
      </c>
      <c r="O302" s="6" t="s">
        <v>44</v>
      </c>
    </row>
    <row r="303" spans="1:15" x14ac:dyDescent="0.35">
      <c r="A303" s="27">
        <v>45471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>
        <f>SUM(MainData[[#This Row],[Groceries]:[Additonal Expense]])</f>
        <v>0</v>
      </c>
      <c r="N303" s="6" t="s">
        <v>29</v>
      </c>
      <c r="O303" s="6" t="s">
        <v>44</v>
      </c>
    </row>
    <row r="304" spans="1:15" x14ac:dyDescent="0.35">
      <c r="A304" s="27">
        <v>45472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>
        <f>SUM(MainData[[#This Row],[Groceries]:[Additonal Expense]])</f>
        <v>0</v>
      </c>
      <c r="N304" s="6" t="s">
        <v>29</v>
      </c>
      <c r="O304" s="6" t="s">
        <v>44</v>
      </c>
    </row>
    <row r="305" spans="1:15" x14ac:dyDescent="0.35">
      <c r="A305" s="27">
        <v>45473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>
        <f>SUM(MainData[[#This Row],[Groceries]:[Additonal Expense]])</f>
        <v>0</v>
      </c>
      <c r="N305" s="6" t="s">
        <v>29</v>
      </c>
      <c r="O305" s="6" t="s">
        <v>44</v>
      </c>
    </row>
    <row r="306" spans="1:15" x14ac:dyDescent="0.35">
      <c r="A306" s="27">
        <v>45474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>
        <f>SUM(MainData[[#This Row],[Groceries]:[Additonal Expense]])</f>
        <v>0</v>
      </c>
      <c r="N306" s="6" t="s">
        <v>30</v>
      </c>
      <c r="O306" s="6" t="s">
        <v>44</v>
      </c>
    </row>
    <row r="307" spans="1:15" x14ac:dyDescent="0.35">
      <c r="A307" s="27">
        <v>45475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>
        <f>SUM(MainData[[#This Row],[Groceries]:[Additonal Expense]])</f>
        <v>0</v>
      </c>
      <c r="N307" s="6" t="s">
        <v>30</v>
      </c>
      <c r="O307" s="6" t="s">
        <v>44</v>
      </c>
    </row>
    <row r="308" spans="1:15" x14ac:dyDescent="0.35">
      <c r="A308" s="27">
        <v>45476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>
        <f>SUM(MainData[[#This Row],[Groceries]:[Additonal Expense]])</f>
        <v>0</v>
      </c>
      <c r="N308" s="6" t="s">
        <v>30</v>
      </c>
      <c r="O308" s="6" t="s">
        <v>44</v>
      </c>
    </row>
    <row r="309" spans="1:15" x14ac:dyDescent="0.35">
      <c r="A309" s="27">
        <v>45477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>
        <f>SUM(MainData[[#This Row],[Groceries]:[Additonal Expense]])</f>
        <v>0</v>
      </c>
      <c r="N309" s="6" t="s">
        <v>30</v>
      </c>
      <c r="O309" s="6" t="s">
        <v>44</v>
      </c>
    </row>
    <row r="310" spans="1:15" x14ac:dyDescent="0.35">
      <c r="A310" s="27">
        <v>45478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>
        <f>SUM(MainData[[#This Row],[Groceries]:[Additonal Expense]])</f>
        <v>0</v>
      </c>
      <c r="N310" s="6" t="s">
        <v>30</v>
      </c>
      <c r="O310" s="6" t="s">
        <v>44</v>
      </c>
    </row>
    <row r="311" spans="1:15" x14ac:dyDescent="0.35">
      <c r="A311" s="27">
        <v>45479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>
        <f>SUM(MainData[[#This Row],[Groceries]:[Additonal Expense]])</f>
        <v>0</v>
      </c>
      <c r="N311" s="6" t="s">
        <v>30</v>
      </c>
      <c r="O311" s="6" t="s">
        <v>44</v>
      </c>
    </row>
    <row r="312" spans="1:15" x14ac:dyDescent="0.35">
      <c r="A312" s="27">
        <v>45480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>
        <f>SUM(MainData[[#This Row],[Groceries]:[Additonal Expense]])</f>
        <v>0</v>
      </c>
      <c r="N312" s="6" t="s">
        <v>30</v>
      </c>
      <c r="O312" s="6" t="s">
        <v>44</v>
      </c>
    </row>
    <row r="313" spans="1:15" x14ac:dyDescent="0.35">
      <c r="A313" s="27">
        <v>45481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>
        <f>SUM(MainData[[#This Row],[Groceries]:[Additonal Expense]])</f>
        <v>0</v>
      </c>
      <c r="N313" s="6" t="s">
        <v>30</v>
      </c>
      <c r="O313" s="6" t="s">
        <v>44</v>
      </c>
    </row>
    <row r="314" spans="1:15" x14ac:dyDescent="0.35">
      <c r="A314" s="27">
        <v>45482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>
        <f>SUM(MainData[[#This Row],[Groceries]:[Additonal Expense]])</f>
        <v>0</v>
      </c>
      <c r="N314" s="6" t="s">
        <v>30</v>
      </c>
      <c r="O314" s="6" t="s">
        <v>44</v>
      </c>
    </row>
    <row r="315" spans="1:15" x14ac:dyDescent="0.35">
      <c r="A315" s="27">
        <v>45483</v>
      </c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>
        <f>SUM(MainData[[#This Row],[Groceries]:[Additonal Expense]])</f>
        <v>0</v>
      </c>
      <c r="N315" s="6" t="s">
        <v>30</v>
      </c>
      <c r="O315" s="6" t="s">
        <v>44</v>
      </c>
    </row>
    <row r="316" spans="1:15" x14ac:dyDescent="0.35">
      <c r="A316" s="27">
        <v>45484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>
        <f>SUM(MainData[[#This Row],[Groceries]:[Additonal Expense]])</f>
        <v>0</v>
      </c>
      <c r="N316" s="6" t="s">
        <v>30</v>
      </c>
      <c r="O316" s="6" t="s">
        <v>44</v>
      </c>
    </row>
    <row r="317" spans="1:15" x14ac:dyDescent="0.35">
      <c r="A317" s="27">
        <v>45485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>
        <f>SUM(MainData[[#This Row],[Groceries]:[Additonal Expense]])</f>
        <v>0</v>
      </c>
      <c r="N317" s="6" t="s">
        <v>30</v>
      </c>
      <c r="O317" s="6" t="s">
        <v>44</v>
      </c>
    </row>
    <row r="318" spans="1:15" x14ac:dyDescent="0.35">
      <c r="A318" s="27">
        <v>45486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>
        <f>SUM(MainData[[#This Row],[Groceries]:[Additonal Expense]])</f>
        <v>0</v>
      </c>
      <c r="N318" s="6" t="s">
        <v>30</v>
      </c>
      <c r="O318" s="6" t="s">
        <v>44</v>
      </c>
    </row>
    <row r="319" spans="1:15" x14ac:dyDescent="0.35">
      <c r="A319" s="27">
        <v>45487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>
        <f>SUM(MainData[[#This Row],[Groceries]:[Additonal Expense]])</f>
        <v>0</v>
      </c>
      <c r="N319" s="6" t="s">
        <v>30</v>
      </c>
      <c r="O319" s="6" t="s">
        <v>44</v>
      </c>
    </row>
    <row r="320" spans="1:15" x14ac:dyDescent="0.35">
      <c r="A320" s="27">
        <v>45488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>
        <f>SUM(MainData[[#This Row],[Groceries]:[Additonal Expense]])</f>
        <v>0</v>
      </c>
      <c r="N320" s="6" t="s">
        <v>30</v>
      </c>
      <c r="O320" s="6" t="s">
        <v>44</v>
      </c>
    </row>
    <row r="321" spans="1:15" x14ac:dyDescent="0.35">
      <c r="A321" s="27">
        <v>45489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>
        <f>SUM(MainData[[#This Row],[Groceries]:[Additonal Expense]])</f>
        <v>0</v>
      </c>
      <c r="N321" s="6" t="s">
        <v>30</v>
      </c>
      <c r="O321" s="6" t="s">
        <v>44</v>
      </c>
    </row>
    <row r="322" spans="1:15" x14ac:dyDescent="0.35">
      <c r="A322" s="27">
        <v>45490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>
        <f>SUM(MainData[[#This Row],[Groceries]:[Additonal Expense]])</f>
        <v>0</v>
      </c>
      <c r="N322" s="6" t="s">
        <v>30</v>
      </c>
      <c r="O322" s="6" t="s">
        <v>44</v>
      </c>
    </row>
    <row r="323" spans="1:15" x14ac:dyDescent="0.35">
      <c r="A323" s="27">
        <v>45491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>
        <f>SUM(MainData[[#This Row],[Groceries]:[Additonal Expense]])</f>
        <v>0</v>
      </c>
      <c r="N323" s="6" t="s">
        <v>30</v>
      </c>
      <c r="O323" s="6" t="s">
        <v>44</v>
      </c>
    </row>
    <row r="324" spans="1:15" x14ac:dyDescent="0.35">
      <c r="A324" s="27">
        <v>45492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>
        <f>SUM(MainData[[#This Row],[Groceries]:[Additonal Expense]])</f>
        <v>0</v>
      </c>
      <c r="N324" s="6" t="s">
        <v>30</v>
      </c>
      <c r="O324" s="6" t="s">
        <v>44</v>
      </c>
    </row>
    <row r="325" spans="1:15" x14ac:dyDescent="0.35">
      <c r="A325" s="27">
        <v>45493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>
        <f>SUM(MainData[[#This Row],[Groceries]:[Additonal Expense]])</f>
        <v>0</v>
      </c>
      <c r="N325" s="6" t="s">
        <v>30</v>
      </c>
      <c r="O325" s="6" t="s">
        <v>44</v>
      </c>
    </row>
    <row r="326" spans="1:15" x14ac:dyDescent="0.35">
      <c r="A326" s="27">
        <v>45494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>
        <f>SUM(MainData[[#This Row],[Groceries]:[Additonal Expense]])</f>
        <v>0</v>
      </c>
      <c r="N326" s="6" t="s">
        <v>30</v>
      </c>
      <c r="O326" s="6" t="s">
        <v>44</v>
      </c>
    </row>
    <row r="327" spans="1:15" x14ac:dyDescent="0.35">
      <c r="A327" s="27">
        <v>45495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>
        <f>SUM(MainData[[#This Row],[Groceries]:[Additonal Expense]])</f>
        <v>0</v>
      </c>
      <c r="N327" s="6" t="s">
        <v>30</v>
      </c>
      <c r="O327" s="6" t="s">
        <v>44</v>
      </c>
    </row>
    <row r="328" spans="1:15" x14ac:dyDescent="0.35">
      <c r="A328" s="27">
        <v>45496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>
        <f>SUM(MainData[[#This Row],[Groceries]:[Additonal Expense]])</f>
        <v>0</v>
      </c>
      <c r="N328" s="6" t="s">
        <v>30</v>
      </c>
      <c r="O328" s="6" t="s">
        <v>44</v>
      </c>
    </row>
    <row r="329" spans="1:15" x14ac:dyDescent="0.35">
      <c r="A329" s="27">
        <v>45497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>
        <f>SUM(MainData[[#This Row],[Groceries]:[Additonal Expense]])</f>
        <v>0</v>
      </c>
      <c r="N329" s="6" t="s">
        <v>30</v>
      </c>
      <c r="O329" s="6" t="s">
        <v>44</v>
      </c>
    </row>
    <row r="330" spans="1:15" x14ac:dyDescent="0.35">
      <c r="A330" s="27">
        <v>45498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>
        <f>SUM(MainData[[#This Row],[Groceries]:[Additonal Expense]])</f>
        <v>0</v>
      </c>
      <c r="N330" s="6" t="s">
        <v>30</v>
      </c>
      <c r="O330" s="6" t="s">
        <v>44</v>
      </c>
    </row>
    <row r="331" spans="1:15" x14ac:dyDescent="0.35">
      <c r="A331" s="27">
        <v>45499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>
        <f>SUM(MainData[[#This Row],[Groceries]:[Additonal Expense]])</f>
        <v>0</v>
      </c>
      <c r="N331" s="6" t="s">
        <v>30</v>
      </c>
      <c r="O331" s="6" t="s">
        <v>44</v>
      </c>
    </row>
    <row r="332" spans="1:15" x14ac:dyDescent="0.35">
      <c r="A332" s="27">
        <v>45500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>
        <f>SUM(MainData[[#This Row],[Groceries]:[Additonal Expense]])</f>
        <v>0</v>
      </c>
      <c r="N332" s="6" t="s">
        <v>30</v>
      </c>
      <c r="O332" s="6" t="s">
        <v>44</v>
      </c>
    </row>
    <row r="333" spans="1:15" x14ac:dyDescent="0.35">
      <c r="A333" s="27">
        <v>45501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>
        <f>SUM(MainData[[#This Row],[Groceries]:[Additonal Expense]])</f>
        <v>0</v>
      </c>
      <c r="N333" s="6" t="s">
        <v>30</v>
      </c>
      <c r="O333" s="6" t="s">
        <v>44</v>
      </c>
    </row>
    <row r="334" spans="1:15" x14ac:dyDescent="0.35">
      <c r="A334" s="27">
        <v>45502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>
        <f>SUM(MainData[[#This Row],[Groceries]:[Additonal Expense]])</f>
        <v>0</v>
      </c>
      <c r="N334" s="6" t="s">
        <v>30</v>
      </c>
      <c r="O334" s="6" t="s">
        <v>44</v>
      </c>
    </row>
    <row r="335" spans="1:15" x14ac:dyDescent="0.35">
      <c r="A335" s="27">
        <v>45503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>
        <f>SUM(MainData[[#This Row],[Groceries]:[Additonal Expense]])</f>
        <v>0</v>
      </c>
      <c r="N335" s="6" t="s">
        <v>30</v>
      </c>
      <c r="O335" s="6" t="s">
        <v>44</v>
      </c>
    </row>
    <row r="336" spans="1:15" x14ac:dyDescent="0.35">
      <c r="A336" s="27">
        <v>45504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>
        <f>SUM(MainData[[#This Row],[Groceries]:[Additonal Expense]])</f>
        <v>0</v>
      </c>
      <c r="N336" s="6" t="s">
        <v>30</v>
      </c>
      <c r="O336" s="6" t="s">
        <v>44</v>
      </c>
    </row>
    <row r="337" spans="1:15" x14ac:dyDescent="0.35">
      <c r="A337" s="27">
        <v>45505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>
        <f>SUM(MainData[[#This Row],[Groceries]:[Additonal Expense]])</f>
        <v>0</v>
      </c>
      <c r="N337" s="6" t="s">
        <v>31</v>
      </c>
      <c r="O337" s="6" t="s">
        <v>44</v>
      </c>
    </row>
    <row r="338" spans="1:15" x14ac:dyDescent="0.35">
      <c r="A338" s="27">
        <v>45506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>
        <f>SUM(MainData[[#This Row],[Groceries]:[Additonal Expense]])</f>
        <v>0</v>
      </c>
      <c r="N338" s="6" t="s">
        <v>31</v>
      </c>
      <c r="O338" s="6" t="s">
        <v>44</v>
      </c>
    </row>
    <row r="339" spans="1:15" x14ac:dyDescent="0.35">
      <c r="A339" s="27">
        <v>45507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>
        <f>SUM(MainData[[#This Row],[Groceries]:[Additonal Expense]])</f>
        <v>0</v>
      </c>
      <c r="N339" s="6" t="s">
        <v>31</v>
      </c>
      <c r="O339" s="6" t="s">
        <v>44</v>
      </c>
    </row>
    <row r="340" spans="1:15" x14ac:dyDescent="0.35">
      <c r="A340" s="27">
        <v>45508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>
        <f>SUM(MainData[[#This Row],[Groceries]:[Additonal Expense]])</f>
        <v>0</v>
      </c>
      <c r="N340" s="6" t="s">
        <v>31</v>
      </c>
      <c r="O340" s="6" t="s">
        <v>44</v>
      </c>
    </row>
    <row r="341" spans="1:15" x14ac:dyDescent="0.35">
      <c r="A341" s="27">
        <v>45509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>
        <f>SUM(MainData[[#This Row],[Groceries]:[Additonal Expense]])</f>
        <v>0</v>
      </c>
      <c r="N341" s="6" t="s">
        <v>31</v>
      </c>
      <c r="O341" s="6" t="s">
        <v>44</v>
      </c>
    </row>
    <row r="342" spans="1:15" x14ac:dyDescent="0.35">
      <c r="A342" s="27">
        <v>45510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>
        <f>SUM(MainData[[#This Row],[Groceries]:[Additonal Expense]])</f>
        <v>0</v>
      </c>
      <c r="N342" s="6" t="s">
        <v>31</v>
      </c>
      <c r="O342" s="6" t="s">
        <v>44</v>
      </c>
    </row>
    <row r="343" spans="1:15" x14ac:dyDescent="0.35">
      <c r="A343" s="27">
        <v>45511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>
        <f>SUM(MainData[[#This Row],[Groceries]:[Additonal Expense]])</f>
        <v>0</v>
      </c>
      <c r="N343" s="6" t="s">
        <v>31</v>
      </c>
      <c r="O343" s="6" t="s">
        <v>44</v>
      </c>
    </row>
    <row r="344" spans="1:15" x14ac:dyDescent="0.35">
      <c r="A344" s="27">
        <v>45512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>
        <f>SUM(MainData[[#This Row],[Groceries]:[Additonal Expense]])</f>
        <v>0</v>
      </c>
      <c r="N344" s="6" t="s">
        <v>31</v>
      </c>
      <c r="O344" s="6" t="s">
        <v>44</v>
      </c>
    </row>
    <row r="345" spans="1:15" x14ac:dyDescent="0.35">
      <c r="A345" s="27">
        <v>45513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>
        <f>SUM(MainData[[#This Row],[Groceries]:[Additonal Expense]])</f>
        <v>0</v>
      </c>
      <c r="N345" s="6" t="s">
        <v>31</v>
      </c>
      <c r="O345" s="6" t="s">
        <v>44</v>
      </c>
    </row>
    <row r="346" spans="1:15" x14ac:dyDescent="0.35">
      <c r="A346" s="27">
        <v>45514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>
        <f>SUM(MainData[[#This Row],[Groceries]:[Additonal Expense]])</f>
        <v>0</v>
      </c>
      <c r="N346" s="6" t="s">
        <v>31</v>
      </c>
      <c r="O346" s="6" t="s">
        <v>44</v>
      </c>
    </row>
    <row r="347" spans="1:15" x14ac:dyDescent="0.35">
      <c r="A347" s="27">
        <v>45515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>
        <f>SUM(MainData[[#This Row],[Groceries]:[Additonal Expense]])</f>
        <v>0</v>
      </c>
      <c r="N347" s="6" t="s">
        <v>31</v>
      </c>
      <c r="O347" s="6" t="s">
        <v>44</v>
      </c>
    </row>
    <row r="348" spans="1:15" x14ac:dyDescent="0.35">
      <c r="A348" s="27">
        <v>45516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>
        <f>SUM(MainData[[#This Row],[Groceries]:[Additonal Expense]])</f>
        <v>0</v>
      </c>
      <c r="N348" s="6" t="s">
        <v>31</v>
      </c>
      <c r="O348" s="6" t="s">
        <v>44</v>
      </c>
    </row>
    <row r="349" spans="1:15" x14ac:dyDescent="0.35">
      <c r="A349" s="27">
        <v>45517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>
        <f>SUM(MainData[[#This Row],[Groceries]:[Additonal Expense]])</f>
        <v>0</v>
      </c>
      <c r="N349" s="6" t="s">
        <v>31</v>
      </c>
      <c r="O349" s="6" t="s">
        <v>44</v>
      </c>
    </row>
    <row r="350" spans="1:15" x14ac:dyDescent="0.35">
      <c r="A350" s="27">
        <v>45518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>
        <f>SUM(MainData[[#This Row],[Groceries]:[Additonal Expense]])</f>
        <v>0</v>
      </c>
      <c r="N350" s="6" t="s">
        <v>31</v>
      </c>
      <c r="O350" s="6" t="s">
        <v>44</v>
      </c>
    </row>
    <row r="351" spans="1:15" x14ac:dyDescent="0.35">
      <c r="A351" s="27">
        <v>45519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>
        <f>SUM(MainData[[#This Row],[Groceries]:[Additonal Expense]])</f>
        <v>0</v>
      </c>
      <c r="N351" s="6" t="s">
        <v>31</v>
      </c>
      <c r="O351" s="6" t="s">
        <v>44</v>
      </c>
    </row>
    <row r="352" spans="1:15" x14ac:dyDescent="0.35">
      <c r="A352" s="27">
        <v>45520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>
        <f>SUM(MainData[[#This Row],[Groceries]:[Additonal Expense]])</f>
        <v>0</v>
      </c>
      <c r="N352" s="6" t="s">
        <v>31</v>
      </c>
      <c r="O352" s="6" t="s">
        <v>44</v>
      </c>
    </row>
    <row r="353" spans="1:15" x14ac:dyDescent="0.35">
      <c r="A353" s="27">
        <v>45521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>
        <f>SUM(MainData[[#This Row],[Groceries]:[Additonal Expense]])</f>
        <v>0</v>
      </c>
      <c r="N353" s="6" t="s">
        <v>31</v>
      </c>
      <c r="O353" s="6" t="s">
        <v>44</v>
      </c>
    </row>
    <row r="354" spans="1:15" x14ac:dyDescent="0.35">
      <c r="A354" s="27">
        <v>45522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>
        <f>SUM(MainData[[#This Row],[Groceries]:[Additonal Expense]])</f>
        <v>0</v>
      </c>
      <c r="N354" s="6" t="s">
        <v>31</v>
      </c>
      <c r="O354" s="6" t="s">
        <v>44</v>
      </c>
    </row>
    <row r="355" spans="1:15" x14ac:dyDescent="0.35">
      <c r="A355" s="27">
        <v>45523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>
        <f>SUM(MainData[[#This Row],[Groceries]:[Additonal Expense]])</f>
        <v>0</v>
      </c>
      <c r="N355" s="6" t="s">
        <v>31</v>
      </c>
      <c r="O355" s="6" t="s">
        <v>44</v>
      </c>
    </row>
    <row r="356" spans="1:15" x14ac:dyDescent="0.35">
      <c r="A356" s="27">
        <v>45524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>
        <f>SUM(MainData[[#This Row],[Groceries]:[Additonal Expense]])</f>
        <v>0</v>
      </c>
      <c r="N356" s="6" t="s">
        <v>31</v>
      </c>
      <c r="O356" s="6" t="s">
        <v>44</v>
      </c>
    </row>
    <row r="357" spans="1:15" x14ac:dyDescent="0.35">
      <c r="A357" s="27">
        <v>45525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>
        <f>SUM(MainData[[#This Row],[Groceries]:[Additonal Expense]])</f>
        <v>0</v>
      </c>
      <c r="N357" s="6" t="s">
        <v>31</v>
      </c>
      <c r="O357" s="6" t="s">
        <v>44</v>
      </c>
    </row>
    <row r="358" spans="1:15" x14ac:dyDescent="0.35">
      <c r="A358" s="27">
        <v>45526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>
        <f>SUM(MainData[[#This Row],[Groceries]:[Additonal Expense]])</f>
        <v>0</v>
      </c>
      <c r="N358" s="6" t="s">
        <v>31</v>
      </c>
      <c r="O358" s="6" t="s">
        <v>44</v>
      </c>
    </row>
    <row r="359" spans="1:15" x14ac:dyDescent="0.35">
      <c r="A359" s="27">
        <v>45527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>
        <f>SUM(MainData[[#This Row],[Groceries]:[Additonal Expense]])</f>
        <v>0</v>
      </c>
      <c r="N359" s="6" t="s">
        <v>31</v>
      </c>
      <c r="O359" s="6" t="s">
        <v>44</v>
      </c>
    </row>
    <row r="360" spans="1:15" x14ac:dyDescent="0.35">
      <c r="A360" s="27">
        <v>45528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>
        <f>SUM(MainData[[#This Row],[Groceries]:[Additonal Expense]])</f>
        <v>0</v>
      </c>
      <c r="N360" s="6" t="s">
        <v>31</v>
      </c>
      <c r="O360" s="6" t="s">
        <v>44</v>
      </c>
    </row>
    <row r="361" spans="1:15" x14ac:dyDescent="0.35">
      <c r="A361" s="27">
        <v>45529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>
        <f>SUM(MainData[[#This Row],[Groceries]:[Additonal Expense]])</f>
        <v>0</v>
      </c>
      <c r="N361" s="6" t="s">
        <v>31</v>
      </c>
      <c r="O361" s="6" t="s">
        <v>44</v>
      </c>
    </row>
    <row r="362" spans="1:15" x14ac:dyDescent="0.35">
      <c r="A362" s="27">
        <v>45530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>
        <f>SUM(MainData[[#This Row],[Groceries]:[Additonal Expense]])</f>
        <v>0</v>
      </c>
      <c r="N362" s="6" t="s">
        <v>31</v>
      </c>
      <c r="O362" s="6" t="s">
        <v>44</v>
      </c>
    </row>
    <row r="363" spans="1:15" x14ac:dyDescent="0.35">
      <c r="A363" s="27">
        <v>45531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>
        <f>SUM(MainData[[#This Row],[Groceries]:[Additonal Expense]])</f>
        <v>0</v>
      </c>
      <c r="N363" s="6" t="s">
        <v>31</v>
      </c>
      <c r="O363" s="6" t="s">
        <v>44</v>
      </c>
    </row>
    <row r="364" spans="1:15" x14ac:dyDescent="0.35">
      <c r="A364" s="27">
        <v>45532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>
        <f>SUM(MainData[[#This Row],[Groceries]:[Additonal Expense]])</f>
        <v>0</v>
      </c>
      <c r="N364" s="6" t="s">
        <v>31</v>
      </c>
      <c r="O364" s="6" t="s">
        <v>44</v>
      </c>
    </row>
    <row r="365" spans="1:15" x14ac:dyDescent="0.35">
      <c r="A365" s="27">
        <v>45533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>
        <f>SUM(MainData[[#This Row],[Groceries]:[Additonal Expense]])</f>
        <v>0</v>
      </c>
      <c r="N365" s="6" t="s">
        <v>31</v>
      </c>
      <c r="O365" s="6" t="s">
        <v>44</v>
      </c>
    </row>
    <row r="366" spans="1:15" x14ac:dyDescent="0.35">
      <c r="A366" s="27">
        <v>45534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>
        <f>SUM(MainData[[#This Row],[Groceries]:[Additonal Expense]])</f>
        <v>0</v>
      </c>
      <c r="N366" s="6" t="s">
        <v>31</v>
      </c>
      <c r="O366" s="6" t="s">
        <v>44</v>
      </c>
    </row>
    <row r="367" spans="1:15" x14ac:dyDescent="0.35">
      <c r="A367" s="27">
        <v>45535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>
        <f>SUM(MainData[[#This Row],[Groceries]:[Additonal Expense]])</f>
        <v>0</v>
      </c>
      <c r="N367" s="6" t="s">
        <v>31</v>
      </c>
      <c r="O367" s="6" t="s">
        <v>44</v>
      </c>
    </row>
    <row r="368" spans="1:15" x14ac:dyDescent="0.35">
      <c r="A368" s="27">
        <v>45536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>
        <f>SUM(MainData[[#This Row],[Groceries]:[Additonal Expense]])</f>
        <v>0</v>
      </c>
      <c r="N368" s="6" t="s">
        <v>32</v>
      </c>
      <c r="O368" s="6" t="s">
        <v>44</v>
      </c>
    </row>
    <row r="369" spans="1:15" x14ac:dyDescent="0.35">
      <c r="A369" s="27">
        <v>45537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>
        <f>SUM(MainData[[#This Row],[Groceries]:[Additonal Expense]])</f>
        <v>0</v>
      </c>
      <c r="N369" s="6" t="s">
        <v>32</v>
      </c>
      <c r="O369" s="6" t="s">
        <v>44</v>
      </c>
    </row>
    <row r="370" spans="1:15" x14ac:dyDescent="0.35">
      <c r="A370" s="27">
        <v>45538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>
        <f>SUM(MainData[[#This Row],[Groceries]:[Additonal Expense]])</f>
        <v>0</v>
      </c>
      <c r="N370" s="6" t="s">
        <v>32</v>
      </c>
      <c r="O370" s="6" t="s">
        <v>44</v>
      </c>
    </row>
    <row r="371" spans="1:15" x14ac:dyDescent="0.35">
      <c r="A371" s="27">
        <v>45539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>
        <f>SUM(MainData[[#This Row],[Groceries]:[Additonal Expense]])</f>
        <v>0</v>
      </c>
      <c r="N371" s="6" t="s">
        <v>32</v>
      </c>
      <c r="O371" s="6" t="s">
        <v>44</v>
      </c>
    </row>
    <row r="372" spans="1:15" x14ac:dyDescent="0.35">
      <c r="A372" s="27">
        <v>45540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>
        <f>SUM(MainData[[#This Row],[Groceries]:[Additonal Expense]])</f>
        <v>0</v>
      </c>
      <c r="N372" s="6" t="s">
        <v>32</v>
      </c>
      <c r="O372" s="6" t="s">
        <v>44</v>
      </c>
    </row>
    <row r="373" spans="1:15" x14ac:dyDescent="0.35">
      <c r="A373" s="27">
        <v>45541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>
        <f>SUM(MainData[[#This Row],[Groceries]:[Additonal Expense]])</f>
        <v>0</v>
      </c>
      <c r="N373" s="6" t="s">
        <v>32</v>
      </c>
      <c r="O373" s="6" t="s">
        <v>44</v>
      </c>
    </row>
    <row r="374" spans="1:15" x14ac:dyDescent="0.35">
      <c r="A374" s="27">
        <v>45542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>
        <f>SUM(MainData[[#This Row],[Groceries]:[Additonal Expense]])</f>
        <v>0</v>
      </c>
      <c r="N374" s="6" t="s">
        <v>32</v>
      </c>
      <c r="O374" s="6" t="s">
        <v>44</v>
      </c>
    </row>
    <row r="375" spans="1:15" x14ac:dyDescent="0.35">
      <c r="A375" s="27">
        <v>45543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>
        <f>SUM(MainData[[#This Row],[Groceries]:[Additonal Expense]])</f>
        <v>0</v>
      </c>
      <c r="N375" s="6" t="s">
        <v>32</v>
      </c>
      <c r="O375" s="6" t="s">
        <v>44</v>
      </c>
    </row>
    <row r="376" spans="1:15" x14ac:dyDescent="0.35">
      <c r="A376" s="27">
        <v>45544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>
        <f>SUM(MainData[[#This Row],[Groceries]:[Additonal Expense]])</f>
        <v>0</v>
      </c>
      <c r="N376" s="6" t="s">
        <v>32</v>
      </c>
      <c r="O376" s="6" t="s">
        <v>44</v>
      </c>
    </row>
    <row r="377" spans="1:15" x14ac:dyDescent="0.35">
      <c r="A377" s="27">
        <v>45545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>
        <f>SUM(MainData[[#This Row],[Groceries]:[Additonal Expense]])</f>
        <v>0</v>
      </c>
      <c r="N377" s="6" t="s">
        <v>32</v>
      </c>
      <c r="O377" s="6" t="s">
        <v>44</v>
      </c>
    </row>
    <row r="378" spans="1:15" x14ac:dyDescent="0.35">
      <c r="A378" s="27">
        <v>45546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>
        <f>SUM(MainData[[#This Row],[Groceries]:[Additonal Expense]])</f>
        <v>0</v>
      </c>
      <c r="N378" s="6" t="s">
        <v>32</v>
      </c>
      <c r="O378" s="6" t="s">
        <v>44</v>
      </c>
    </row>
    <row r="379" spans="1:15" x14ac:dyDescent="0.35">
      <c r="A379" s="27">
        <v>45547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>
        <f>SUM(MainData[[#This Row],[Groceries]:[Additonal Expense]])</f>
        <v>0</v>
      </c>
      <c r="N379" s="6" t="s">
        <v>32</v>
      </c>
      <c r="O379" s="6" t="s">
        <v>44</v>
      </c>
    </row>
    <row r="380" spans="1:15" x14ac:dyDescent="0.35">
      <c r="A380" s="27">
        <v>45548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>
        <f>SUM(MainData[[#This Row],[Groceries]:[Additonal Expense]])</f>
        <v>0</v>
      </c>
      <c r="N380" s="6" t="s">
        <v>32</v>
      </c>
      <c r="O380" s="6" t="s">
        <v>44</v>
      </c>
    </row>
    <row r="381" spans="1:15" x14ac:dyDescent="0.35">
      <c r="A381" s="27">
        <v>45549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>
        <f>SUM(MainData[[#This Row],[Groceries]:[Additonal Expense]])</f>
        <v>0</v>
      </c>
      <c r="N381" s="6" t="s">
        <v>32</v>
      </c>
      <c r="O381" s="6" t="s">
        <v>44</v>
      </c>
    </row>
    <row r="382" spans="1:15" x14ac:dyDescent="0.35">
      <c r="A382" s="27">
        <v>45550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>
        <f>SUM(MainData[[#This Row],[Groceries]:[Additonal Expense]])</f>
        <v>0</v>
      </c>
      <c r="N382" s="6" t="s">
        <v>32</v>
      </c>
      <c r="O382" s="6" t="s">
        <v>44</v>
      </c>
    </row>
    <row r="383" spans="1:15" x14ac:dyDescent="0.35">
      <c r="A383" s="27">
        <v>45551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>
        <f>SUM(MainData[[#This Row],[Groceries]:[Additonal Expense]])</f>
        <v>0</v>
      </c>
      <c r="N383" s="6" t="s">
        <v>32</v>
      </c>
      <c r="O383" s="6" t="s">
        <v>44</v>
      </c>
    </row>
    <row r="384" spans="1:15" x14ac:dyDescent="0.35">
      <c r="A384" s="27">
        <v>45552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>
        <f>SUM(MainData[[#This Row],[Groceries]:[Additonal Expense]])</f>
        <v>0</v>
      </c>
      <c r="N384" s="6" t="s">
        <v>32</v>
      </c>
      <c r="O384" s="6" t="s">
        <v>44</v>
      </c>
    </row>
    <row r="385" spans="1:15" x14ac:dyDescent="0.35">
      <c r="A385" s="27">
        <v>45553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>
        <f>SUM(MainData[[#This Row],[Groceries]:[Additonal Expense]])</f>
        <v>0</v>
      </c>
      <c r="N385" s="6" t="s">
        <v>32</v>
      </c>
      <c r="O385" s="6" t="s">
        <v>44</v>
      </c>
    </row>
    <row r="386" spans="1:15" x14ac:dyDescent="0.35">
      <c r="A386" s="27">
        <v>45554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>
        <f>SUM(MainData[[#This Row],[Groceries]:[Additonal Expense]])</f>
        <v>0</v>
      </c>
      <c r="N386" s="6" t="s">
        <v>32</v>
      </c>
      <c r="O386" s="6" t="s">
        <v>44</v>
      </c>
    </row>
    <row r="387" spans="1:15" x14ac:dyDescent="0.35">
      <c r="A387" s="27">
        <v>45555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>
        <f>SUM(MainData[[#This Row],[Groceries]:[Additonal Expense]])</f>
        <v>0</v>
      </c>
      <c r="N387" s="6" t="s">
        <v>32</v>
      </c>
      <c r="O387" s="6" t="s">
        <v>44</v>
      </c>
    </row>
    <row r="388" spans="1:15" x14ac:dyDescent="0.35">
      <c r="A388" s="27">
        <v>45556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>
        <f>SUM(MainData[[#This Row],[Groceries]:[Additonal Expense]])</f>
        <v>0</v>
      </c>
      <c r="N388" s="6" t="s">
        <v>32</v>
      </c>
      <c r="O388" s="6" t="s">
        <v>44</v>
      </c>
    </row>
    <row r="389" spans="1:15" x14ac:dyDescent="0.35">
      <c r="A389" s="27">
        <v>45557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>
        <f>SUM(MainData[[#This Row],[Groceries]:[Additonal Expense]])</f>
        <v>0</v>
      </c>
      <c r="N389" s="6" t="s">
        <v>32</v>
      </c>
      <c r="O389" s="6" t="s">
        <v>44</v>
      </c>
    </row>
    <row r="390" spans="1:15" x14ac:dyDescent="0.35">
      <c r="A390" s="27">
        <v>45558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>
        <f>SUM(MainData[[#This Row],[Groceries]:[Additonal Expense]])</f>
        <v>0</v>
      </c>
      <c r="N390" s="6" t="s">
        <v>32</v>
      </c>
      <c r="O390" s="6" t="s">
        <v>44</v>
      </c>
    </row>
    <row r="391" spans="1:15" x14ac:dyDescent="0.35">
      <c r="A391" s="27">
        <v>45559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>
        <f>SUM(MainData[[#This Row],[Groceries]:[Additonal Expense]])</f>
        <v>0</v>
      </c>
      <c r="N391" s="6" t="s">
        <v>32</v>
      </c>
      <c r="O391" s="6" t="s">
        <v>44</v>
      </c>
    </row>
    <row r="392" spans="1:15" x14ac:dyDescent="0.35">
      <c r="A392" s="27">
        <v>45560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>
        <f>SUM(MainData[[#This Row],[Groceries]:[Additonal Expense]])</f>
        <v>0</v>
      </c>
      <c r="N392" s="6" t="s">
        <v>32</v>
      </c>
      <c r="O392" s="6" t="s">
        <v>44</v>
      </c>
    </row>
    <row r="393" spans="1:15" x14ac:dyDescent="0.35">
      <c r="A393" s="27">
        <v>45561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>
        <f>SUM(MainData[[#This Row],[Groceries]:[Additonal Expense]])</f>
        <v>0</v>
      </c>
      <c r="N393" s="6" t="s">
        <v>32</v>
      </c>
      <c r="O393" s="6" t="s">
        <v>44</v>
      </c>
    </row>
    <row r="394" spans="1:15" x14ac:dyDescent="0.35">
      <c r="A394" s="27">
        <v>45562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>
        <f>SUM(MainData[[#This Row],[Groceries]:[Additonal Expense]])</f>
        <v>0</v>
      </c>
      <c r="N394" s="6" t="s">
        <v>32</v>
      </c>
      <c r="O394" s="6" t="s">
        <v>44</v>
      </c>
    </row>
    <row r="395" spans="1:15" x14ac:dyDescent="0.35">
      <c r="A395" s="27">
        <v>45563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>
        <f>SUM(MainData[[#This Row],[Groceries]:[Additonal Expense]])</f>
        <v>0</v>
      </c>
      <c r="N395" s="6" t="s">
        <v>32</v>
      </c>
      <c r="O395" s="6" t="s">
        <v>44</v>
      </c>
    </row>
    <row r="396" spans="1:15" x14ac:dyDescent="0.35">
      <c r="A396" s="27">
        <v>45564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>
        <f>SUM(MainData[[#This Row],[Groceries]:[Additonal Expense]])</f>
        <v>0</v>
      </c>
      <c r="N396" s="6" t="s">
        <v>32</v>
      </c>
      <c r="O396" s="6" t="s">
        <v>44</v>
      </c>
    </row>
    <row r="397" spans="1:15" x14ac:dyDescent="0.35">
      <c r="A397" s="27">
        <v>45565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>
        <f>SUM(MainData[[#This Row],[Groceries]:[Additonal Expense]])</f>
        <v>0</v>
      </c>
      <c r="N397" s="6" t="s">
        <v>32</v>
      </c>
      <c r="O397" s="6" t="s">
        <v>44</v>
      </c>
    </row>
    <row r="398" spans="1:15" x14ac:dyDescent="0.35">
      <c r="A398" s="27">
        <v>45566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>
        <f>SUM(MainData[[#This Row],[Groceries]:[Additonal Expense]])</f>
        <v>0</v>
      </c>
      <c r="N398" s="6" t="s">
        <v>33</v>
      </c>
      <c r="O398" s="6" t="s">
        <v>44</v>
      </c>
    </row>
    <row r="399" spans="1:15" x14ac:dyDescent="0.35">
      <c r="A399" s="27">
        <v>45567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>
        <f>SUM(MainData[[#This Row],[Groceries]:[Additonal Expense]])</f>
        <v>0</v>
      </c>
      <c r="N399" s="6" t="s">
        <v>33</v>
      </c>
      <c r="O399" s="6" t="s">
        <v>44</v>
      </c>
    </row>
    <row r="400" spans="1:15" x14ac:dyDescent="0.35">
      <c r="A400" s="27">
        <v>45568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>
        <f>SUM(MainData[[#This Row],[Groceries]:[Additonal Expense]])</f>
        <v>0</v>
      </c>
      <c r="N400" s="6" t="s">
        <v>33</v>
      </c>
      <c r="O400" s="6" t="s">
        <v>44</v>
      </c>
    </row>
    <row r="401" spans="1:15" x14ac:dyDescent="0.35">
      <c r="A401" s="27">
        <v>45569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>
        <f>SUM(MainData[[#This Row],[Groceries]:[Additonal Expense]])</f>
        <v>0</v>
      </c>
      <c r="N401" s="6" t="s">
        <v>33</v>
      </c>
      <c r="O401" s="6" t="s">
        <v>44</v>
      </c>
    </row>
    <row r="402" spans="1:15" x14ac:dyDescent="0.35">
      <c r="A402" s="27">
        <v>45570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>
        <f>SUM(MainData[[#This Row],[Groceries]:[Additonal Expense]])</f>
        <v>0</v>
      </c>
      <c r="N402" s="6" t="s">
        <v>33</v>
      </c>
      <c r="O402" s="6" t="s">
        <v>44</v>
      </c>
    </row>
    <row r="403" spans="1:15" x14ac:dyDescent="0.35">
      <c r="A403" s="27">
        <v>45571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>
        <f>SUM(MainData[[#This Row],[Groceries]:[Additonal Expense]])</f>
        <v>0</v>
      </c>
      <c r="N403" s="6" t="s">
        <v>33</v>
      </c>
      <c r="O403" s="6" t="s">
        <v>44</v>
      </c>
    </row>
    <row r="404" spans="1:15" x14ac:dyDescent="0.35">
      <c r="A404" s="27">
        <v>45572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>
        <f>SUM(MainData[[#This Row],[Groceries]:[Additonal Expense]])</f>
        <v>0</v>
      </c>
      <c r="N404" s="6" t="s">
        <v>33</v>
      </c>
      <c r="O404" s="6" t="s">
        <v>44</v>
      </c>
    </row>
    <row r="405" spans="1:15" x14ac:dyDescent="0.35">
      <c r="A405" s="27">
        <v>45573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>
        <f>SUM(MainData[[#This Row],[Groceries]:[Additonal Expense]])</f>
        <v>0</v>
      </c>
      <c r="N405" s="6" t="s">
        <v>33</v>
      </c>
      <c r="O405" s="6" t="s">
        <v>44</v>
      </c>
    </row>
    <row r="406" spans="1:15" x14ac:dyDescent="0.35">
      <c r="A406" s="27">
        <v>45574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>
        <f>SUM(MainData[[#This Row],[Groceries]:[Additonal Expense]])</f>
        <v>0</v>
      </c>
      <c r="N406" s="6" t="s">
        <v>33</v>
      </c>
      <c r="O406" s="6" t="s">
        <v>44</v>
      </c>
    </row>
    <row r="407" spans="1:15" x14ac:dyDescent="0.35">
      <c r="A407" s="27">
        <v>45575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>
        <f>SUM(MainData[[#This Row],[Groceries]:[Additonal Expense]])</f>
        <v>0</v>
      </c>
      <c r="N407" s="6" t="s">
        <v>33</v>
      </c>
      <c r="O407" s="6" t="s">
        <v>44</v>
      </c>
    </row>
    <row r="408" spans="1:15" x14ac:dyDescent="0.35">
      <c r="A408" s="27">
        <v>45576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>
        <f>SUM(MainData[[#This Row],[Groceries]:[Additonal Expense]])</f>
        <v>0</v>
      </c>
      <c r="N408" s="6" t="s">
        <v>33</v>
      </c>
      <c r="O408" s="6" t="s">
        <v>44</v>
      </c>
    </row>
    <row r="409" spans="1:15" x14ac:dyDescent="0.35">
      <c r="A409" s="27">
        <v>45577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>
        <f>SUM(MainData[[#This Row],[Groceries]:[Additonal Expense]])</f>
        <v>0</v>
      </c>
      <c r="N409" s="6" t="s">
        <v>33</v>
      </c>
      <c r="O409" s="6" t="s">
        <v>44</v>
      </c>
    </row>
    <row r="410" spans="1:15" x14ac:dyDescent="0.35">
      <c r="A410" s="27">
        <v>45578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>
        <f>SUM(MainData[[#This Row],[Groceries]:[Additonal Expense]])</f>
        <v>0</v>
      </c>
      <c r="N410" s="6" t="s">
        <v>33</v>
      </c>
      <c r="O410" s="6" t="s">
        <v>44</v>
      </c>
    </row>
    <row r="411" spans="1:15" x14ac:dyDescent="0.35">
      <c r="A411" s="27">
        <v>45579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>
        <f>SUM(MainData[[#This Row],[Groceries]:[Additonal Expense]])</f>
        <v>0</v>
      </c>
      <c r="N411" s="6" t="s">
        <v>33</v>
      </c>
      <c r="O411" s="6" t="s">
        <v>44</v>
      </c>
    </row>
    <row r="412" spans="1:15" x14ac:dyDescent="0.35">
      <c r="A412" s="27">
        <v>45580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>
        <f>SUM(MainData[[#This Row],[Groceries]:[Additonal Expense]])</f>
        <v>0</v>
      </c>
      <c r="N412" s="6" t="s">
        <v>33</v>
      </c>
      <c r="O412" s="6" t="s">
        <v>44</v>
      </c>
    </row>
    <row r="413" spans="1:15" x14ac:dyDescent="0.35">
      <c r="A413" s="27">
        <v>45581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>
        <f>SUM(MainData[[#This Row],[Groceries]:[Additonal Expense]])</f>
        <v>0</v>
      </c>
      <c r="N413" s="6" t="s">
        <v>33</v>
      </c>
      <c r="O413" s="6" t="s">
        <v>44</v>
      </c>
    </row>
    <row r="414" spans="1:15" x14ac:dyDescent="0.35">
      <c r="A414" s="27">
        <v>45582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>
        <f>SUM(MainData[[#This Row],[Groceries]:[Additonal Expense]])</f>
        <v>0</v>
      </c>
      <c r="N414" s="6" t="s">
        <v>33</v>
      </c>
      <c r="O414" s="6" t="s">
        <v>44</v>
      </c>
    </row>
    <row r="415" spans="1:15" x14ac:dyDescent="0.35">
      <c r="A415" s="27">
        <v>45583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>
        <f>SUM(MainData[[#This Row],[Groceries]:[Additonal Expense]])</f>
        <v>0</v>
      </c>
      <c r="N415" s="6" t="s">
        <v>33</v>
      </c>
      <c r="O415" s="6" t="s">
        <v>44</v>
      </c>
    </row>
    <row r="416" spans="1:15" x14ac:dyDescent="0.35">
      <c r="A416" s="27">
        <v>45584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>
        <f>SUM(MainData[[#This Row],[Groceries]:[Additonal Expense]])</f>
        <v>0</v>
      </c>
      <c r="N416" s="6" t="s">
        <v>33</v>
      </c>
      <c r="O416" s="6" t="s">
        <v>44</v>
      </c>
    </row>
    <row r="417" spans="1:15" x14ac:dyDescent="0.35">
      <c r="A417" s="27">
        <v>45585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>
        <f>SUM(MainData[[#This Row],[Groceries]:[Additonal Expense]])</f>
        <v>0</v>
      </c>
      <c r="N417" s="6" t="s">
        <v>33</v>
      </c>
      <c r="O417" s="6" t="s">
        <v>44</v>
      </c>
    </row>
    <row r="418" spans="1:15" x14ac:dyDescent="0.35">
      <c r="A418" s="27">
        <v>45586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>
        <f>SUM(MainData[[#This Row],[Groceries]:[Additonal Expense]])</f>
        <v>0</v>
      </c>
      <c r="N418" s="6" t="s">
        <v>33</v>
      </c>
      <c r="O418" s="6" t="s">
        <v>44</v>
      </c>
    </row>
    <row r="419" spans="1:15" x14ac:dyDescent="0.35">
      <c r="A419" s="27">
        <v>45587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>
        <f>SUM(MainData[[#This Row],[Groceries]:[Additonal Expense]])</f>
        <v>0</v>
      </c>
      <c r="N419" s="6" t="s">
        <v>33</v>
      </c>
      <c r="O419" s="6" t="s">
        <v>44</v>
      </c>
    </row>
    <row r="420" spans="1:15" x14ac:dyDescent="0.35">
      <c r="A420" s="27">
        <v>45588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>
        <f>SUM(MainData[[#This Row],[Groceries]:[Additonal Expense]])</f>
        <v>0</v>
      </c>
      <c r="N420" s="6" t="s">
        <v>33</v>
      </c>
      <c r="O420" s="6" t="s">
        <v>44</v>
      </c>
    </row>
    <row r="421" spans="1:15" x14ac:dyDescent="0.35">
      <c r="A421" s="27">
        <v>45589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>
        <f>SUM(MainData[[#This Row],[Groceries]:[Additonal Expense]])</f>
        <v>0</v>
      </c>
      <c r="N421" s="6" t="s">
        <v>33</v>
      </c>
      <c r="O421" s="6" t="s">
        <v>44</v>
      </c>
    </row>
    <row r="422" spans="1:15" x14ac:dyDescent="0.35">
      <c r="A422" s="27">
        <v>45590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>
        <f>SUM(MainData[[#This Row],[Groceries]:[Additonal Expense]])</f>
        <v>0</v>
      </c>
      <c r="N422" s="6" t="s">
        <v>33</v>
      </c>
      <c r="O422" s="6" t="s">
        <v>44</v>
      </c>
    </row>
    <row r="423" spans="1:15" x14ac:dyDescent="0.35">
      <c r="A423" s="27">
        <v>45591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>
        <f>SUM(MainData[[#This Row],[Groceries]:[Additonal Expense]])</f>
        <v>0</v>
      </c>
      <c r="N423" s="6" t="s">
        <v>33</v>
      </c>
      <c r="O423" s="6" t="s">
        <v>44</v>
      </c>
    </row>
    <row r="424" spans="1:15" x14ac:dyDescent="0.35">
      <c r="A424" s="27">
        <v>45592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>
        <f>SUM(MainData[[#This Row],[Groceries]:[Additonal Expense]])</f>
        <v>0</v>
      </c>
      <c r="N424" s="6" t="s">
        <v>33</v>
      </c>
      <c r="O424" s="6" t="s">
        <v>44</v>
      </c>
    </row>
    <row r="425" spans="1:15" x14ac:dyDescent="0.35">
      <c r="A425" s="27">
        <v>45593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>
        <f>SUM(MainData[[#This Row],[Groceries]:[Additonal Expense]])</f>
        <v>0</v>
      </c>
      <c r="N425" s="6" t="s">
        <v>33</v>
      </c>
      <c r="O425" s="6" t="s">
        <v>44</v>
      </c>
    </row>
    <row r="426" spans="1:15" x14ac:dyDescent="0.35">
      <c r="A426" s="27">
        <v>45594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>
        <f>SUM(MainData[[#This Row],[Groceries]:[Additonal Expense]])</f>
        <v>0</v>
      </c>
      <c r="N426" s="6" t="s">
        <v>33</v>
      </c>
      <c r="O426" s="6" t="s">
        <v>44</v>
      </c>
    </row>
    <row r="427" spans="1:15" x14ac:dyDescent="0.35">
      <c r="A427" s="27">
        <v>45595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>
        <f>SUM(MainData[[#This Row],[Groceries]:[Additonal Expense]])</f>
        <v>0</v>
      </c>
      <c r="N427" s="6" t="s">
        <v>33</v>
      </c>
      <c r="O427" s="6" t="s">
        <v>44</v>
      </c>
    </row>
    <row r="428" spans="1:15" x14ac:dyDescent="0.35">
      <c r="A428" s="27">
        <v>45596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>
        <f>SUM(MainData[[#This Row],[Groceries]:[Additonal Expense]])</f>
        <v>0</v>
      </c>
      <c r="N428" s="6" t="s">
        <v>33</v>
      </c>
      <c r="O428" s="6" t="s">
        <v>44</v>
      </c>
    </row>
    <row r="429" spans="1:15" x14ac:dyDescent="0.35">
      <c r="A429" s="27">
        <v>45597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>
        <f>SUM(MainData[[#This Row],[Groceries]:[Additonal Expense]])</f>
        <v>0</v>
      </c>
      <c r="N429" s="6" t="s">
        <v>34</v>
      </c>
      <c r="O429" s="6" t="s">
        <v>44</v>
      </c>
    </row>
    <row r="430" spans="1:15" x14ac:dyDescent="0.35">
      <c r="A430" s="27">
        <v>45598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>
        <f>SUM(MainData[[#This Row],[Groceries]:[Additonal Expense]])</f>
        <v>0</v>
      </c>
      <c r="N430" s="6" t="s">
        <v>34</v>
      </c>
      <c r="O430" s="6" t="s">
        <v>44</v>
      </c>
    </row>
    <row r="431" spans="1:15" x14ac:dyDescent="0.35">
      <c r="A431" s="27">
        <v>45599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>
        <f>SUM(MainData[[#This Row],[Groceries]:[Additonal Expense]])</f>
        <v>0</v>
      </c>
      <c r="N431" s="6" t="s">
        <v>34</v>
      </c>
      <c r="O431" s="6" t="s">
        <v>44</v>
      </c>
    </row>
    <row r="432" spans="1:15" x14ac:dyDescent="0.35">
      <c r="A432" s="27">
        <v>45600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>
        <f>SUM(MainData[[#This Row],[Groceries]:[Additonal Expense]])</f>
        <v>0</v>
      </c>
      <c r="N432" s="6" t="s">
        <v>34</v>
      </c>
      <c r="O432" s="6" t="s">
        <v>44</v>
      </c>
    </row>
    <row r="433" spans="1:15" x14ac:dyDescent="0.35">
      <c r="A433" s="27">
        <v>45601</v>
      </c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>
        <f>SUM(MainData[[#This Row],[Groceries]:[Additonal Expense]])</f>
        <v>0</v>
      </c>
      <c r="N433" s="6" t="s">
        <v>34</v>
      </c>
      <c r="O433" s="6" t="s">
        <v>44</v>
      </c>
    </row>
    <row r="434" spans="1:15" x14ac:dyDescent="0.35">
      <c r="A434" s="27">
        <v>45602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>
        <f>SUM(MainData[[#This Row],[Groceries]:[Additonal Expense]])</f>
        <v>0</v>
      </c>
      <c r="N434" s="6" t="s">
        <v>34</v>
      </c>
      <c r="O434" s="6" t="s">
        <v>44</v>
      </c>
    </row>
    <row r="435" spans="1:15" x14ac:dyDescent="0.35">
      <c r="A435" s="27">
        <v>45603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>
        <f>SUM(MainData[[#This Row],[Groceries]:[Additonal Expense]])</f>
        <v>0</v>
      </c>
      <c r="N435" s="6" t="s">
        <v>34</v>
      </c>
      <c r="O435" s="6" t="s">
        <v>44</v>
      </c>
    </row>
    <row r="436" spans="1:15" x14ac:dyDescent="0.35">
      <c r="A436" s="27">
        <v>45604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>
        <f>SUM(MainData[[#This Row],[Groceries]:[Additonal Expense]])</f>
        <v>0</v>
      </c>
      <c r="N436" s="6" t="s">
        <v>34</v>
      </c>
      <c r="O436" s="6" t="s">
        <v>44</v>
      </c>
    </row>
    <row r="437" spans="1:15" x14ac:dyDescent="0.35">
      <c r="A437" s="27">
        <v>45605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>
        <f>SUM(MainData[[#This Row],[Groceries]:[Additonal Expense]])</f>
        <v>0</v>
      </c>
      <c r="N437" s="6" t="s">
        <v>34</v>
      </c>
      <c r="O437" s="6" t="s">
        <v>44</v>
      </c>
    </row>
    <row r="438" spans="1:15" x14ac:dyDescent="0.35">
      <c r="A438" s="27">
        <v>45606</v>
      </c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>
        <f>SUM(MainData[[#This Row],[Groceries]:[Additonal Expense]])</f>
        <v>0</v>
      </c>
      <c r="N438" s="6" t="s">
        <v>34</v>
      </c>
      <c r="O438" s="6" t="s">
        <v>44</v>
      </c>
    </row>
    <row r="439" spans="1:15" x14ac:dyDescent="0.35">
      <c r="A439" s="27">
        <v>45607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>
        <f>SUM(MainData[[#This Row],[Groceries]:[Additonal Expense]])</f>
        <v>0</v>
      </c>
      <c r="N439" s="6" t="s">
        <v>34</v>
      </c>
      <c r="O439" s="6" t="s">
        <v>44</v>
      </c>
    </row>
    <row r="440" spans="1:15" x14ac:dyDescent="0.35">
      <c r="A440" s="27">
        <v>45608</v>
      </c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>
        <f>SUM(MainData[[#This Row],[Groceries]:[Additonal Expense]])</f>
        <v>0</v>
      </c>
      <c r="N440" s="6" t="s">
        <v>34</v>
      </c>
      <c r="O440" s="6" t="s">
        <v>44</v>
      </c>
    </row>
    <row r="441" spans="1:15" x14ac:dyDescent="0.35">
      <c r="A441" s="27">
        <v>45609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>
        <f>SUM(MainData[[#This Row],[Groceries]:[Additonal Expense]])</f>
        <v>0</v>
      </c>
      <c r="N441" s="6" t="s">
        <v>34</v>
      </c>
      <c r="O441" s="6" t="s">
        <v>44</v>
      </c>
    </row>
    <row r="442" spans="1:15" x14ac:dyDescent="0.35">
      <c r="A442" s="27">
        <v>45610</v>
      </c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>
        <f>SUM(MainData[[#This Row],[Groceries]:[Additonal Expense]])</f>
        <v>0</v>
      </c>
      <c r="N442" s="6" t="s">
        <v>34</v>
      </c>
      <c r="O442" s="6" t="s">
        <v>44</v>
      </c>
    </row>
    <row r="443" spans="1:15" x14ac:dyDescent="0.35">
      <c r="A443" s="27">
        <v>45611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>
        <f>SUM(MainData[[#This Row],[Groceries]:[Additonal Expense]])</f>
        <v>0</v>
      </c>
      <c r="N443" s="6" t="s">
        <v>34</v>
      </c>
      <c r="O443" s="6" t="s">
        <v>44</v>
      </c>
    </row>
    <row r="444" spans="1:15" x14ac:dyDescent="0.35">
      <c r="A444" s="27">
        <v>45612</v>
      </c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>
        <f>SUM(MainData[[#This Row],[Groceries]:[Additonal Expense]])</f>
        <v>0</v>
      </c>
      <c r="N444" s="6" t="s">
        <v>34</v>
      </c>
      <c r="O444" s="6" t="s">
        <v>44</v>
      </c>
    </row>
    <row r="445" spans="1:15" x14ac:dyDescent="0.35">
      <c r="A445" s="27">
        <v>45613</v>
      </c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>
        <f>SUM(MainData[[#This Row],[Groceries]:[Additonal Expense]])</f>
        <v>0</v>
      </c>
      <c r="N445" s="6" t="s">
        <v>34</v>
      </c>
      <c r="O445" s="6" t="s">
        <v>44</v>
      </c>
    </row>
    <row r="446" spans="1:15" x14ac:dyDescent="0.35">
      <c r="A446" s="27">
        <v>45614</v>
      </c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>
        <f>SUM(MainData[[#This Row],[Groceries]:[Additonal Expense]])</f>
        <v>0</v>
      </c>
      <c r="N446" s="6" t="s">
        <v>34</v>
      </c>
      <c r="O446" s="6" t="s">
        <v>44</v>
      </c>
    </row>
    <row r="447" spans="1:15" x14ac:dyDescent="0.35">
      <c r="A447" s="27">
        <v>45615</v>
      </c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>
        <f>SUM(MainData[[#This Row],[Groceries]:[Additonal Expense]])</f>
        <v>0</v>
      </c>
      <c r="N447" s="6" t="s">
        <v>34</v>
      </c>
      <c r="O447" s="6" t="s">
        <v>44</v>
      </c>
    </row>
    <row r="448" spans="1:15" x14ac:dyDescent="0.35">
      <c r="A448" s="27">
        <v>45616</v>
      </c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>
        <f>SUM(MainData[[#This Row],[Groceries]:[Additonal Expense]])</f>
        <v>0</v>
      </c>
      <c r="N448" s="6" t="s">
        <v>34</v>
      </c>
      <c r="O448" s="6" t="s">
        <v>44</v>
      </c>
    </row>
    <row r="449" spans="1:15" x14ac:dyDescent="0.35">
      <c r="A449" s="27">
        <v>45617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>
        <f>SUM(MainData[[#This Row],[Groceries]:[Additonal Expense]])</f>
        <v>0</v>
      </c>
      <c r="N449" s="6" t="s">
        <v>34</v>
      </c>
      <c r="O449" s="6" t="s">
        <v>44</v>
      </c>
    </row>
    <row r="450" spans="1:15" x14ac:dyDescent="0.35">
      <c r="A450" s="27">
        <v>45618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>
        <f>SUM(MainData[[#This Row],[Groceries]:[Additonal Expense]])</f>
        <v>0</v>
      </c>
      <c r="N450" s="6" t="s">
        <v>34</v>
      </c>
      <c r="O450" s="6" t="s">
        <v>44</v>
      </c>
    </row>
    <row r="451" spans="1:15" x14ac:dyDescent="0.35">
      <c r="A451" s="27">
        <v>45619</v>
      </c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>
        <f>SUM(MainData[[#This Row],[Groceries]:[Additonal Expense]])</f>
        <v>0</v>
      </c>
      <c r="N451" s="6" t="s">
        <v>34</v>
      </c>
      <c r="O451" s="6" t="s">
        <v>44</v>
      </c>
    </row>
    <row r="452" spans="1:15" x14ac:dyDescent="0.35">
      <c r="A452" s="27">
        <v>45620</v>
      </c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>
        <f>SUM(MainData[[#This Row],[Groceries]:[Additonal Expense]])</f>
        <v>0</v>
      </c>
      <c r="N452" s="6" t="s">
        <v>34</v>
      </c>
      <c r="O452" s="6" t="s">
        <v>44</v>
      </c>
    </row>
    <row r="453" spans="1:15" x14ac:dyDescent="0.35">
      <c r="A453" s="27">
        <v>45621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>
        <f>SUM(MainData[[#This Row],[Groceries]:[Additonal Expense]])</f>
        <v>0</v>
      </c>
      <c r="N453" s="6" t="s">
        <v>34</v>
      </c>
      <c r="O453" s="6" t="s">
        <v>44</v>
      </c>
    </row>
    <row r="454" spans="1:15" x14ac:dyDescent="0.35">
      <c r="A454" s="27">
        <v>45622</v>
      </c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>
        <f>SUM(MainData[[#This Row],[Groceries]:[Additonal Expense]])</f>
        <v>0</v>
      </c>
      <c r="N454" s="6" t="s">
        <v>34</v>
      </c>
      <c r="O454" s="6" t="s">
        <v>44</v>
      </c>
    </row>
    <row r="455" spans="1:15" x14ac:dyDescent="0.35">
      <c r="A455" s="27">
        <v>45623</v>
      </c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>
        <f>SUM(MainData[[#This Row],[Groceries]:[Additonal Expense]])</f>
        <v>0</v>
      </c>
      <c r="N455" s="6" t="s">
        <v>34</v>
      </c>
      <c r="O455" s="6" t="s">
        <v>44</v>
      </c>
    </row>
    <row r="456" spans="1:15" x14ac:dyDescent="0.35">
      <c r="A456" s="27">
        <v>45624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>
        <f>SUM(MainData[[#This Row],[Groceries]:[Additonal Expense]])</f>
        <v>0</v>
      </c>
      <c r="N456" s="6" t="s">
        <v>34</v>
      </c>
      <c r="O456" s="6" t="s">
        <v>44</v>
      </c>
    </row>
    <row r="457" spans="1:15" x14ac:dyDescent="0.35">
      <c r="A457" s="27">
        <v>45625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>
        <f>SUM(MainData[[#This Row],[Groceries]:[Additonal Expense]])</f>
        <v>0</v>
      </c>
      <c r="N457" s="6" t="s">
        <v>34</v>
      </c>
      <c r="O457" s="6" t="s">
        <v>44</v>
      </c>
    </row>
    <row r="458" spans="1:15" x14ac:dyDescent="0.35">
      <c r="A458" s="27">
        <v>45626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>
        <f>SUM(MainData[[#This Row],[Groceries]:[Additonal Expense]])</f>
        <v>0</v>
      </c>
      <c r="N458" s="6" t="s">
        <v>34</v>
      </c>
      <c r="O458" s="6" t="s">
        <v>44</v>
      </c>
    </row>
    <row r="459" spans="1:15" x14ac:dyDescent="0.35">
      <c r="A459" s="27">
        <v>45627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>
        <f>SUM(MainData[[#This Row],[Groceries]:[Additonal Expense]])</f>
        <v>0</v>
      </c>
      <c r="N459" s="6" t="s">
        <v>35</v>
      </c>
      <c r="O459" s="6" t="s">
        <v>44</v>
      </c>
    </row>
    <row r="460" spans="1:15" x14ac:dyDescent="0.35">
      <c r="A460" s="27">
        <v>45628</v>
      </c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>
        <f>SUM(MainData[[#This Row],[Groceries]:[Additonal Expense]])</f>
        <v>0</v>
      </c>
      <c r="N460" s="6" t="s">
        <v>35</v>
      </c>
      <c r="O460" s="6" t="s">
        <v>44</v>
      </c>
    </row>
    <row r="461" spans="1:15" x14ac:dyDescent="0.35">
      <c r="A461" s="27">
        <v>45629</v>
      </c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>
        <f>SUM(MainData[[#This Row],[Groceries]:[Additonal Expense]])</f>
        <v>0</v>
      </c>
      <c r="N461" s="6" t="s">
        <v>35</v>
      </c>
      <c r="O461" s="6" t="s">
        <v>44</v>
      </c>
    </row>
    <row r="462" spans="1:15" x14ac:dyDescent="0.35">
      <c r="A462" s="27">
        <v>45630</v>
      </c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>
        <f>SUM(MainData[[#This Row],[Groceries]:[Additonal Expense]])</f>
        <v>0</v>
      </c>
      <c r="N462" s="6" t="s">
        <v>35</v>
      </c>
      <c r="O462" s="6" t="s">
        <v>44</v>
      </c>
    </row>
    <row r="463" spans="1:15" x14ac:dyDescent="0.35">
      <c r="A463" s="27">
        <v>45631</v>
      </c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>
        <f>SUM(MainData[[#This Row],[Groceries]:[Additonal Expense]])</f>
        <v>0</v>
      </c>
      <c r="N463" s="6" t="s">
        <v>35</v>
      </c>
      <c r="O463" s="6" t="s">
        <v>44</v>
      </c>
    </row>
    <row r="464" spans="1:15" x14ac:dyDescent="0.35">
      <c r="A464" s="27">
        <v>45632</v>
      </c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>
        <f>SUM(MainData[[#This Row],[Groceries]:[Additonal Expense]])</f>
        <v>0</v>
      </c>
      <c r="N464" s="6" t="s">
        <v>35</v>
      </c>
      <c r="O464" s="6" t="s">
        <v>44</v>
      </c>
    </row>
    <row r="465" spans="1:15" x14ac:dyDescent="0.35">
      <c r="A465" s="27">
        <v>45633</v>
      </c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>
        <f>SUM(MainData[[#This Row],[Groceries]:[Additonal Expense]])</f>
        <v>0</v>
      </c>
      <c r="N465" s="6" t="s">
        <v>35</v>
      </c>
      <c r="O465" s="6" t="s">
        <v>44</v>
      </c>
    </row>
    <row r="466" spans="1:15" x14ac:dyDescent="0.35">
      <c r="A466" s="27">
        <v>45634</v>
      </c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>
        <f>SUM(MainData[[#This Row],[Groceries]:[Additonal Expense]])</f>
        <v>0</v>
      </c>
      <c r="N466" s="6" t="s">
        <v>35</v>
      </c>
      <c r="O466" s="6" t="s">
        <v>44</v>
      </c>
    </row>
    <row r="467" spans="1:15" x14ac:dyDescent="0.35">
      <c r="A467" s="27">
        <v>45635</v>
      </c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>
        <f>SUM(MainData[[#This Row],[Groceries]:[Additonal Expense]])</f>
        <v>0</v>
      </c>
      <c r="N467" s="6" t="s">
        <v>35</v>
      </c>
      <c r="O467" s="6" t="s">
        <v>44</v>
      </c>
    </row>
    <row r="468" spans="1:15" x14ac:dyDescent="0.35">
      <c r="A468" s="27">
        <v>45636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>
        <f>SUM(MainData[[#This Row],[Groceries]:[Additonal Expense]])</f>
        <v>0</v>
      </c>
      <c r="N468" s="6" t="s">
        <v>35</v>
      </c>
      <c r="O468" s="6" t="s">
        <v>44</v>
      </c>
    </row>
    <row r="469" spans="1:15" x14ac:dyDescent="0.35">
      <c r="A469" s="27">
        <v>45637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>
        <f>SUM(MainData[[#This Row],[Groceries]:[Additonal Expense]])</f>
        <v>0</v>
      </c>
      <c r="N469" s="6" t="s">
        <v>35</v>
      </c>
      <c r="O469" s="6" t="s">
        <v>44</v>
      </c>
    </row>
    <row r="470" spans="1:15" x14ac:dyDescent="0.35">
      <c r="A470" s="27">
        <v>45638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>
        <f>SUM(MainData[[#This Row],[Groceries]:[Additonal Expense]])</f>
        <v>0</v>
      </c>
      <c r="N470" s="6" t="s">
        <v>35</v>
      </c>
      <c r="O470" s="6" t="s">
        <v>44</v>
      </c>
    </row>
    <row r="471" spans="1:15" x14ac:dyDescent="0.35">
      <c r="A471" s="27">
        <v>45639</v>
      </c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>
        <f>SUM(MainData[[#This Row],[Groceries]:[Additonal Expense]])</f>
        <v>0</v>
      </c>
      <c r="N471" s="6" t="s">
        <v>35</v>
      </c>
      <c r="O471" s="6" t="s">
        <v>44</v>
      </c>
    </row>
    <row r="472" spans="1:15" x14ac:dyDescent="0.35">
      <c r="A472" s="27">
        <v>45640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>
        <f>SUM(MainData[[#This Row],[Groceries]:[Additonal Expense]])</f>
        <v>0</v>
      </c>
      <c r="N472" s="6" t="s">
        <v>35</v>
      </c>
      <c r="O472" s="6" t="s">
        <v>44</v>
      </c>
    </row>
    <row r="473" spans="1:15" x14ac:dyDescent="0.35">
      <c r="A473" s="27">
        <v>45641</v>
      </c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>
        <f>SUM(MainData[[#This Row],[Groceries]:[Additonal Expense]])</f>
        <v>0</v>
      </c>
      <c r="N473" s="6" t="s">
        <v>35</v>
      </c>
      <c r="O473" s="6" t="s">
        <v>44</v>
      </c>
    </row>
    <row r="474" spans="1:15" x14ac:dyDescent="0.35">
      <c r="A474" s="27">
        <v>45642</v>
      </c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>
        <f>SUM(MainData[[#This Row],[Groceries]:[Additonal Expense]])</f>
        <v>0</v>
      </c>
      <c r="N474" s="6" t="s">
        <v>35</v>
      </c>
      <c r="O474" s="6" t="s">
        <v>44</v>
      </c>
    </row>
    <row r="475" spans="1:15" x14ac:dyDescent="0.35">
      <c r="A475" s="27">
        <v>45643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>
        <f>SUM(MainData[[#This Row],[Groceries]:[Additonal Expense]])</f>
        <v>0</v>
      </c>
      <c r="N475" s="6" t="s">
        <v>35</v>
      </c>
      <c r="O475" s="6" t="s">
        <v>44</v>
      </c>
    </row>
    <row r="476" spans="1:15" x14ac:dyDescent="0.35">
      <c r="A476" s="27">
        <v>45644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>
        <f>SUM(MainData[[#This Row],[Groceries]:[Additonal Expense]])</f>
        <v>0</v>
      </c>
      <c r="N476" s="6" t="s">
        <v>35</v>
      </c>
      <c r="O476" s="6" t="s">
        <v>44</v>
      </c>
    </row>
    <row r="477" spans="1:15" x14ac:dyDescent="0.35">
      <c r="A477" s="27">
        <v>45645</v>
      </c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>
        <f>SUM(MainData[[#This Row],[Groceries]:[Additonal Expense]])</f>
        <v>0</v>
      </c>
      <c r="N477" s="6" t="s">
        <v>35</v>
      </c>
      <c r="O477" s="6" t="s">
        <v>44</v>
      </c>
    </row>
    <row r="478" spans="1:15" x14ac:dyDescent="0.35">
      <c r="A478" s="27">
        <v>45646</v>
      </c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>
        <f>SUM(MainData[[#This Row],[Groceries]:[Additonal Expense]])</f>
        <v>0</v>
      </c>
      <c r="N478" s="6" t="s">
        <v>35</v>
      </c>
      <c r="O478" s="6" t="s">
        <v>44</v>
      </c>
    </row>
    <row r="479" spans="1:15" x14ac:dyDescent="0.35">
      <c r="A479" s="27">
        <v>45647</v>
      </c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>
        <f>SUM(MainData[[#This Row],[Groceries]:[Additonal Expense]])</f>
        <v>0</v>
      </c>
      <c r="N479" s="6" t="s">
        <v>35</v>
      </c>
      <c r="O479" s="6" t="s">
        <v>44</v>
      </c>
    </row>
    <row r="480" spans="1:15" x14ac:dyDescent="0.35">
      <c r="A480" s="27">
        <v>45648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>
        <f>SUM(MainData[[#This Row],[Groceries]:[Additonal Expense]])</f>
        <v>0</v>
      </c>
      <c r="N480" s="6" t="s">
        <v>35</v>
      </c>
      <c r="O480" s="6" t="s">
        <v>44</v>
      </c>
    </row>
    <row r="481" spans="1:15" x14ac:dyDescent="0.35">
      <c r="A481" s="27">
        <v>45649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>
        <f>SUM(MainData[[#This Row],[Groceries]:[Additonal Expense]])</f>
        <v>0</v>
      </c>
      <c r="N481" s="6" t="s">
        <v>35</v>
      </c>
      <c r="O481" s="6" t="s">
        <v>44</v>
      </c>
    </row>
    <row r="482" spans="1:15" x14ac:dyDescent="0.35">
      <c r="A482" s="27">
        <v>45650</v>
      </c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>
        <f>SUM(MainData[[#This Row],[Groceries]:[Additonal Expense]])</f>
        <v>0</v>
      </c>
      <c r="N482" s="6" t="s">
        <v>35</v>
      </c>
      <c r="O482" s="6" t="s">
        <v>44</v>
      </c>
    </row>
    <row r="483" spans="1:15" x14ac:dyDescent="0.35">
      <c r="A483" s="27">
        <v>45651</v>
      </c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>
        <f>SUM(MainData[[#This Row],[Groceries]:[Additonal Expense]])</f>
        <v>0</v>
      </c>
      <c r="N483" s="6" t="s">
        <v>35</v>
      </c>
      <c r="O483" s="6" t="s">
        <v>44</v>
      </c>
    </row>
    <row r="484" spans="1:15" x14ac:dyDescent="0.35">
      <c r="A484" s="27">
        <v>45652</v>
      </c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>
        <f>SUM(MainData[[#This Row],[Groceries]:[Additonal Expense]])</f>
        <v>0</v>
      </c>
      <c r="N484" s="6" t="s">
        <v>35</v>
      </c>
      <c r="O484" s="6" t="s">
        <v>44</v>
      </c>
    </row>
    <row r="485" spans="1:15" x14ac:dyDescent="0.35">
      <c r="A485" s="27">
        <v>45653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>
        <f>SUM(MainData[[#This Row],[Groceries]:[Additonal Expense]])</f>
        <v>0</v>
      </c>
      <c r="N485" s="6" t="s">
        <v>35</v>
      </c>
      <c r="O485" s="6" t="s">
        <v>44</v>
      </c>
    </row>
    <row r="486" spans="1:15" x14ac:dyDescent="0.35">
      <c r="A486" s="27">
        <v>45654</v>
      </c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>
        <f>SUM(MainData[[#This Row],[Groceries]:[Additonal Expense]])</f>
        <v>0</v>
      </c>
      <c r="N486" s="6" t="s">
        <v>35</v>
      </c>
      <c r="O486" s="6" t="s">
        <v>44</v>
      </c>
    </row>
    <row r="487" spans="1:15" x14ac:dyDescent="0.35">
      <c r="A487" s="27">
        <v>45655</v>
      </c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>
        <f>SUM(MainData[[#This Row],[Groceries]:[Additonal Expense]])</f>
        <v>0</v>
      </c>
      <c r="N487" s="6" t="s">
        <v>35</v>
      </c>
      <c r="O487" s="6" t="s">
        <v>44</v>
      </c>
    </row>
    <row r="488" spans="1:15" x14ac:dyDescent="0.35">
      <c r="A488" s="27">
        <v>45656</v>
      </c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>
        <f>SUM(MainData[[#This Row],[Groceries]:[Additonal Expense]])</f>
        <v>0</v>
      </c>
      <c r="N488" s="6" t="s">
        <v>35</v>
      </c>
      <c r="O488" s="6" t="s">
        <v>44</v>
      </c>
    </row>
    <row r="489" spans="1:15" x14ac:dyDescent="0.35">
      <c r="A489" s="27">
        <v>45657</v>
      </c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>
        <f>SUM(MainData[[#This Row],[Groceries]:[Additonal Expense]])</f>
        <v>0</v>
      </c>
      <c r="N489" s="6" t="s">
        <v>35</v>
      </c>
      <c r="O489" s="6" t="s">
        <v>44</v>
      </c>
    </row>
    <row r="490" spans="1:15" x14ac:dyDescent="0.35">
      <c r="A490" s="27">
        <v>45658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>
        <f>SUM(MainData[[#This Row],[Groceries]:[Additonal Expense]])</f>
        <v>0</v>
      </c>
      <c r="N490" s="6" t="s">
        <v>24</v>
      </c>
      <c r="O490" s="6" t="s">
        <v>45</v>
      </c>
    </row>
    <row r="491" spans="1:15" x14ac:dyDescent="0.35">
      <c r="A491" s="27">
        <v>45659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>
        <f>SUM(MainData[[#This Row],[Groceries]:[Additonal Expense]])</f>
        <v>0</v>
      </c>
      <c r="N491" s="6" t="s">
        <v>24</v>
      </c>
      <c r="O491" s="6" t="s">
        <v>45</v>
      </c>
    </row>
    <row r="492" spans="1:15" x14ac:dyDescent="0.35">
      <c r="A492" s="27">
        <v>45660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>
        <f>SUM(MainData[[#This Row],[Groceries]:[Additonal Expense]])</f>
        <v>0</v>
      </c>
      <c r="N492" s="6" t="s">
        <v>24</v>
      </c>
      <c r="O492" s="6" t="s">
        <v>45</v>
      </c>
    </row>
    <row r="493" spans="1:15" x14ac:dyDescent="0.35">
      <c r="A493" s="27">
        <v>45661</v>
      </c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>
        <f>SUM(MainData[[#This Row],[Groceries]:[Additonal Expense]])</f>
        <v>0</v>
      </c>
      <c r="N493" s="6" t="s">
        <v>24</v>
      </c>
      <c r="O493" s="6" t="s">
        <v>45</v>
      </c>
    </row>
    <row r="494" spans="1:15" x14ac:dyDescent="0.35">
      <c r="A494" s="27">
        <v>45662</v>
      </c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>
        <f>SUM(MainData[[#This Row],[Groceries]:[Additonal Expense]])</f>
        <v>0</v>
      </c>
      <c r="N494" s="6" t="s">
        <v>24</v>
      </c>
      <c r="O494" s="6" t="s">
        <v>45</v>
      </c>
    </row>
    <row r="495" spans="1:15" x14ac:dyDescent="0.35">
      <c r="A495" s="27">
        <v>45663</v>
      </c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>
        <f>SUM(MainData[[#This Row],[Groceries]:[Additonal Expense]])</f>
        <v>0</v>
      </c>
      <c r="N495" s="6" t="s">
        <v>24</v>
      </c>
      <c r="O495" s="6" t="s">
        <v>45</v>
      </c>
    </row>
    <row r="496" spans="1:15" x14ac:dyDescent="0.35">
      <c r="A496" s="27">
        <v>45664</v>
      </c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>
        <f>SUM(MainData[[#This Row],[Groceries]:[Additonal Expense]])</f>
        <v>0</v>
      </c>
      <c r="N496" s="6" t="s">
        <v>24</v>
      </c>
      <c r="O496" s="6" t="s">
        <v>45</v>
      </c>
    </row>
    <row r="497" spans="1:15" x14ac:dyDescent="0.35">
      <c r="A497" s="27">
        <v>45665</v>
      </c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>
        <f>SUM(MainData[[#This Row],[Groceries]:[Additonal Expense]])</f>
        <v>0</v>
      </c>
      <c r="N497" s="6" t="s">
        <v>24</v>
      </c>
      <c r="O497" s="6" t="s">
        <v>45</v>
      </c>
    </row>
    <row r="498" spans="1:15" x14ac:dyDescent="0.35">
      <c r="A498" s="27">
        <v>45666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>
        <f>SUM(MainData[[#This Row],[Groceries]:[Additonal Expense]])</f>
        <v>0</v>
      </c>
      <c r="N498" s="6" t="s">
        <v>24</v>
      </c>
      <c r="O498" s="6" t="s">
        <v>45</v>
      </c>
    </row>
    <row r="499" spans="1:15" x14ac:dyDescent="0.35">
      <c r="A499" s="27">
        <v>45667</v>
      </c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>
        <f>SUM(MainData[[#This Row],[Groceries]:[Additonal Expense]])</f>
        <v>0</v>
      </c>
      <c r="N499" s="6" t="s">
        <v>24</v>
      </c>
      <c r="O499" s="6" t="s">
        <v>45</v>
      </c>
    </row>
    <row r="500" spans="1:15" x14ac:dyDescent="0.35">
      <c r="A500" s="27">
        <v>45668</v>
      </c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>
        <f>SUM(MainData[[#This Row],[Groceries]:[Additonal Expense]])</f>
        <v>0</v>
      </c>
      <c r="N500" s="6" t="s">
        <v>24</v>
      </c>
      <c r="O500" s="6" t="s">
        <v>45</v>
      </c>
    </row>
    <row r="501" spans="1:15" x14ac:dyDescent="0.35">
      <c r="A501" s="27">
        <v>45669</v>
      </c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>
        <f>SUM(MainData[[#This Row],[Groceries]:[Additonal Expense]])</f>
        <v>0</v>
      </c>
      <c r="N501" s="6" t="s">
        <v>24</v>
      </c>
      <c r="O501" s="6" t="s">
        <v>45</v>
      </c>
    </row>
    <row r="502" spans="1:15" x14ac:dyDescent="0.35">
      <c r="A502" s="27">
        <v>45670</v>
      </c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>
        <f>SUM(MainData[[#This Row],[Groceries]:[Additonal Expense]])</f>
        <v>0</v>
      </c>
      <c r="N502" s="6" t="s">
        <v>24</v>
      </c>
      <c r="O502" s="6" t="s">
        <v>45</v>
      </c>
    </row>
    <row r="503" spans="1:15" x14ac:dyDescent="0.35">
      <c r="A503" s="27">
        <v>45671</v>
      </c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>
        <f>SUM(MainData[[#This Row],[Groceries]:[Additonal Expense]])</f>
        <v>0</v>
      </c>
      <c r="N503" s="6" t="s">
        <v>24</v>
      </c>
      <c r="O503" s="6" t="s">
        <v>45</v>
      </c>
    </row>
    <row r="504" spans="1:15" x14ac:dyDescent="0.35">
      <c r="A504" s="27">
        <v>45672</v>
      </c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>
        <f>SUM(MainData[[#This Row],[Groceries]:[Additonal Expense]])</f>
        <v>0</v>
      </c>
      <c r="N504" s="6" t="s">
        <v>24</v>
      </c>
      <c r="O504" s="6" t="s">
        <v>45</v>
      </c>
    </row>
    <row r="505" spans="1:15" x14ac:dyDescent="0.35">
      <c r="A505" s="27">
        <v>45673</v>
      </c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>
        <f>SUM(MainData[[#This Row],[Groceries]:[Additonal Expense]])</f>
        <v>0</v>
      </c>
      <c r="N505" s="6" t="s">
        <v>24</v>
      </c>
      <c r="O505" s="6" t="s">
        <v>45</v>
      </c>
    </row>
    <row r="506" spans="1:15" x14ac:dyDescent="0.35">
      <c r="A506" s="27">
        <v>45674</v>
      </c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>
        <f>SUM(MainData[[#This Row],[Groceries]:[Additonal Expense]])</f>
        <v>0</v>
      </c>
      <c r="N506" s="6" t="s">
        <v>24</v>
      </c>
      <c r="O506" s="6" t="s">
        <v>45</v>
      </c>
    </row>
    <row r="507" spans="1:15" x14ac:dyDescent="0.35">
      <c r="A507" s="27">
        <v>45675</v>
      </c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>
        <f>SUM(MainData[[#This Row],[Groceries]:[Additonal Expense]])</f>
        <v>0</v>
      </c>
      <c r="N507" s="6" t="s">
        <v>24</v>
      </c>
      <c r="O507" s="6" t="s">
        <v>45</v>
      </c>
    </row>
    <row r="508" spans="1:15" x14ac:dyDescent="0.35">
      <c r="A508" s="27">
        <v>45676</v>
      </c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>
        <f>SUM(MainData[[#This Row],[Groceries]:[Additonal Expense]])</f>
        <v>0</v>
      </c>
      <c r="N508" s="6" t="s">
        <v>24</v>
      </c>
      <c r="O508" s="6" t="s">
        <v>45</v>
      </c>
    </row>
    <row r="509" spans="1:15" x14ac:dyDescent="0.35">
      <c r="A509" s="27">
        <v>45677</v>
      </c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>
        <f>SUM(MainData[[#This Row],[Groceries]:[Additonal Expense]])</f>
        <v>0</v>
      </c>
      <c r="N509" s="6" t="s">
        <v>24</v>
      </c>
      <c r="O509" s="6" t="s">
        <v>45</v>
      </c>
    </row>
    <row r="510" spans="1:15" x14ac:dyDescent="0.35">
      <c r="A510" s="27">
        <v>45678</v>
      </c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>
        <f>SUM(MainData[[#This Row],[Groceries]:[Additonal Expense]])</f>
        <v>0</v>
      </c>
      <c r="N510" s="6" t="s">
        <v>24</v>
      </c>
      <c r="O510" s="6" t="s">
        <v>45</v>
      </c>
    </row>
    <row r="511" spans="1:15" x14ac:dyDescent="0.35">
      <c r="A511" s="27">
        <v>45679</v>
      </c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>
        <f>SUM(MainData[[#This Row],[Groceries]:[Additonal Expense]])</f>
        <v>0</v>
      </c>
      <c r="N511" s="6" t="s">
        <v>24</v>
      </c>
      <c r="O511" s="6" t="s">
        <v>45</v>
      </c>
    </row>
    <row r="512" spans="1:15" x14ac:dyDescent="0.35">
      <c r="A512" s="27">
        <v>45680</v>
      </c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>
        <f>SUM(MainData[[#This Row],[Groceries]:[Additonal Expense]])</f>
        <v>0</v>
      </c>
      <c r="N512" s="6" t="s">
        <v>24</v>
      </c>
      <c r="O512" s="6" t="s">
        <v>45</v>
      </c>
    </row>
    <row r="513" spans="1:15" x14ac:dyDescent="0.35">
      <c r="A513" s="27">
        <v>45681</v>
      </c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>
        <f>SUM(MainData[[#This Row],[Groceries]:[Additonal Expense]])</f>
        <v>0</v>
      </c>
      <c r="N513" s="6" t="s">
        <v>24</v>
      </c>
      <c r="O513" s="6" t="s">
        <v>45</v>
      </c>
    </row>
    <row r="514" spans="1:15" x14ac:dyDescent="0.35">
      <c r="A514" s="27">
        <v>45682</v>
      </c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>
        <f>SUM(MainData[[#This Row],[Groceries]:[Additonal Expense]])</f>
        <v>0</v>
      </c>
      <c r="N514" s="6" t="s">
        <v>24</v>
      </c>
      <c r="O514" s="6" t="s">
        <v>45</v>
      </c>
    </row>
    <row r="515" spans="1:15" x14ac:dyDescent="0.35">
      <c r="A515" s="27">
        <v>45683</v>
      </c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>
        <f>SUM(MainData[[#This Row],[Groceries]:[Additonal Expense]])</f>
        <v>0</v>
      </c>
      <c r="N515" s="6" t="s">
        <v>24</v>
      </c>
      <c r="O515" s="6" t="s">
        <v>45</v>
      </c>
    </row>
    <row r="516" spans="1:15" x14ac:dyDescent="0.35">
      <c r="A516" s="27">
        <v>45684</v>
      </c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>
        <f>SUM(MainData[[#This Row],[Groceries]:[Additonal Expense]])</f>
        <v>0</v>
      </c>
      <c r="N516" s="6" t="s">
        <v>24</v>
      </c>
      <c r="O516" s="6" t="s">
        <v>45</v>
      </c>
    </row>
    <row r="517" spans="1:15" x14ac:dyDescent="0.35">
      <c r="A517" s="27">
        <v>45685</v>
      </c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>
        <f>SUM(MainData[[#This Row],[Groceries]:[Additonal Expense]])</f>
        <v>0</v>
      </c>
      <c r="N517" s="6" t="s">
        <v>24</v>
      </c>
      <c r="O517" s="6" t="s">
        <v>45</v>
      </c>
    </row>
    <row r="518" spans="1:15" x14ac:dyDescent="0.35">
      <c r="A518" s="27">
        <v>45686</v>
      </c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>
        <f>SUM(MainData[[#This Row],[Groceries]:[Additonal Expense]])</f>
        <v>0</v>
      </c>
      <c r="N518" s="6" t="s">
        <v>24</v>
      </c>
      <c r="O518" s="6" t="s">
        <v>45</v>
      </c>
    </row>
    <row r="519" spans="1:15" x14ac:dyDescent="0.35">
      <c r="A519" s="27">
        <v>45687</v>
      </c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>
        <f>SUM(MainData[[#This Row],[Groceries]:[Additonal Expense]])</f>
        <v>0</v>
      </c>
      <c r="N519" s="6" t="s">
        <v>24</v>
      </c>
      <c r="O519" s="6" t="s">
        <v>45</v>
      </c>
    </row>
    <row r="520" spans="1:15" x14ac:dyDescent="0.35">
      <c r="A520" s="27">
        <v>45688</v>
      </c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>
        <f>SUM(MainData[[#This Row],[Groceries]:[Additonal Expense]])</f>
        <v>0</v>
      </c>
      <c r="N520" s="6" t="s">
        <v>24</v>
      </c>
      <c r="O520" s="6" t="s">
        <v>45</v>
      </c>
    </row>
    <row r="521" spans="1:15" x14ac:dyDescent="0.35">
      <c r="A521" s="27">
        <v>45689</v>
      </c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>
        <f>SUM(MainData[[#This Row],[Groceries]:[Additonal Expense]])</f>
        <v>0</v>
      </c>
      <c r="N521" s="6" t="s">
        <v>25</v>
      </c>
      <c r="O521" s="6" t="s">
        <v>45</v>
      </c>
    </row>
    <row r="522" spans="1:15" x14ac:dyDescent="0.35">
      <c r="A522" s="27">
        <v>45690</v>
      </c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>
        <f>SUM(MainData[[#This Row],[Groceries]:[Additonal Expense]])</f>
        <v>0</v>
      </c>
      <c r="N522" s="6" t="s">
        <v>25</v>
      </c>
      <c r="O522" s="6" t="s">
        <v>45</v>
      </c>
    </row>
    <row r="523" spans="1:15" x14ac:dyDescent="0.35">
      <c r="A523" s="27">
        <v>45691</v>
      </c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>
        <f>SUM(MainData[[#This Row],[Groceries]:[Additonal Expense]])</f>
        <v>0</v>
      </c>
      <c r="N523" s="6" t="s">
        <v>25</v>
      </c>
      <c r="O523" s="6" t="s">
        <v>45</v>
      </c>
    </row>
    <row r="524" spans="1:15" x14ac:dyDescent="0.35">
      <c r="A524" s="27">
        <v>45692</v>
      </c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>
        <f>SUM(MainData[[#This Row],[Groceries]:[Additonal Expense]])</f>
        <v>0</v>
      </c>
      <c r="N524" s="6" t="s">
        <v>25</v>
      </c>
      <c r="O524" s="6" t="s">
        <v>45</v>
      </c>
    </row>
    <row r="525" spans="1:15" x14ac:dyDescent="0.35">
      <c r="A525" s="27">
        <v>45693</v>
      </c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>
        <f>SUM(MainData[[#This Row],[Groceries]:[Additonal Expense]])</f>
        <v>0</v>
      </c>
      <c r="N525" s="6" t="s">
        <v>25</v>
      </c>
      <c r="O525" s="6" t="s">
        <v>45</v>
      </c>
    </row>
    <row r="526" spans="1:15" x14ac:dyDescent="0.35">
      <c r="A526" s="27">
        <v>45694</v>
      </c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>
        <f>SUM(MainData[[#This Row],[Groceries]:[Additonal Expense]])</f>
        <v>0</v>
      </c>
      <c r="N526" s="6" t="s">
        <v>25</v>
      </c>
      <c r="O526" s="6" t="s">
        <v>45</v>
      </c>
    </row>
    <row r="527" spans="1:15" x14ac:dyDescent="0.35">
      <c r="A527" s="27">
        <v>45695</v>
      </c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>
        <f>SUM(MainData[[#This Row],[Groceries]:[Additonal Expense]])</f>
        <v>0</v>
      </c>
      <c r="N527" s="6" t="s">
        <v>25</v>
      </c>
      <c r="O527" s="6" t="s">
        <v>45</v>
      </c>
    </row>
    <row r="528" spans="1:15" x14ac:dyDescent="0.35">
      <c r="A528" s="27">
        <v>45696</v>
      </c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>
        <f>SUM(MainData[[#This Row],[Groceries]:[Additonal Expense]])</f>
        <v>0</v>
      </c>
      <c r="N528" s="6" t="s">
        <v>25</v>
      </c>
      <c r="O528" s="6" t="s">
        <v>45</v>
      </c>
    </row>
    <row r="529" spans="1:15" x14ac:dyDescent="0.35">
      <c r="A529" s="27">
        <v>45697</v>
      </c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>
        <f>SUM(MainData[[#This Row],[Groceries]:[Additonal Expense]])</f>
        <v>0</v>
      </c>
      <c r="N529" s="6" t="s">
        <v>25</v>
      </c>
      <c r="O529" s="6" t="s">
        <v>45</v>
      </c>
    </row>
    <row r="530" spans="1:15" x14ac:dyDescent="0.35">
      <c r="A530" s="27">
        <v>45698</v>
      </c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>
        <f>SUM(MainData[[#This Row],[Groceries]:[Additonal Expense]])</f>
        <v>0</v>
      </c>
      <c r="N530" s="6" t="s">
        <v>25</v>
      </c>
      <c r="O530" s="6" t="s">
        <v>45</v>
      </c>
    </row>
    <row r="531" spans="1:15" x14ac:dyDescent="0.35">
      <c r="A531" s="27">
        <v>45699</v>
      </c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>
        <f>SUM(MainData[[#This Row],[Groceries]:[Additonal Expense]])</f>
        <v>0</v>
      </c>
      <c r="N531" s="6" t="s">
        <v>25</v>
      </c>
      <c r="O531" s="6" t="s">
        <v>45</v>
      </c>
    </row>
    <row r="532" spans="1:15" x14ac:dyDescent="0.35">
      <c r="A532" s="27">
        <v>45700</v>
      </c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>
        <f>SUM(MainData[[#This Row],[Groceries]:[Additonal Expense]])</f>
        <v>0</v>
      </c>
      <c r="N532" s="6" t="s">
        <v>25</v>
      </c>
      <c r="O532" s="6" t="s">
        <v>45</v>
      </c>
    </row>
    <row r="533" spans="1:15" x14ac:dyDescent="0.35">
      <c r="A533" s="27">
        <v>45701</v>
      </c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>
        <f>SUM(MainData[[#This Row],[Groceries]:[Additonal Expense]])</f>
        <v>0</v>
      </c>
      <c r="N533" s="6" t="s">
        <v>25</v>
      </c>
      <c r="O533" s="6" t="s">
        <v>45</v>
      </c>
    </row>
    <row r="534" spans="1:15" x14ac:dyDescent="0.35">
      <c r="A534" s="27">
        <v>45702</v>
      </c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>
        <f>SUM(MainData[[#This Row],[Groceries]:[Additonal Expense]])</f>
        <v>0</v>
      </c>
      <c r="N534" s="6" t="s">
        <v>25</v>
      </c>
      <c r="O534" s="6" t="s">
        <v>45</v>
      </c>
    </row>
    <row r="535" spans="1:15" x14ac:dyDescent="0.35">
      <c r="A535" s="27">
        <v>45703</v>
      </c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>
        <f>SUM(MainData[[#This Row],[Groceries]:[Additonal Expense]])</f>
        <v>0</v>
      </c>
      <c r="N535" s="6" t="s">
        <v>25</v>
      </c>
      <c r="O535" s="6" t="s">
        <v>45</v>
      </c>
    </row>
    <row r="536" spans="1:15" x14ac:dyDescent="0.35">
      <c r="A536" s="27">
        <v>45704</v>
      </c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>
        <f>SUM(MainData[[#This Row],[Groceries]:[Additonal Expense]])</f>
        <v>0</v>
      </c>
      <c r="N536" s="6" t="s">
        <v>25</v>
      </c>
      <c r="O536" s="6" t="s">
        <v>45</v>
      </c>
    </row>
    <row r="537" spans="1:15" x14ac:dyDescent="0.35">
      <c r="A537" s="27">
        <v>45705</v>
      </c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>
        <f>SUM(MainData[[#This Row],[Groceries]:[Additonal Expense]])</f>
        <v>0</v>
      </c>
      <c r="N537" s="6" t="s">
        <v>25</v>
      </c>
      <c r="O537" s="6" t="s">
        <v>45</v>
      </c>
    </row>
    <row r="538" spans="1:15" x14ac:dyDescent="0.35">
      <c r="A538" s="27">
        <v>45706</v>
      </c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>
        <f>SUM(MainData[[#This Row],[Groceries]:[Additonal Expense]])</f>
        <v>0</v>
      </c>
      <c r="N538" s="6" t="s">
        <v>25</v>
      </c>
      <c r="O538" s="6" t="s">
        <v>45</v>
      </c>
    </row>
    <row r="539" spans="1:15" x14ac:dyDescent="0.35">
      <c r="A539" s="27">
        <v>45707</v>
      </c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>
        <f>SUM(MainData[[#This Row],[Groceries]:[Additonal Expense]])</f>
        <v>0</v>
      </c>
      <c r="N539" s="6" t="s">
        <v>25</v>
      </c>
      <c r="O539" s="6" t="s">
        <v>45</v>
      </c>
    </row>
    <row r="540" spans="1:15" x14ac:dyDescent="0.35">
      <c r="A540" s="27">
        <v>45708</v>
      </c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>
        <f>SUM(MainData[[#This Row],[Groceries]:[Additonal Expense]])</f>
        <v>0</v>
      </c>
      <c r="N540" s="6" t="s">
        <v>25</v>
      </c>
      <c r="O540" s="6" t="s">
        <v>45</v>
      </c>
    </row>
    <row r="541" spans="1:15" x14ac:dyDescent="0.35">
      <c r="A541" s="27">
        <v>45709</v>
      </c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>
        <f>SUM(MainData[[#This Row],[Groceries]:[Additonal Expense]])</f>
        <v>0</v>
      </c>
      <c r="N541" s="6" t="s">
        <v>25</v>
      </c>
      <c r="O541" s="6" t="s">
        <v>45</v>
      </c>
    </row>
    <row r="542" spans="1:15" x14ac:dyDescent="0.35">
      <c r="A542" s="27">
        <v>45710</v>
      </c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>
        <f>SUM(MainData[[#This Row],[Groceries]:[Additonal Expense]])</f>
        <v>0</v>
      </c>
      <c r="N542" s="6" t="s">
        <v>25</v>
      </c>
      <c r="O542" s="6" t="s">
        <v>45</v>
      </c>
    </row>
    <row r="543" spans="1:15" x14ac:dyDescent="0.35">
      <c r="A543" s="27">
        <v>45711</v>
      </c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>
        <f>SUM(MainData[[#This Row],[Groceries]:[Additonal Expense]])</f>
        <v>0</v>
      </c>
      <c r="N543" s="6" t="s">
        <v>25</v>
      </c>
      <c r="O543" s="6" t="s">
        <v>45</v>
      </c>
    </row>
    <row r="544" spans="1:15" x14ac:dyDescent="0.35">
      <c r="A544" s="27">
        <v>45712</v>
      </c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>
        <f>SUM(MainData[[#This Row],[Groceries]:[Additonal Expense]])</f>
        <v>0</v>
      </c>
      <c r="N544" s="6" t="s">
        <v>25</v>
      </c>
      <c r="O544" s="6" t="s">
        <v>45</v>
      </c>
    </row>
    <row r="545" spans="1:15" x14ac:dyDescent="0.35">
      <c r="A545" s="27">
        <v>45713</v>
      </c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>
        <f>SUM(MainData[[#This Row],[Groceries]:[Additonal Expense]])</f>
        <v>0</v>
      </c>
      <c r="N545" s="6" t="s">
        <v>25</v>
      </c>
      <c r="O545" s="6" t="s">
        <v>45</v>
      </c>
    </row>
    <row r="546" spans="1:15" x14ac:dyDescent="0.35">
      <c r="A546" s="27">
        <v>45714</v>
      </c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>
        <f>SUM(MainData[[#This Row],[Groceries]:[Additonal Expense]])</f>
        <v>0</v>
      </c>
      <c r="N546" s="6" t="s">
        <v>25</v>
      </c>
      <c r="O546" s="6" t="s">
        <v>45</v>
      </c>
    </row>
    <row r="547" spans="1:15" x14ac:dyDescent="0.35">
      <c r="A547" s="27">
        <v>45715</v>
      </c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>
        <f>SUM(MainData[[#This Row],[Groceries]:[Additonal Expense]])</f>
        <v>0</v>
      </c>
      <c r="N547" s="6" t="s">
        <v>25</v>
      </c>
      <c r="O547" s="6" t="s">
        <v>45</v>
      </c>
    </row>
    <row r="548" spans="1:15" x14ac:dyDescent="0.35">
      <c r="A548" s="27">
        <v>45716</v>
      </c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>
        <f>SUM(MainData[[#This Row],[Groceries]:[Additonal Expense]])</f>
        <v>0</v>
      </c>
      <c r="N548" s="6" t="s">
        <v>25</v>
      </c>
      <c r="O548" s="6" t="s">
        <v>45</v>
      </c>
    </row>
    <row r="549" spans="1:15" x14ac:dyDescent="0.35">
      <c r="A549" s="27">
        <v>45717</v>
      </c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>
        <f>SUM(MainData[[#This Row],[Groceries]:[Additonal Expense]])</f>
        <v>0</v>
      </c>
      <c r="N549" s="6" t="s">
        <v>26</v>
      </c>
      <c r="O549" s="6" t="s">
        <v>45</v>
      </c>
    </row>
    <row r="550" spans="1:15" x14ac:dyDescent="0.35">
      <c r="A550" s="27">
        <v>45718</v>
      </c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>
        <f>SUM(MainData[[#This Row],[Groceries]:[Additonal Expense]])</f>
        <v>0</v>
      </c>
      <c r="N550" s="6" t="s">
        <v>26</v>
      </c>
      <c r="O550" s="6" t="s">
        <v>45</v>
      </c>
    </row>
    <row r="551" spans="1:15" x14ac:dyDescent="0.35">
      <c r="A551" s="27">
        <v>45719</v>
      </c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>
        <f>SUM(MainData[[#This Row],[Groceries]:[Additonal Expense]])</f>
        <v>0</v>
      </c>
      <c r="N551" s="6" t="s">
        <v>26</v>
      </c>
      <c r="O551" s="6" t="s">
        <v>45</v>
      </c>
    </row>
    <row r="552" spans="1:15" x14ac:dyDescent="0.35">
      <c r="A552" s="27">
        <v>45720</v>
      </c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>
        <f>SUM(MainData[[#This Row],[Groceries]:[Additonal Expense]])</f>
        <v>0</v>
      </c>
      <c r="N552" s="6" t="s">
        <v>26</v>
      </c>
      <c r="O552" s="6" t="s">
        <v>45</v>
      </c>
    </row>
    <row r="553" spans="1:15" x14ac:dyDescent="0.35">
      <c r="A553" s="27">
        <v>45721</v>
      </c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>
        <f>SUM(MainData[[#This Row],[Groceries]:[Additonal Expense]])</f>
        <v>0</v>
      </c>
      <c r="N553" s="6" t="s">
        <v>26</v>
      </c>
      <c r="O553" s="6" t="s">
        <v>45</v>
      </c>
    </row>
    <row r="554" spans="1:15" x14ac:dyDescent="0.35">
      <c r="A554" s="27">
        <v>45722</v>
      </c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>
        <f>SUM(MainData[[#This Row],[Groceries]:[Additonal Expense]])</f>
        <v>0</v>
      </c>
      <c r="N554" s="6" t="s">
        <v>26</v>
      </c>
      <c r="O554" s="6" t="s">
        <v>45</v>
      </c>
    </row>
    <row r="555" spans="1:15" x14ac:dyDescent="0.35">
      <c r="A555" s="27">
        <v>45723</v>
      </c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>
        <f>SUM(MainData[[#This Row],[Groceries]:[Additonal Expense]])</f>
        <v>0</v>
      </c>
      <c r="N555" s="6" t="s">
        <v>26</v>
      </c>
      <c r="O555" s="6" t="s">
        <v>45</v>
      </c>
    </row>
    <row r="556" spans="1:15" x14ac:dyDescent="0.35">
      <c r="A556" s="27">
        <v>45724</v>
      </c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>
        <f>SUM(MainData[[#This Row],[Groceries]:[Additonal Expense]])</f>
        <v>0</v>
      </c>
      <c r="N556" s="6" t="s">
        <v>26</v>
      </c>
      <c r="O556" s="6" t="s">
        <v>45</v>
      </c>
    </row>
    <row r="557" spans="1:15" x14ac:dyDescent="0.35">
      <c r="A557" s="27">
        <v>45725</v>
      </c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>
        <f>SUM(MainData[[#This Row],[Groceries]:[Additonal Expense]])</f>
        <v>0</v>
      </c>
      <c r="N557" s="6" t="s">
        <v>26</v>
      </c>
      <c r="O557" s="6" t="s">
        <v>45</v>
      </c>
    </row>
    <row r="558" spans="1:15" x14ac:dyDescent="0.35">
      <c r="A558" s="27">
        <v>45726</v>
      </c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>
        <f>SUM(MainData[[#This Row],[Groceries]:[Additonal Expense]])</f>
        <v>0</v>
      </c>
      <c r="N558" s="6" t="s">
        <v>26</v>
      </c>
      <c r="O558" s="6" t="s">
        <v>45</v>
      </c>
    </row>
    <row r="559" spans="1:15" x14ac:dyDescent="0.35">
      <c r="A559" s="27">
        <v>45727</v>
      </c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>
        <f>SUM(MainData[[#This Row],[Groceries]:[Additonal Expense]])</f>
        <v>0</v>
      </c>
      <c r="N559" s="6" t="s">
        <v>26</v>
      </c>
      <c r="O559" s="6" t="s">
        <v>45</v>
      </c>
    </row>
    <row r="560" spans="1:15" x14ac:dyDescent="0.35">
      <c r="A560" s="27">
        <v>45728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>
        <f>SUM(MainData[[#This Row],[Groceries]:[Additonal Expense]])</f>
        <v>0</v>
      </c>
      <c r="N560" s="6" t="s">
        <v>26</v>
      </c>
      <c r="O560" s="6" t="s">
        <v>45</v>
      </c>
    </row>
    <row r="561" spans="1:15" x14ac:dyDescent="0.35">
      <c r="A561" s="27">
        <v>45729</v>
      </c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>
        <f>SUM(MainData[[#This Row],[Groceries]:[Additonal Expense]])</f>
        <v>0</v>
      </c>
      <c r="N561" s="6" t="s">
        <v>26</v>
      </c>
      <c r="O561" s="6" t="s">
        <v>45</v>
      </c>
    </row>
    <row r="562" spans="1:15" x14ac:dyDescent="0.35">
      <c r="A562" s="27">
        <v>45730</v>
      </c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>
        <f>SUM(MainData[[#This Row],[Groceries]:[Additonal Expense]])</f>
        <v>0</v>
      </c>
      <c r="N562" s="6" t="s">
        <v>26</v>
      </c>
      <c r="O562" s="6" t="s">
        <v>45</v>
      </c>
    </row>
    <row r="563" spans="1:15" x14ac:dyDescent="0.35">
      <c r="A563" s="27">
        <v>45731</v>
      </c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>
        <f>SUM(MainData[[#This Row],[Groceries]:[Additonal Expense]])</f>
        <v>0</v>
      </c>
      <c r="N563" s="6" t="s">
        <v>26</v>
      </c>
      <c r="O563" s="6" t="s">
        <v>45</v>
      </c>
    </row>
    <row r="564" spans="1:15" x14ac:dyDescent="0.35">
      <c r="A564" s="27">
        <v>45732</v>
      </c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>
        <f>SUM(MainData[[#This Row],[Groceries]:[Additonal Expense]])</f>
        <v>0</v>
      </c>
      <c r="N564" s="6" t="s">
        <v>26</v>
      </c>
      <c r="O564" s="6" t="s">
        <v>45</v>
      </c>
    </row>
    <row r="565" spans="1:15" x14ac:dyDescent="0.35">
      <c r="A565" s="27">
        <v>45733</v>
      </c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>
        <f>SUM(MainData[[#This Row],[Groceries]:[Additonal Expense]])</f>
        <v>0</v>
      </c>
      <c r="N565" s="6" t="s">
        <v>26</v>
      </c>
      <c r="O565" s="6" t="s">
        <v>45</v>
      </c>
    </row>
    <row r="566" spans="1:15" x14ac:dyDescent="0.35">
      <c r="A566" s="27">
        <v>45734</v>
      </c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>
        <f>SUM(MainData[[#This Row],[Groceries]:[Additonal Expense]])</f>
        <v>0</v>
      </c>
      <c r="N566" s="6" t="s">
        <v>26</v>
      </c>
      <c r="O566" s="6" t="s">
        <v>45</v>
      </c>
    </row>
    <row r="567" spans="1:15" x14ac:dyDescent="0.35">
      <c r="A567" s="27">
        <v>45735</v>
      </c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>
        <f>SUM(MainData[[#This Row],[Groceries]:[Additonal Expense]])</f>
        <v>0</v>
      </c>
      <c r="N567" s="6" t="s">
        <v>26</v>
      </c>
      <c r="O567" s="6" t="s">
        <v>45</v>
      </c>
    </row>
    <row r="568" spans="1:15" x14ac:dyDescent="0.35">
      <c r="A568" s="27">
        <v>45736</v>
      </c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>
        <f>SUM(MainData[[#This Row],[Groceries]:[Additonal Expense]])</f>
        <v>0</v>
      </c>
      <c r="N568" s="6" t="s">
        <v>26</v>
      </c>
      <c r="O568" s="6" t="s">
        <v>45</v>
      </c>
    </row>
    <row r="569" spans="1:15" x14ac:dyDescent="0.35">
      <c r="A569" s="27">
        <v>45737</v>
      </c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>
        <f>SUM(MainData[[#This Row],[Groceries]:[Additonal Expense]])</f>
        <v>0</v>
      </c>
      <c r="N569" s="6" t="s">
        <v>26</v>
      </c>
      <c r="O569" s="6" t="s">
        <v>45</v>
      </c>
    </row>
    <row r="570" spans="1:15" x14ac:dyDescent="0.35">
      <c r="A570" s="27">
        <v>45738</v>
      </c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>
        <f>SUM(MainData[[#This Row],[Groceries]:[Additonal Expense]])</f>
        <v>0</v>
      </c>
      <c r="N570" s="6" t="s">
        <v>26</v>
      </c>
      <c r="O570" s="6" t="s">
        <v>45</v>
      </c>
    </row>
    <row r="571" spans="1:15" x14ac:dyDescent="0.35">
      <c r="A571" s="27">
        <v>45739</v>
      </c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>
        <f>SUM(MainData[[#This Row],[Groceries]:[Additonal Expense]])</f>
        <v>0</v>
      </c>
      <c r="N571" s="6" t="s">
        <v>26</v>
      </c>
      <c r="O571" s="6" t="s">
        <v>45</v>
      </c>
    </row>
    <row r="572" spans="1:15" x14ac:dyDescent="0.35">
      <c r="A572" s="27">
        <v>45740</v>
      </c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>
        <f>SUM(MainData[[#This Row],[Groceries]:[Additonal Expense]])</f>
        <v>0</v>
      </c>
      <c r="N572" s="6" t="s">
        <v>26</v>
      </c>
      <c r="O572" s="6" t="s">
        <v>45</v>
      </c>
    </row>
    <row r="573" spans="1:15" x14ac:dyDescent="0.35">
      <c r="A573" s="27">
        <v>45741</v>
      </c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>
        <f>SUM(MainData[[#This Row],[Groceries]:[Additonal Expense]])</f>
        <v>0</v>
      </c>
      <c r="N573" s="6" t="s">
        <v>26</v>
      </c>
      <c r="O573" s="6" t="s">
        <v>45</v>
      </c>
    </row>
    <row r="574" spans="1:15" x14ac:dyDescent="0.35">
      <c r="A574" s="27">
        <v>45742</v>
      </c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>
        <f>SUM(MainData[[#This Row],[Groceries]:[Additonal Expense]])</f>
        <v>0</v>
      </c>
      <c r="N574" s="6" t="s">
        <v>26</v>
      </c>
      <c r="O574" s="6" t="s">
        <v>45</v>
      </c>
    </row>
    <row r="575" spans="1:15" x14ac:dyDescent="0.35">
      <c r="A575" s="27">
        <v>45743</v>
      </c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>
        <f>SUM(MainData[[#This Row],[Groceries]:[Additonal Expense]])</f>
        <v>0</v>
      </c>
      <c r="N575" s="6" t="s">
        <v>26</v>
      </c>
      <c r="O575" s="6" t="s">
        <v>45</v>
      </c>
    </row>
    <row r="576" spans="1:15" x14ac:dyDescent="0.35">
      <c r="A576" s="27">
        <v>45744</v>
      </c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>
        <f>SUM(MainData[[#This Row],[Groceries]:[Additonal Expense]])</f>
        <v>0</v>
      </c>
      <c r="N576" s="6" t="s">
        <v>26</v>
      </c>
      <c r="O576" s="6" t="s">
        <v>45</v>
      </c>
    </row>
    <row r="577" spans="1:15" x14ac:dyDescent="0.35">
      <c r="A577" s="27">
        <v>45745</v>
      </c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>
        <f>SUM(MainData[[#This Row],[Groceries]:[Additonal Expense]])</f>
        <v>0</v>
      </c>
      <c r="N577" s="6" t="s">
        <v>26</v>
      </c>
      <c r="O577" s="6" t="s">
        <v>45</v>
      </c>
    </row>
    <row r="578" spans="1:15" x14ac:dyDescent="0.35">
      <c r="A578" s="27">
        <v>45746</v>
      </c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>
        <f>SUM(MainData[[#This Row],[Groceries]:[Additonal Expense]])</f>
        <v>0</v>
      </c>
      <c r="N578" s="6" t="s">
        <v>26</v>
      </c>
      <c r="O578" s="6" t="s">
        <v>45</v>
      </c>
    </row>
    <row r="579" spans="1:15" x14ac:dyDescent="0.35">
      <c r="A579" s="27">
        <v>45747</v>
      </c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>
        <f>SUM(MainData[[#This Row],[Groceries]:[Additonal Expense]])</f>
        <v>0</v>
      </c>
      <c r="N579" s="6" t="s">
        <v>26</v>
      </c>
      <c r="O579" s="6" t="s">
        <v>45</v>
      </c>
    </row>
    <row r="580" spans="1:15" x14ac:dyDescent="0.35">
      <c r="A580" s="27">
        <v>45748</v>
      </c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>
        <f>SUM(MainData[[#This Row],[Groceries]:[Additonal Expense]])</f>
        <v>0</v>
      </c>
      <c r="N580" s="6" t="s">
        <v>27</v>
      </c>
      <c r="O580" s="6" t="s">
        <v>45</v>
      </c>
    </row>
    <row r="581" spans="1:15" x14ac:dyDescent="0.35">
      <c r="A581" s="27">
        <v>45749</v>
      </c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>
        <f>SUM(MainData[[#This Row],[Groceries]:[Additonal Expense]])</f>
        <v>0</v>
      </c>
      <c r="N581" s="6" t="s">
        <v>27</v>
      </c>
      <c r="O581" s="6" t="s">
        <v>45</v>
      </c>
    </row>
    <row r="582" spans="1:15" x14ac:dyDescent="0.35">
      <c r="A582" s="27">
        <v>45750</v>
      </c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>
        <f>SUM(MainData[[#This Row],[Groceries]:[Additonal Expense]])</f>
        <v>0</v>
      </c>
      <c r="N582" s="6" t="s">
        <v>27</v>
      </c>
      <c r="O582" s="6" t="s">
        <v>45</v>
      </c>
    </row>
    <row r="583" spans="1:15" x14ac:dyDescent="0.35">
      <c r="A583" s="27">
        <v>45751</v>
      </c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>
        <f>SUM(MainData[[#This Row],[Groceries]:[Additonal Expense]])</f>
        <v>0</v>
      </c>
      <c r="N583" s="6" t="s">
        <v>27</v>
      </c>
      <c r="O583" s="6" t="s">
        <v>45</v>
      </c>
    </row>
    <row r="584" spans="1:15" x14ac:dyDescent="0.35">
      <c r="A584" s="27">
        <v>45752</v>
      </c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>
        <f>SUM(MainData[[#This Row],[Groceries]:[Additonal Expense]])</f>
        <v>0</v>
      </c>
      <c r="N584" s="6" t="s">
        <v>27</v>
      </c>
      <c r="O584" s="6" t="s">
        <v>45</v>
      </c>
    </row>
    <row r="585" spans="1:15" x14ac:dyDescent="0.35">
      <c r="A585" s="27">
        <v>45753</v>
      </c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>
        <f>SUM(MainData[[#This Row],[Groceries]:[Additonal Expense]])</f>
        <v>0</v>
      </c>
      <c r="N585" s="6" t="s">
        <v>27</v>
      </c>
      <c r="O585" s="6" t="s">
        <v>45</v>
      </c>
    </row>
    <row r="586" spans="1:15" x14ac:dyDescent="0.35">
      <c r="A586" s="27">
        <v>45754</v>
      </c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>
        <f>SUM(MainData[[#This Row],[Groceries]:[Additonal Expense]])</f>
        <v>0</v>
      </c>
      <c r="N586" s="6" t="s">
        <v>27</v>
      </c>
      <c r="O586" s="6" t="s">
        <v>45</v>
      </c>
    </row>
    <row r="587" spans="1:15" x14ac:dyDescent="0.35">
      <c r="A587" s="27">
        <v>45755</v>
      </c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>
        <f>SUM(MainData[[#This Row],[Groceries]:[Additonal Expense]])</f>
        <v>0</v>
      </c>
      <c r="N587" s="6" t="s">
        <v>27</v>
      </c>
      <c r="O587" s="6" t="s">
        <v>45</v>
      </c>
    </row>
    <row r="588" spans="1:15" x14ac:dyDescent="0.35">
      <c r="A588" s="27">
        <v>45756</v>
      </c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>
        <f>SUM(MainData[[#This Row],[Groceries]:[Additonal Expense]])</f>
        <v>0</v>
      </c>
      <c r="N588" s="6" t="s">
        <v>27</v>
      </c>
      <c r="O588" s="6" t="s">
        <v>45</v>
      </c>
    </row>
    <row r="589" spans="1:15" x14ac:dyDescent="0.35">
      <c r="A589" s="27">
        <v>45757</v>
      </c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>
        <f>SUM(MainData[[#This Row],[Groceries]:[Additonal Expense]])</f>
        <v>0</v>
      </c>
      <c r="N589" s="6" t="s">
        <v>27</v>
      </c>
      <c r="O589" s="6" t="s">
        <v>45</v>
      </c>
    </row>
    <row r="590" spans="1:15" x14ac:dyDescent="0.35">
      <c r="A590" s="27">
        <v>45758</v>
      </c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>
        <f>SUM(MainData[[#This Row],[Groceries]:[Additonal Expense]])</f>
        <v>0</v>
      </c>
      <c r="N590" s="6" t="s">
        <v>27</v>
      </c>
      <c r="O590" s="6" t="s">
        <v>45</v>
      </c>
    </row>
    <row r="591" spans="1:15" x14ac:dyDescent="0.35">
      <c r="A591" s="27">
        <v>45759</v>
      </c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>
        <f>SUM(MainData[[#This Row],[Groceries]:[Additonal Expense]])</f>
        <v>0</v>
      </c>
      <c r="N591" s="6" t="s">
        <v>27</v>
      </c>
      <c r="O591" s="6" t="s">
        <v>45</v>
      </c>
    </row>
    <row r="592" spans="1:15" x14ac:dyDescent="0.35">
      <c r="A592" s="27">
        <v>45760</v>
      </c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>
        <f>SUM(MainData[[#This Row],[Groceries]:[Additonal Expense]])</f>
        <v>0</v>
      </c>
      <c r="N592" s="6" t="s">
        <v>27</v>
      </c>
      <c r="O592" s="6" t="s">
        <v>45</v>
      </c>
    </row>
    <row r="593" spans="1:15" x14ac:dyDescent="0.35">
      <c r="A593" s="27">
        <v>45761</v>
      </c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>
        <f>SUM(MainData[[#This Row],[Groceries]:[Additonal Expense]])</f>
        <v>0</v>
      </c>
      <c r="N593" s="6" t="s">
        <v>27</v>
      </c>
      <c r="O593" s="6" t="s">
        <v>45</v>
      </c>
    </row>
    <row r="594" spans="1:15" x14ac:dyDescent="0.35">
      <c r="A594" s="27">
        <v>45762</v>
      </c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>
        <f>SUM(MainData[[#This Row],[Groceries]:[Additonal Expense]])</f>
        <v>0</v>
      </c>
      <c r="N594" s="6" t="s">
        <v>27</v>
      </c>
      <c r="O594" s="6" t="s">
        <v>45</v>
      </c>
    </row>
    <row r="595" spans="1:15" x14ac:dyDescent="0.35">
      <c r="A595" s="27">
        <v>45763</v>
      </c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>
        <f>SUM(MainData[[#This Row],[Groceries]:[Additonal Expense]])</f>
        <v>0</v>
      </c>
      <c r="N595" s="6" t="s">
        <v>27</v>
      </c>
      <c r="O595" s="6" t="s">
        <v>45</v>
      </c>
    </row>
    <row r="596" spans="1:15" x14ac:dyDescent="0.35">
      <c r="A596" s="27">
        <v>45764</v>
      </c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>
        <f>SUM(MainData[[#This Row],[Groceries]:[Additonal Expense]])</f>
        <v>0</v>
      </c>
      <c r="N596" s="6" t="s">
        <v>27</v>
      </c>
      <c r="O596" s="6" t="s">
        <v>45</v>
      </c>
    </row>
    <row r="597" spans="1:15" x14ac:dyDescent="0.35">
      <c r="A597" s="27">
        <v>45765</v>
      </c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>
        <f>SUM(MainData[[#This Row],[Groceries]:[Additonal Expense]])</f>
        <v>0</v>
      </c>
      <c r="N597" s="6" t="s">
        <v>27</v>
      </c>
      <c r="O597" s="6" t="s">
        <v>45</v>
      </c>
    </row>
    <row r="598" spans="1:15" x14ac:dyDescent="0.35">
      <c r="A598" s="27">
        <v>45766</v>
      </c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>
        <f>SUM(MainData[[#This Row],[Groceries]:[Additonal Expense]])</f>
        <v>0</v>
      </c>
      <c r="N598" s="6" t="s">
        <v>27</v>
      </c>
      <c r="O598" s="6" t="s">
        <v>45</v>
      </c>
    </row>
    <row r="599" spans="1:15" x14ac:dyDescent="0.35">
      <c r="A599" s="27">
        <v>45767</v>
      </c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>
        <f>SUM(MainData[[#This Row],[Groceries]:[Additonal Expense]])</f>
        <v>0</v>
      </c>
      <c r="N599" s="6" t="s">
        <v>27</v>
      </c>
      <c r="O599" s="6" t="s">
        <v>45</v>
      </c>
    </row>
    <row r="600" spans="1:15" x14ac:dyDescent="0.35">
      <c r="A600" s="27">
        <v>45768</v>
      </c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>
        <f>SUM(MainData[[#This Row],[Groceries]:[Additonal Expense]])</f>
        <v>0</v>
      </c>
      <c r="N600" s="6" t="s">
        <v>27</v>
      </c>
      <c r="O600" s="6" t="s">
        <v>45</v>
      </c>
    </row>
    <row r="601" spans="1:15" x14ac:dyDescent="0.35">
      <c r="A601" s="27">
        <v>45769</v>
      </c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>
        <f>SUM(MainData[[#This Row],[Groceries]:[Additonal Expense]])</f>
        <v>0</v>
      </c>
      <c r="N601" s="6" t="s">
        <v>27</v>
      </c>
      <c r="O601" s="6" t="s">
        <v>45</v>
      </c>
    </row>
    <row r="602" spans="1:15" x14ac:dyDescent="0.35">
      <c r="A602" s="27">
        <v>45770</v>
      </c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>
        <f>SUM(MainData[[#This Row],[Groceries]:[Additonal Expense]])</f>
        <v>0</v>
      </c>
      <c r="N602" s="6" t="s">
        <v>27</v>
      </c>
      <c r="O602" s="6" t="s">
        <v>45</v>
      </c>
    </row>
    <row r="603" spans="1:15" x14ac:dyDescent="0.35">
      <c r="A603" s="27">
        <v>45771</v>
      </c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>
        <f>SUM(MainData[[#This Row],[Groceries]:[Additonal Expense]])</f>
        <v>0</v>
      </c>
      <c r="N603" s="6" t="s">
        <v>27</v>
      </c>
      <c r="O603" s="6" t="s">
        <v>45</v>
      </c>
    </row>
    <row r="604" spans="1:15" x14ac:dyDescent="0.35">
      <c r="A604" s="27">
        <v>45772</v>
      </c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>
        <f>SUM(MainData[[#This Row],[Groceries]:[Additonal Expense]])</f>
        <v>0</v>
      </c>
      <c r="N604" s="6" t="s">
        <v>27</v>
      </c>
      <c r="O604" s="6" t="s">
        <v>45</v>
      </c>
    </row>
    <row r="605" spans="1:15" x14ac:dyDescent="0.35">
      <c r="A605" s="27">
        <v>45773</v>
      </c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>
        <f>SUM(MainData[[#This Row],[Groceries]:[Additonal Expense]])</f>
        <v>0</v>
      </c>
      <c r="N605" s="6" t="s">
        <v>27</v>
      </c>
      <c r="O605" s="6" t="s">
        <v>45</v>
      </c>
    </row>
    <row r="606" spans="1:15" x14ac:dyDescent="0.35">
      <c r="A606" s="27">
        <v>45774</v>
      </c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>
        <f>SUM(MainData[[#This Row],[Groceries]:[Additonal Expense]])</f>
        <v>0</v>
      </c>
      <c r="N606" s="6" t="s">
        <v>27</v>
      </c>
      <c r="O606" s="6" t="s">
        <v>45</v>
      </c>
    </row>
    <row r="607" spans="1:15" x14ac:dyDescent="0.35">
      <c r="A607" s="27">
        <v>45775</v>
      </c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>
        <f>SUM(MainData[[#This Row],[Groceries]:[Additonal Expense]])</f>
        <v>0</v>
      </c>
      <c r="N607" s="6" t="s">
        <v>27</v>
      </c>
      <c r="O607" s="6" t="s">
        <v>45</v>
      </c>
    </row>
    <row r="608" spans="1:15" x14ac:dyDescent="0.35">
      <c r="A608" s="27">
        <v>45776</v>
      </c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>
        <f>SUM(MainData[[#This Row],[Groceries]:[Additonal Expense]])</f>
        <v>0</v>
      </c>
      <c r="N608" s="6" t="s">
        <v>27</v>
      </c>
      <c r="O608" s="6" t="s">
        <v>45</v>
      </c>
    </row>
    <row r="609" spans="1:15" x14ac:dyDescent="0.35">
      <c r="A609" s="27">
        <v>45777</v>
      </c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>
        <f>SUM(MainData[[#This Row],[Groceries]:[Additonal Expense]])</f>
        <v>0</v>
      </c>
      <c r="N609" s="6" t="s">
        <v>27</v>
      </c>
      <c r="O609" s="6" t="s">
        <v>45</v>
      </c>
    </row>
    <row r="610" spans="1:15" x14ac:dyDescent="0.35">
      <c r="A610" s="27">
        <v>45778</v>
      </c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>
        <f>SUM(MainData[[#This Row],[Groceries]:[Additonal Expense]])</f>
        <v>0</v>
      </c>
      <c r="N610" s="6" t="s">
        <v>28</v>
      </c>
      <c r="O610" s="6" t="s">
        <v>45</v>
      </c>
    </row>
    <row r="611" spans="1:15" x14ac:dyDescent="0.35">
      <c r="A611" s="27">
        <v>45779</v>
      </c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>
        <f>SUM(MainData[[#This Row],[Groceries]:[Additonal Expense]])</f>
        <v>0</v>
      </c>
      <c r="N611" s="6" t="s">
        <v>28</v>
      </c>
      <c r="O611" s="6" t="s">
        <v>45</v>
      </c>
    </row>
    <row r="612" spans="1:15" x14ac:dyDescent="0.35">
      <c r="A612" s="27">
        <v>45780</v>
      </c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>
        <f>SUM(MainData[[#This Row],[Groceries]:[Additonal Expense]])</f>
        <v>0</v>
      </c>
      <c r="N612" s="6" t="s">
        <v>28</v>
      </c>
      <c r="O612" s="6" t="s">
        <v>45</v>
      </c>
    </row>
    <row r="613" spans="1:15" x14ac:dyDescent="0.35">
      <c r="A613" s="27">
        <v>45781</v>
      </c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>
        <f>SUM(MainData[[#This Row],[Groceries]:[Additonal Expense]])</f>
        <v>0</v>
      </c>
      <c r="N613" s="6" t="s">
        <v>28</v>
      </c>
      <c r="O613" s="6" t="s">
        <v>45</v>
      </c>
    </row>
    <row r="614" spans="1:15" x14ac:dyDescent="0.35">
      <c r="A614" s="27">
        <v>45782</v>
      </c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>
        <f>SUM(MainData[[#This Row],[Groceries]:[Additonal Expense]])</f>
        <v>0</v>
      </c>
      <c r="N614" s="6" t="s">
        <v>28</v>
      </c>
      <c r="O614" s="6" t="s">
        <v>45</v>
      </c>
    </row>
    <row r="615" spans="1:15" x14ac:dyDescent="0.35">
      <c r="A615" s="27">
        <v>45783</v>
      </c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>
        <f>SUM(MainData[[#This Row],[Groceries]:[Additonal Expense]])</f>
        <v>0</v>
      </c>
      <c r="N615" s="6" t="s">
        <v>28</v>
      </c>
      <c r="O615" s="6" t="s">
        <v>45</v>
      </c>
    </row>
    <row r="616" spans="1:15" x14ac:dyDescent="0.35">
      <c r="A616" s="27">
        <v>45784</v>
      </c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>
        <f>SUM(MainData[[#This Row],[Groceries]:[Additonal Expense]])</f>
        <v>0</v>
      </c>
      <c r="N616" s="6" t="s">
        <v>28</v>
      </c>
      <c r="O616" s="6" t="s">
        <v>45</v>
      </c>
    </row>
    <row r="617" spans="1:15" x14ac:dyDescent="0.35">
      <c r="A617" s="27">
        <v>45785</v>
      </c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>
        <f>SUM(MainData[[#This Row],[Groceries]:[Additonal Expense]])</f>
        <v>0</v>
      </c>
      <c r="N617" s="6" t="s">
        <v>28</v>
      </c>
      <c r="O617" s="6" t="s">
        <v>45</v>
      </c>
    </row>
    <row r="618" spans="1:15" x14ac:dyDescent="0.35">
      <c r="A618" s="27">
        <v>45786</v>
      </c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>
        <f>SUM(MainData[[#This Row],[Groceries]:[Additonal Expense]])</f>
        <v>0</v>
      </c>
      <c r="N618" s="6" t="s">
        <v>28</v>
      </c>
      <c r="O618" s="6" t="s">
        <v>45</v>
      </c>
    </row>
    <row r="619" spans="1:15" x14ac:dyDescent="0.35">
      <c r="A619" s="27">
        <v>45787</v>
      </c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>
        <f>SUM(MainData[[#This Row],[Groceries]:[Additonal Expense]])</f>
        <v>0</v>
      </c>
      <c r="N619" s="6" t="s">
        <v>28</v>
      </c>
      <c r="O619" s="6" t="s">
        <v>45</v>
      </c>
    </row>
    <row r="620" spans="1:15" x14ac:dyDescent="0.35">
      <c r="A620" s="27">
        <v>45788</v>
      </c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>
        <f>SUM(MainData[[#This Row],[Groceries]:[Additonal Expense]])</f>
        <v>0</v>
      </c>
      <c r="N620" s="6" t="s">
        <v>28</v>
      </c>
      <c r="O620" s="6" t="s">
        <v>45</v>
      </c>
    </row>
    <row r="621" spans="1:15" x14ac:dyDescent="0.35">
      <c r="A621" s="27">
        <v>45789</v>
      </c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>
        <f>SUM(MainData[[#This Row],[Groceries]:[Additonal Expense]])</f>
        <v>0</v>
      </c>
      <c r="N621" s="6" t="s">
        <v>28</v>
      </c>
      <c r="O621" s="6" t="s">
        <v>45</v>
      </c>
    </row>
    <row r="622" spans="1:15" x14ac:dyDescent="0.35">
      <c r="A622" s="27">
        <v>45790</v>
      </c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>
        <f>SUM(MainData[[#This Row],[Groceries]:[Additonal Expense]])</f>
        <v>0</v>
      </c>
      <c r="N622" s="6" t="s">
        <v>28</v>
      </c>
      <c r="O622" s="6" t="s">
        <v>45</v>
      </c>
    </row>
    <row r="623" spans="1:15" x14ac:dyDescent="0.35">
      <c r="A623" s="27">
        <v>45791</v>
      </c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>
        <f>SUM(MainData[[#This Row],[Groceries]:[Additonal Expense]])</f>
        <v>0</v>
      </c>
      <c r="N623" s="6" t="s">
        <v>28</v>
      </c>
      <c r="O623" s="6" t="s">
        <v>45</v>
      </c>
    </row>
    <row r="624" spans="1:15" x14ac:dyDescent="0.35">
      <c r="A624" s="27">
        <v>45792</v>
      </c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>
        <f>SUM(MainData[[#This Row],[Groceries]:[Additonal Expense]])</f>
        <v>0</v>
      </c>
      <c r="N624" s="6" t="s">
        <v>28</v>
      </c>
      <c r="O624" s="6" t="s">
        <v>45</v>
      </c>
    </row>
    <row r="625" spans="1:15" x14ac:dyDescent="0.35">
      <c r="A625" s="27">
        <v>45793</v>
      </c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>
        <f>SUM(MainData[[#This Row],[Groceries]:[Additonal Expense]])</f>
        <v>0</v>
      </c>
      <c r="N625" s="6" t="s">
        <v>28</v>
      </c>
      <c r="O625" s="6" t="s">
        <v>45</v>
      </c>
    </row>
    <row r="626" spans="1:15" x14ac:dyDescent="0.35">
      <c r="A626" s="27">
        <v>45794</v>
      </c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>
        <f>SUM(MainData[[#This Row],[Groceries]:[Additonal Expense]])</f>
        <v>0</v>
      </c>
      <c r="N626" s="6" t="s">
        <v>28</v>
      </c>
      <c r="O626" s="6" t="s">
        <v>45</v>
      </c>
    </row>
    <row r="627" spans="1:15" x14ac:dyDescent="0.35">
      <c r="A627" s="27">
        <v>45795</v>
      </c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>
        <f>SUM(MainData[[#This Row],[Groceries]:[Additonal Expense]])</f>
        <v>0</v>
      </c>
      <c r="N627" s="6" t="s">
        <v>28</v>
      </c>
      <c r="O627" s="6" t="s">
        <v>45</v>
      </c>
    </row>
    <row r="628" spans="1:15" x14ac:dyDescent="0.35">
      <c r="A628" s="27">
        <v>45796</v>
      </c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>
        <f>SUM(MainData[[#This Row],[Groceries]:[Additonal Expense]])</f>
        <v>0</v>
      </c>
      <c r="N628" s="6" t="s">
        <v>28</v>
      </c>
      <c r="O628" s="6" t="s">
        <v>45</v>
      </c>
    </row>
    <row r="629" spans="1:15" x14ac:dyDescent="0.35">
      <c r="A629" s="27">
        <v>45797</v>
      </c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>
        <f>SUM(MainData[[#This Row],[Groceries]:[Additonal Expense]])</f>
        <v>0</v>
      </c>
      <c r="N629" s="6" t="s">
        <v>28</v>
      </c>
      <c r="O629" s="6" t="s">
        <v>45</v>
      </c>
    </row>
    <row r="630" spans="1:15" x14ac:dyDescent="0.35">
      <c r="A630" s="27">
        <v>45798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>
        <f>SUM(MainData[[#This Row],[Groceries]:[Additonal Expense]])</f>
        <v>0</v>
      </c>
      <c r="N630" s="6" t="s">
        <v>28</v>
      </c>
      <c r="O630" s="6" t="s">
        <v>45</v>
      </c>
    </row>
    <row r="631" spans="1:15" x14ac:dyDescent="0.35">
      <c r="A631" s="27">
        <v>45799</v>
      </c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>
        <f>SUM(MainData[[#This Row],[Groceries]:[Additonal Expense]])</f>
        <v>0</v>
      </c>
      <c r="N631" s="6" t="s">
        <v>28</v>
      </c>
      <c r="O631" s="6" t="s">
        <v>45</v>
      </c>
    </row>
    <row r="632" spans="1:15" x14ac:dyDescent="0.35">
      <c r="A632" s="27">
        <v>45800</v>
      </c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>
        <f>SUM(MainData[[#This Row],[Groceries]:[Additonal Expense]])</f>
        <v>0</v>
      </c>
      <c r="N632" s="6" t="s">
        <v>28</v>
      </c>
      <c r="O632" s="6" t="s">
        <v>45</v>
      </c>
    </row>
    <row r="633" spans="1:15" x14ac:dyDescent="0.35">
      <c r="A633" s="27">
        <v>45801</v>
      </c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>
        <f>SUM(MainData[[#This Row],[Groceries]:[Additonal Expense]])</f>
        <v>0</v>
      </c>
      <c r="N633" s="6" t="s">
        <v>28</v>
      </c>
      <c r="O633" s="6" t="s">
        <v>45</v>
      </c>
    </row>
    <row r="634" spans="1:15" x14ac:dyDescent="0.35">
      <c r="A634" s="27">
        <v>45802</v>
      </c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>
        <f>SUM(MainData[[#This Row],[Groceries]:[Additonal Expense]])</f>
        <v>0</v>
      </c>
      <c r="N634" s="6" t="s">
        <v>28</v>
      </c>
      <c r="O634" s="6" t="s">
        <v>45</v>
      </c>
    </row>
    <row r="635" spans="1:15" x14ac:dyDescent="0.35">
      <c r="A635" s="27">
        <v>45803</v>
      </c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>
        <f>SUM(MainData[[#This Row],[Groceries]:[Additonal Expense]])</f>
        <v>0</v>
      </c>
      <c r="N635" s="6" t="s">
        <v>28</v>
      </c>
      <c r="O635" s="6" t="s">
        <v>45</v>
      </c>
    </row>
    <row r="636" spans="1:15" x14ac:dyDescent="0.35">
      <c r="A636" s="27">
        <v>45804</v>
      </c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>
        <f>SUM(MainData[[#This Row],[Groceries]:[Additonal Expense]])</f>
        <v>0</v>
      </c>
      <c r="N636" s="6" t="s">
        <v>28</v>
      </c>
      <c r="O636" s="6" t="s">
        <v>45</v>
      </c>
    </row>
    <row r="637" spans="1:15" x14ac:dyDescent="0.35">
      <c r="A637" s="27">
        <v>45805</v>
      </c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>
        <f>SUM(MainData[[#This Row],[Groceries]:[Additonal Expense]])</f>
        <v>0</v>
      </c>
      <c r="N637" s="6" t="s">
        <v>28</v>
      </c>
      <c r="O637" s="6" t="s">
        <v>45</v>
      </c>
    </row>
    <row r="638" spans="1:15" x14ac:dyDescent="0.35">
      <c r="A638" s="27">
        <v>45806</v>
      </c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>
        <f>SUM(MainData[[#This Row],[Groceries]:[Additonal Expense]])</f>
        <v>0</v>
      </c>
      <c r="N638" s="6" t="s">
        <v>28</v>
      </c>
      <c r="O638" s="6" t="s">
        <v>45</v>
      </c>
    </row>
    <row r="639" spans="1:15" x14ac:dyDescent="0.35">
      <c r="A639" s="27">
        <v>45807</v>
      </c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>
        <f>SUM(MainData[[#This Row],[Groceries]:[Additonal Expense]])</f>
        <v>0</v>
      </c>
      <c r="N639" s="6" t="s">
        <v>28</v>
      </c>
      <c r="O639" s="6" t="s">
        <v>45</v>
      </c>
    </row>
    <row r="640" spans="1:15" x14ac:dyDescent="0.35">
      <c r="A640" s="27">
        <v>45808</v>
      </c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>
        <f>SUM(MainData[[#This Row],[Groceries]:[Additonal Expense]])</f>
        <v>0</v>
      </c>
      <c r="N640" s="6" t="s">
        <v>28</v>
      </c>
      <c r="O640" s="6" t="s">
        <v>45</v>
      </c>
    </row>
    <row r="641" spans="1:15" x14ac:dyDescent="0.35">
      <c r="A641" s="27">
        <v>45809</v>
      </c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>
        <f>SUM(MainData[[#This Row],[Groceries]:[Additonal Expense]])</f>
        <v>0</v>
      </c>
      <c r="N641" s="6" t="s">
        <v>29</v>
      </c>
      <c r="O641" s="6" t="s">
        <v>45</v>
      </c>
    </row>
    <row r="642" spans="1:15" x14ac:dyDescent="0.35">
      <c r="A642" s="27">
        <v>45810</v>
      </c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>
        <f>SUM(MainData[[#This Row],[Groceries]:[Additonal Expense]])</f>
        <v>0</v>
      </c>
      <c r="N642" s="6" t="s">
        <v>29</v>
      </c>
      <c r="O642" s="6" t="s">
        <v>45</v>
      </c>
    </row>
    <row r="643" spans="1:15" x14ac:dyDescent="0.35">
      <c r="A643" s="27">
        <v>45811</v>
      </c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>
        <f>SUM(MainData[[#This Row],[Groceries]:[Additonal Expense]])</f>
        <v>0</v>
      </c>
      <c r="N643" s="6" t="s">
        <v>29</v>
      </c>
      <c r="O643" s="6" t="s">
        <v>45</v>
      </c>
    </row>
    <row r="644" spans="1:15" x14ac:dyDescent="0.35">
      <c r="A644" s="27">
        <v>45812</v>
      </c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>
        <f>SUM(MainData[[#This Row],[Groceries]:[Additonal Expense]])</f>
        <v>0</v>
      </c>
      <c r="N644" s="6" t="s">
        <v>29</v>
      </c>
      <c r="O644" s="6" t="s">
        <v>45</v>
      </c>
    </row>
    <row r="645" spans="1:15" x14ac:dyDescent="0.35">
      <c r="A645" s="27">
        <v>45813</v>
      </c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>
        <f>SUM(MainData[[#This Row],[Groceries]:[Additonal Expense]])</f>
        <v>0</v>
      </c>
      <c r="N645" s="6" t="s">
        <v>29</v>
      </c>
      <c r="O645" s="6" t="s">
        <v>45</v>
      </c>
    </row>
    <row r="646" spans="1:15" x14ac:dyDescent="0.35">
      <c r="A646" s="27">
        <v>45814</v>
      </c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>
        <f>SUM(MainData[[#This Row],[Groceries]:[Additonal Expense]])</f>
        <v>0</v>
      </c>
      <c r="N646" s="6" t="s">
        <v>29</v>
      </c>
      <c r="O646" s="6" t="s">
        <v>45</v>
      </c>
    </row>
    <row r="647" spans="1:15" x14ac:dyDescent="0.35">
      <c r="A647" s="27">
        <v>45815</v>
      </c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>
        <f>SUM(MainData[[#This Row],[Groceries]:[Additonal Expense]])</f>
        <v>0</v>
      </c>
      <c r="N647" s="6" t="s">
        <v>29</v>
      </c>
      <c r="O647" s="6" t="s">
        <v>45</v>
      </c>
    </row>
    <row r="648" spans="1:15" x14ac:dyDescent="0.35">
      <c r="A648" s="27">
        <v>45816</v>
      </c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>
        <f>SUM(MainData[[#This Row],[Groceries]:[Additonal Expense]])</f>
        <v>0</v>
      </c>
      <c r="N648" s="6" t="s">
        <v>29</v>
      </c>
      <c r="O648" s="6" t="s">
        <v>45</v>
      </c>
    </row>
    <row r="649" spans="1:15" x14ac:dyDescent="0.35">
      <c r="A649" s="27">
        <v>45817</v>
      </c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>
        <f>SUM(MainData[[#This Row],[Groceries]:[Additonal Expense]])</f>
        <v>0</v>
      </c>
      <c r="N649" s="6" t="s">
        <v>29</v>
      </c>
      <c r="O649" s="6" t="s">
        <v>45</v>
      </c>
    </row>
    <row r="650" spans="1:15" x14ac:dyDescent="0.35">
      <c r="A650" s="27">
        <v>45818</v>
      </c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>
        <f>SUM(MainData[[#This Row],[Groceries]:[Additonal Expense]])</f>
        <v>0</v>
      </c>
      <c r="N650" s="6" t="s">
        <v>29</v>
      </c>
      <c r="O650" s="6" t="s">
        <v>45</v>
      </c>
    </row>
    <row r="651" spans="1:15" x14ac:dyDescent="0.35">
      <c r="A651" s="27">
        <v>45819</v>
      </c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>
        <f>SUM(MainData[[#This Row],[Groceries]:[Additonal Expense]])</f>
        <v>0</v>
      </c>
      <c r="N651" s="6" t="s">
        <v>29</v>
      </c>
      <c r="O651" s="6" t="s">
        <v>45</v>
      </c>
    </row>
    <row r="652" spans="1:15" x14ac:dyDescent="0.35">
      <c r="A652" s="27">
        <v>45820</v>
      </c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>
        <f>SUM(MainData[[#This Row],[Groceries]:[Additonal Expense]])</f>
        <v>0</v>
      </c>
      <c r="N652" s="6" t="s">
        <v>29</v>
      </c>
      <c r="O652" s="6" t="s">
        <v>45</v>
      </c>
    </row>
    <row r="653" spans="1:15" x14ac:dyDescent="0.35">
      <c r="A653" s="27">
        <v>45821</v>
      </c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>
        <f>SUM(MainData[[#This Row],[Groceries]:[Additonal Expense]])</f>
        <v>0</v>
      </c>
      <c r="N653" s="6" t="s">
        <v>29</v>
      </c>
      <c r="O653" s="6" t="s">
        <v>45</v>
      </c>
    </row>
    <row r="654" spans="1:15" x14ac:dyDescent="0.35">
      <c r="A654" s="27">
        <v>45822</v>
      </c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>
        <f>SUM(MainData[[#This Row],[Groceries]:[Additonal Expense]])</f>
        <v>0</v>
      </c>
      <c r="N654" s="6" t="s">
        <v>29</v>
      </c>
      <c r="O654" s="6" t="s">
        <v>45</v>
      </c>
    </row>
    <row r="655" spans="1:15" x14ac:dyDescent="0.35">
      <c r="A655" s="27">
        <v>45823</v>
      </c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>
        <f>SUM(MainData[[#This Row],[Groceries]:[Additonal Expense]])</f>
        <v>0</v>
      </c>
      <c r="N655" s="6" t="s">
        <v>29</v>
      </c>
      <c r="O655" s="6" t="s">
        <v>45</v>
      </c>
    </row>
    <row r="656" spans="1:15" x14ac:dyDescent="0.35">
      <c r="A656" s="27">
        <v>45824</v>
      </c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>
        <f>SUM(MainData[[#This Row],[Groceries]:[Additonal Expense]])</f>
        <v>0</v>
      </c>
      <c r="N656" s="6" t="s">
        <v>29</v>
      </c>
      <c r="O656" s="6" t="s">
        <v>45</v>
      </c>
    </row>
    <row r="657" spans="1:15" x14ac:dyDescent="0.35">
      <c r="A657" s="27">
        <v>45825</v>
      </c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>
        <f>SUM(MainData[[#This Row],[Groceries]:[Additonal Expense]])</f>
        <v>0</v>
      </c>
      <c r="N657" s="6" t="s">
        <v>29</v>
      </c>
      <c r="O657" s="6" t="s">
        <v>45</v>
      </c>
    </row>
    <row r="658" spans="1:15" x14ac:dyDescent="0.35">
      <c r="A658" s="27">
        <v>45826</v>
      </c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>
        <f>SUM(MainData[[#This Row],[Groceries]:[Additonal Expense]])</f>
        <v>0</v>
      </c>
      <c r="N658" s="6" t="s">
        <v>29</v>
      </c>
      <c r="O658" s="6" t="s">
        <v>45</v>
      </c>
    </row>
    <row r="659" spans="1:15" x14ac:dyDescent="0.35">
      <c r="A659" s="27">
        <v>45827</v>
      </c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>
        <f>SUM(MainData[[#This Row],[Groceries]:[Additonal Expense]])</f>
        <v>0</v>
      </c>
      <c r="N659" s="6" t="s">
        <v>29</v>
      </c>
      <c r="O659" s="6" t="s">
        <v>45</v>
      </c>
    </row>
    <row r="660" spans="1:15" x14ac:dyDescent="0.35">
      <c r="A660" s="27">
        <v>45828</v>
      </c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>
        <f>SUM(MainData[[#This Row],[Groceries]:[Additonal Expense]])</f>
        <v>0</v>
      </c>
      <c r="N660" s="6" t="s">
        <v>29</v>
      </c>
      <c r="O660" s="6" t="s">
        <v>45</v>
      </c>
    </row>
    <row r="661" spans="1:15" x14ac:dyDescent="0.35">
      <c r="A661" s="27">
        <v>45829</v>
      </c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>
        <f>SUM(MainData[[#This Row],[Groceries]:[Additonal Expense]])</f>
        <v>0</v>
      </c>
      <c r="N661" s="6" t="s">
        <v>29</v>
      </c>
      <c r="O661" s="6" t="s">
        <v>45</v>
      </c>
    </row>
    <row r="662" spans="1:15" x14ac:dyDescent="0.35">
      <c r="A662" s="27">
        <v>45830</v>
      </c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>
        <f>SUM(MainData[[#This Row],[Groceries]:[Additonal Expense]])</f>
        <v>0</v>
      </c>
      <c r="N662" s="6" t="s">
        <v>29</v>
      </c>
      <c r="O662" s="6" t="s">
        <v>45</v>
      </c>
    </row>
    <row r="663" spans="1:15" x14ac:dyDescent="0.35">
      <c r="A663" s="27">
        <v>45831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>
        <f>SUM(MainData[[#This Row],[Groceries]:[Additonal Expense]])</f>
        <v>0</v>
      </c>
      <c r="N663" s="6" t="s">
        <v>29</v>
      </c>
      <c r="O663" s="6" t="s">
        <v>45</v>
      </c>
    </row>
    <row r="664" spans="1:15" x14ac:dyDescent="0.35">
      <c r="A664" s="27">
        <v>45832</v>
      </c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>
        <f>SUM(MainData[[#This Row],[Groceries]:[Additonal Expense]])</f>
        <v>0</v>
      </c>
      <c r="N664" s="6" t="s">
        <v>29</v>
      </c>
      <c r="O664" s="6" t="s">
        <v>45</v>
      </c>
    </row>
    <row r="665" spans="1:15" x14ac:dyDescent="0.35">
      <c r="A665" s="27">
        <v>45833</v>
      </c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>
        <f>SUM(MainData[[#This Row],[Groceries]:[Additonal Expense]])</f>
        <v>0</v>
      </c>
      <c r="N665" s="6" t="s">
        <v>29</v>
      </c>
      <c r="O665" s="6" t="s">
        <v>45</v>
      </c>
    </row>
    <row r="666" spans="1:15" x14ac:dyDescent="0.35">
      <c r="A666" s="27">
        <v>45834</v>
      </c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>
        <f>SUM(MainData[[#This Row],[Groceries]:[Additonal Expense]])</f>
        <v>0</v>
      </c>
      <c r="N666" s="6" t="s">
        <v>29</v>
      </c>
      <c r="O666" s="6" t="s">
        <v>45</v>
      </c>
    </row>
    <row r="667" spans="1:15" x14ac:dyDescent="0.35">
      <c r="A667" s="27">
        <v>45835</v>
      </c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>
        <f>SUM(MainData[[#This Row],[Groceries]:[Additonal Expense]])</f>
        <v>0</v>
      </c>
      <c r="N667" s="6" t="s">
        <v>29</v>
      </c>
      <c r="O667" s="6" t="s">
        <v>45</v>
      </c>
    </row>
    <row r="668" spans="1:15" x14ac:dyDescent="0.35">
      <c r="A668" s="27">
        <v>45836</v>
      </c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>
        <f>SUM(MainData[[#This Row],[Groceries]:[Additonal Expense]])</f>
        <v>0</v>
      </c>
      <c r="N668" s="6" t="s">
        <v>29</v>
      </c>
      <c r="O668" s="6" t="s">
        <v>45</v>
      </c>
    </row>
    <row r="669" spans="1:15" x14ac:dyDescent="0.35">
      <c r="A669" s="27">
        <v>45837</v>
      </c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>
        <f>SUM(MainData[[#This Row],[Groceries]:[Additonal Expense]])</f>
        <v>0</v>
      </c>
      <c r="N669" s="6" t="s">
        <v>29</v>
      </c>
      <c r="O669" s="6" t="s">
        <v>45</v>
      </c>
    </row>
    <row r="670" spans="1:15" x14ac:dyDescent="0.35">
      <c r="A670" s="27">
        <v>45838</v>
      </c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>
        <f>SUM(MainData[[#This Row],[Groceries]:[Additonal Expense]])</f>
        <v>0</v>
      </c>
      <c r="N670" s="6" t="s">
        <v>29</v>
      </c>
      <c r="O670" s="6" t="s">
        <v>45</v>
      </c>
    </row>
    <row r="671" spans="1:15" x14ac:dyDescent="0.35">
      <c r="A671" s="27">
        <v>45839</v>
      </c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>
        <f>SUM(MainData[[#This Row],[Groceries]:[Additonal Expense]])</f>
        <v>0</v>
      </c>
      <c r="N671" s="6" t="s">
        <v>30</v>
      </c>
      <c r="O671" s="6" t="s">
        <v>45</v>
      </c>
    </row>
    <row r="672" spans="1:15" x14ac:dyDescent="0.35">
      <c r="A672" s="27">
        <v>45840</v>
      </c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>
        <f>SUM(MainData[[#This Row],[Groceries]:[Additonal Expense]])</f>
        <v>0</v>
      </c>
      <c r="N672" s="6" t="s">
        <v>30</v>
      </c>
      <c r="O672" s="6" t="s">
        <v>45</v>
      </c>
    </row>
    <row r="673" spans="1:15" x14ac:dyDescent="0.35">
      <c r="A673" s="27">
        <v>45841</v>
      </c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>
        <f>SUM(MainData[[#This Row],[Groceries]:[Additonal Expense]])</f>
        <v>0</v>
      </c>
      <c r="N673" s="6" t="s">
        <v>30</v>
      </c>
      <c r="O673" s="6" t="s">
        <v>45</v>
      </c>
    </row>
    <row r="674" spans="1:15" x14ac:dyDescent="0.35">
      <c r="A674" s="27">
        <v>45842</v>
      </c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>
        <f>SUM(MainData[[#This Row],[Groceries]:[Additonal Expense]])</f>
        <v>0</v>
      </c>
      <c r="N674" s="6" t="s">
        <v>30</v>
      </c>
      <c r="O674" s="6" t="s">
        <v>45</v>
      </c>
    </row>
    <row r="675" spans="1:15" x14ac:dyDescent="0.35">
      <c r="A675" s="27">
        <v>45843</v>
      </c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>
        <f>SUM(MainData[[#This Row],[Groceries]:[Additonal Expense]])</f>
        <v>0</v>
      </c>
      <c r="N675" s="6" t="s">
        <v>30</v>
      </c>
      <c r="O675" s="6" t="s">
        <v>45</v>
      </c>
    </row>
    <row r="676" spans="1:15" x14ac:dyDescent="0.35">
      <c r="A676" s="27">
        <v>45844</v>
      </c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>
        <f>SUM(MainData[[#This Row],[Groceries]:[Additonal Expense]])</f>
        <v>0</v>
      </c>
      <c r="N676" s="6" t="s">
        <v>30</v>
      </c>
      <c r="O676" s="6" t="s">
        <v>45</v>
      </c>
    </row>
    <row r="677" spans="1:15" x14ac:dyDescent="0.35">
      <c r="A677" s="27">
        <v>45845</v>
      </c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>
        <f>SUM(MainData[[#This Row],[Groceries]:[Additonal Expense]])</f>
        <v>0</v>
      </c>
      <c r="N677" s="6" t="s">
        <v>30</v>
      </c>
      <c r="O677" s="6" t="s">
        <v>45</v>
      </c>
    </row>
    <row r="678" spans="1:15" x14ac:dyDescent="0.35">
      <c r="A678" s="27">
        <v>45846</v>
      </c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>
        <f>SUM(MainData[[#This Row],[Groceries]:[Additonal Expense]])</f>
        <v>0</v>
      </c>
      <c r="N678" s="6" t="s">
        <v>30</v>
      </c>
      <c r="O678" s="6" t="s">
        <v>45</v>
      </c>
    </row>
    <row r="679" spans="1:15" x14ac:dyDescent="0.35">
      <c r="A679" s="27">
        <v>45847</v>
      </c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>
        <f>SUM(MainData[[#This Row],[Groceries]:[Additonal Expense]])</f>
        <v>0</v>
      </c>
      <c r="N679" s="6" t="s">
        <v>30</v>
      </c>
      <c r="O679" s="6" t="s">
        <v>45</v>
      </c>
    </row>
    <row r="680" spans="1:15" x14ac:dyDescent="0.35">
      <c r="A680" s="27">
        <v>45848</v>
      </c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>
        <f>SUM(MainData[[#This Row],[Groceries]:[Additonal Expense]])</f>
        <v>0</v>
      </c>
      <c r="N680" s="6" t="s">
        <v>30</v>
      </c>
      <c r="O680" s="6" t="s">
        <v>45</v>
      </c>
    </row>
    <row r="681" spans="1:15" x14ac:dyDescent="0.35">
      <c r="A681" s="27">
        <v>45849</v>
      </c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>
        <f>SUM(MainData[[#This Row],[Groceries]:[Additonal Expense]])</f>
        <v>0</v>
      </c>
      <c r="N681" s="6" t="s">
        <v>30</v>
      </c>
      <c r="O681" s="6" t="s">
        <v>45</v>
      </c>
    </row>
    <row r="682" spans="1:15" x14ac:dyDescent="0.35">
      <c r="A682" s="27">
        <v>45850</v>
      </c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>
        <f>SUM(MainData[[#This Row],[Groceries]:[Additonal Expense]])</f>
        <v>0</v>
      </c>
      <c r="N682" s="6" t="s">
        <v>30</v>
      </c>
      <c r="O682" s="6" t="s">
        <v>45</v>
      </c>
    </row>
    <row r="683" spans="1:15" x14ac:dyDescent="0.35">
      <c r="A683" s="27">
        <v>45851</v>
      </c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>
        <f>SUM(MainData[[#This Row],[Groceries]:[Additonal Expense]])</f>
        <v>0</v>
      </c>
      <c r="N683" s="6" t="s">
        <v>30</v>
      </c>
      <c r="O683" s="6" t="s">
        <v>45</v>
      </c>
    </row>
    <row r="684" spans="1:15" x14ac:dyDescent="0.35">
      <c r="A684" s="27">
        <v>45852</v>
      </c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>
        <f>SUM(MainData[[#This Row],[Groceries]:[Additonal Expense]])</f>
        <v>0</v>
      </c>
      <c r="N684" s="6" t="s">
        <v>30</v>
      </c>
      <c r="O684" s="6" t="s">
        <v>45</v>
      </c>
    </row>
    <row r="685" spans="1:15" x14ac:dyDescent="0.35">
      <c r="A685" s="27">
        <v>45853</v>
      </c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>
        <f>SUM(MainData[[#This Row],[Groceries]:[Additonal Expense]])</f>
        <v>0</v>
      </c>
      <c r="N685" s="6" t="s">
        <v>30</v>
      </c>
      <c r="O685" s="6" t="s">
        <v>45</v>
      </c>
    </row>
    <row r="686" spans="1:15" x14ac:dyDescent="0.35">
      <c r="A686" s="27">
        <v>45854</v>
      </c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>
        <f>SUM(MainData[[#This Row],[Groceries]:[Additonal Expense]])</f>
        <v>0</v>
      </c>
      <c r="N686" s="6" t="s">
        <v>30</v>
      </c>
      <c r="O686" s="6" t="s">
        <v>45</v>
      </c>
    </row>
    <row r="687" spans="1:15" x14ac:dyDescent="0.35">
      <c r="A687" s="27">
        <v>45855</v>
      </c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>
        <f>SUM(MainData[[#This Row],[Groceries]:[Additonal Expense]])</f>
        <v>0</v>
      </c>
      <c r="N687" s="6" t="s">
        <v>30</v>
      </c>
      <c r="O687" s="6" t="s">
        <v>45</v>
      </c>
    </row>
    <row r="688" spans="1:15" x14ac:dyDescent="0.35">
      <c r="A688" s="27">
        <v>45856</v>
      </c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>
        <f>SUM(MainData[[#This Row],[Groceries]:[Additonal Expense]])</f>
        <v>0</v>
      </c>
      <c r="N688" s="6" t="s">
        <v>30</v>
      </c>
      <c r="O688" s="6" t="s">
        <v>45</v>
      </c>
    </row>
    <row r="689" spans="1:15" x14ac:dyDescent="0.35">
      <c r="A689" s="27">
        <v>45857</v>
      </c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>
        <f>SUM(MainData[[#This Row],[Groceries]:[Additonal Expense]])</f>
        <v>0</v>
      </c>
      <c r="N689" s="6" t="s">
        <v>30</v>
      </c>
      <c r="O689" s="6" t="s">
        <v>45</v>
      </c>
    </row>
    <row r="690" spans="1:15" x14ac:dyDescent="0.35">
      <c r="A690" s="27">
        <v>45858</v>
      </c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>
        <f>SUM(MainData[[#This Row],[Groceries]:[Additonal Expense]])</f>
        <v>0</v>
      </c>
      <c r="N690" s="6" t="s">
        <v>30</v>
      </c>
      <c r="O690" s="6" t="s">
        <v>45</v>
      </c>
    </row>
    <row r="691" spans="1:15" x14ac:dyDescent="0.35">
      <c r="A691" s="27">
        <v>45859</v>
      </c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>
        <f>SUM(MainData[[#This Row],[Groceries]:[Additonal Expense]])</f>
        <v>0</v>
      </c>
      <c r="N691" s="6" t="s">
        <v>30</v>
      </c>
      <c r="O691" s="6" t="s">
        <v>45</v>
      </c>
    </row>
    <row r="692" spans="1:15" x14ac:dyDescent="0.35">
      <c r="A692" s="27">
        <v>45860</v>
      </c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>
        <f>SUM(MainData[[#This Row],[Groceries]:[Additonal Expense]])</f>
        <v>0</v>
      </c>
      <c r="N692" s="6" t="s">
        <v>30</v>
      </c>
      <c r="O692" s="6" t="s">
        <v>45</v>
      </c>
    </row>
    <row r="693" spans="1:15" x14ac:dyDescent="0.35">
      <c r="A693" s="27">
        <v>45861</v>
      </c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>
        <f>SUM(MainData[[#This Row],[Groceries]:[Additonal Expense]])</f>
        <v>0</v>
      </c>
      <c r="N693" s="6" t="s">
        <v>30</v>
      </c>
      <c r="O693" s="6" t="s">
        <v>45</v>
      </c>
    </row>
    <row r="694" spans="1:15" x14ac:dyDescent="0.35">
      <c r="A694" s="27">
        <v>45862</v>
      </c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>
        <f>SUM(MainData[[#This Row],[Groceries]:[Additonal Expense]])</f>
        <v>0</v>
      </c>
      <c r="N694" s="6" t="s">
        <v>30</v>
      </c>
      <c r="O694" s="6" t="s">
        <v>45</v>
      </c>
    </row>
    <row r="695" spans="1:15" x14ac:dyDescent="0.35">
      <c r="A695" s="27">
        <v>45863</v>
      </c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>
        <f>SUM(MainData[[#This Row],[Groceries]:[Additonal Expense]])</f>
        <v>0</v>
      </c>
      <c r="N695" s="6" t="s">
        <v>30</v>
      </c>
      <c r="O695" s="6" t="s">
        <v>45</v>
      </c>
    </row>
    <row r="696" spans="1:15" x14ac:dyDescent="0.35">
      <c r="A696" s="27">
        <v>45864</v>
      </c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>
        <f>SUM(MainData[[#This Row],[Groceries]:[Additonal Expense]])</f>
        <v>0</v>
      </c>
      <c r="N696" s="6" t="s">
        <v>30</v>
      </c>
      <c r="O696" s="6" t="s">
        <v>45</v>
      </c>
    </row>
    <row r="697" spans="1:15" x14ac:dyDescent="0.35">
      <c r="A697" s="27">
        <v>45865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>
        <f>SUM(MainData[[#This Row],[Groceries]:[Additonal Expense]])</f>
        <v>0</v>
      </c>
      <c r="N697" s="6" t="s">
        <v>30</v>
      </c>
      <c r="O697" s="6" t="s">
        <v>45</v>
      </c>
    </row>
    <row r="698" spans="1:15" x14ac:dyDescent="0.35">
      <c r="A698" s="27">
        <v>45866</v>
      </c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>
        <f>SUM(MainData[[#This Row],[Groceries]:[Additonal Expense]])</f>
        <v>0</v>
      </c>
      <c r="N698" s="6" t="s">
        <v>30</v>
      </c>
      <c r="O698" s="6" t="s">
        <v>45</v>
      </c>
    </row>
    <row r="699" spans="1:15" x14ac:dyDescent="0.35">
      <c r="A699" s="27">
        <v>45867</v>
      </c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>
        <f>SUM(MainData[[#This Row],[Groceries]:[Additonal Expense]])</f>
        <v>0</v>
      </c>
      <c r="N699" s="6" t="s">
        <v>30</v>
      </c>
      <c r="O699" s="6" t="s">
        <v>45</v>
      </c>
    </row>
    <row r="700" spans="1:15" x14ac:dyDescent="0.35">
      <c r="A700" s="27">
        <v>45868</v>
      </c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>
        <f>SUM(MainData[[#This Row],[Groceries]:[Additonal Expense]])</f>
        <v>0</v>
      </c>
      <c r="N700" s="6" t="s">
        <v>30</v>
      </c>
      <c r="O700" s="6" t="s">
        <v>45</v>
      </c>
    </row>
    <row r="701" spans="1:15" x14ac:dyDescent="0.35">
      <c r="A701" s="27">
        <v>45869</v>
      </c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>
        <f>SUM(MainData[[#This Row],[Groceries]:[Additonal Expense]])</f>
        <v>0</v>
      </c>
      <c r="N701" s="6" t="s">
        <v>30</v>
      </c>
      <c r="O701" s="6" t="s">
        <v>45</v>
      </c>
    </row>
    <row r="702" spans="1:15" x14ac:dyDescent="0.35">
      <c r="A702" s="27">
        <v>45870</v>
      </c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>
        <f>SUM(MainData[[#This Row],[Groceries]:[Additonal Expense]])</f>
        <v>0</v>
      </c>
      <c r="N702" s="6" t="s">
        <v>31</v>
      </c>
      <c r="O702" s="6" t="s">
        <v>45</v>
      </c>
    </row>
    <row r="703" spans="1:15" x14ac:dyDescent="0.35">
      <c r="A703" s="27">
        <v>45871</v>
      </c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>
        <f>SUM(MainData[[#This Row],[Groceries]:[Additonal Expense]])</f>
        <v>0</v>
      </c>
      <c r="N703" s="6" t="s">
        <v>31</v>
      </c>
      <c r="O703" s="6" t="s">
        <v>45</v>
      </c>
    </row>
    <row r="704" spans="1:15" x14ac:dyDescent="0.35">
      <c r="A704" s="27">
        <v>45872</v>
      </c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>
        <f>SUM(MainData[[#This Row],[Groceries]:[Additonal Expense]])</f>
        <v>0</v>
      </c>
      <c r="N704" s="6" t="s">
        <v>31</v>
      </c>
      <c r="O704" s="6" t="s">
        <v>45</v>
      </c>
    </row>
    <row r="705" spans="1:15" x14ac:dyDescent="0.35">
      <c r="A705" s="27">
        <v>45873</v>
      </c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>
        <f>SUM(MainData[[#This Row],[Groceries]:[Additonal Expense]])</f>
        <v>0</v>
      </c>
      <c r="N705" s="6" t="s">
        <v>31</v>
      </c>
      <c r="O705" s="6" t="s">
        <v>45</v>
      </c>
    </row>
    <row r="706" spans="1:15" x14ac:dyDescent="0.35">
      <c r="A706" s="27">
        <v>45874</v>
      </c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>
        <f>SUM(MainData[[#This Row],[Groceries]:[Additonal Expense]])</f>
        <v>0</v>
      </c>
      <c r="N706" s="6" t="s">
        <v>31</v>
      </c>
      <c r="O706" s="6" t="s">
        <v>45</v>
      </c>
    </row>
    <row r="707" spans="1:15" x14ac:dyDescent="0.35">
      <c r="A707" s="27">
        <v>45875</v>
      </c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>
        <f>SUM(MainData[[#This Row],[Groceries]:[Additonal Expense]])</f>
        <v>0</v>
      </c>
      <c r="N707" s="6" t="s">
        <v>31</v>
      </c>
      <c r="O707" s="6" t="s">
        <v>45</v>
      </c>
    </row>
    <row r="708" spans="1:15" x14ac:dyDescent="0.35">
      <c r="A708" s="27">
        <v>45876</v>
      </c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>
        <f>SUM(MainData[[#This Row],[Groceries]:[Additonal Expense]])</f>
        <v>0</v>
      </c>
      <c r="N708" s="6" t="s">
        <v>31</v>
      </c>
      <c r="O708" s="6" t="s">
        <v>45</v>
      </c>
    </row>
    <row r="709" spans="1:15" x14ac:dyDescent="0.35">
      <c r="A709" s="27">
        <v>45877</v>
      </c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>
        <f>SUM(MainData[[#This Row],[Groceries]:[Additonal Expense]])</f>
        <v>0</v>
      </c>
      <c r="N709" s="6" t="s">
        <v>31</v>
      </c>
      <c r="O709" s="6" t="s">
        <v>45</v>
      </c>
    </row>
    <row r="710" spans="1:15" x14ac:dyDescent="0.35">
      <c r="A710" s="27">
        <v>45878</v>
      </c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>
        <f>SUM(MainData[[#This Row],[Groceries]:[Additonal Expense]])</f>
        <v>0</v>
      </c>
      <c r="N710" s="6" t="s">
        <v>31</v>
      </c>
      <c r="O710" s="6" t="s">
        <v>45</v>
      </c>
    </row>
    <row r="711" spans="1:15" x14ac:dyDescent="0.35">
      <c r="A711" s="27">
        <v>45879</v>
      </c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>
        <f>SUM(MainData[[#This Row],[Groceries]:[Additonal Expense]])</f>
        <v>0</v>
      </c>
      <c r="N711" s="6" t="s">
        <v>31</v>
      </c>
      <c r="O711" s="6" t="s">
        <v>45</v>
      </c>
    </row>
    <row r="712" spans="1:15" x14ac:dyDescent="0.35">
      <c r="A712" s="27">
        <v>45880</v>
      </c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>
        <f>SUM(MainData[[#This Row],[Groceries]:[Additonal Expense]])</f>
        <v>0</v>
      </c>
      <c r="N712" s="6" t="s">
        <v>31</v>
      </c>
      <c r="O712" s="6" t="s">
        <v>45</v>
      </c>
    </row>
    <row r="713" spans="1:15" x14ac:dyDescent="0.35">
      <c r="A713" s="27">
        <v>45881</v>
      </c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>
        <f>SUM(MainData[[#This Row],[Groceries]:[Additonal Expense]])</f>
        <v>0</v>
      </c>
      <c r="N713" s="6" t="s">
        <v>31</v>
      </c>
      <c r="O713" s="6" t="s">
        <v>45</v>
      </c>
    </row>
    <row r="714" spans="1:15" x14ac:dyDescent="0.35">
      <c r="A714" s="27">
        <v>45882</v>
      </c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>
        <f>SUM(MainData[[#This Row],[Groceries]:[Additonal Expense]])</f>
        <v>0</v>
      </c>
      <c r="N714" s="6" t="s">
        <v>31</v>
      </c>
      <c r="O714" s="6" t="s">
        <v>45</v>
      </c>
    </row>
    <row r="715" spans="1:15" x14ac:dyDescent="0.35">
      <c r="A715" s="27">
        <v>45883</v>
      </c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>
        <f>SUM(MainData[[#This Row],[Groceries]:[Additonal Expense]])</f>
        <v>0</v>
      </c>
      <c r="N715" s="6" t="s">
        <v>31</v>
      </c>
      <c r="O715" s="6" t="s">
        <v>45</v>
      </c>
    </row>
    <row r="716" spans="1:15" x14ac:dyDescent="0.35">
      <c r="A716" s="27">
        <v>45884</v>
      </c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>
        <f>SUM(MainData[[#This Row],[Groceries]:[Additonal Expense]])</f>
        <v>0</v>
      </c>
      <c r="N716" s="6" t="s">
        <v>31</v>
      </c>
      <c r="O716" s="6" t="s">
        <v>45</v>
      </c>
    </row>
    <row r="717" spans="1:15" x14ac:dyDescent="0.35">
      <c r="A717" s="27">
        <v>45885</v>
      </c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>
        <f>SUM(MainData[[#This Row],[Groceries]:[Additonal Expense]])</f>
        <v>0</v>
      </c>
      <c r="N717" s="6" t="s">
        <v>31</v>
      </c>
      <c r="O717" s="6" t="s">
        <v>45</v>
      </c>
    </row>
    <row r="718" spans="1:15" x14ac:dyDescent="0.35">
      <c r="A718" s="27">
        <v>45886</v>
      </c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>
        <f>SUM(MainData[[#This Row],[Groceries]:[Additonal Expense]])</f>
        <v>0</v>
      </c>
      <c r="N718" s="6" t="s">
        <v>31</v>
      </c>
      <c r="O718" s="6" t="s">
        <v>45</v>
      </c>
    </row>
    <row r="719" spans="1:15" x14ac:dyDescent="0.35">
      <c r="A719" s="27">
        <v>45887</v>
      </c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>
        <f>SUM(MainData[[#This Row],[Groceries]:[Additonal Expense]])</f>
        <v>0</v>
      </c>
      <c r="N719" s="6" t="s">
        <v>31</v>
      </c>
      <c r="O719" s="6" t="s">
        <v>45</v>
      </c>
    </row>
    <row r="720" spans="1:15" x14ac:dyDescent="0.35">
      <c r="A720" s="27">
        <v>45888</v>
      </c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>
        <f>SUM(MainData[[#This Row],[Groceries]:[Additonal Expense]])</f>
        <v>0</v>
      </c>
      <c r="N720" s="6" t="s">
        <v>31</v>
      </c>
      <c r="O720" s="6" t="s">
        <v>45</v>
      </c>
    </row>
    <row r="721" spans="1:15" x14ac:dyDescent="0.35">
      <c r="A721" s="27">
        <v>45889</v>
      </c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>
        <f>SUM(MainData[[#This Row],[Groceries]:[Additonal Expense]])</f>
        <v>0</v>
      </c>
      <c r="N721" s="6" t="s">
        <v>31</v>
      </c>
      <c r="O721" s="6" t="s">
        <v>45</v>
      </c>
    </row>
    <row r="722" spans="1:15" x14ac:dyDescent="0.35">
      <c r="A722" s="27">
        <v>45890</v>
      </c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>
        <f>SUM(MainData[[#This Row],[Groceries]:[Additonal Expense]])</f>
        <v>0</v>
      </c>
      <c r="N722" s="6" t="s">
        <v>31</v>
      </c>
      <c r="O722" s="6" t="s">
        <v>45</v>
      </c>
    </row>
    <row r="723" spans="1:15" x14ac:dyDescent="0.35">
      <c r="A723" s="27">
        <v>45891</v>
      </c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>
        <f>SUM(MainData[[#This Row],[Groceries]:[Additonal Expense]])</f>
        <v>0</v>
      </c>
      <c r="N723" s="6" t="s">
        <v>31</v>
      </c>
      <c r="O723" s="6" t="s">
        <v>45</v>
      </c>
    </row>
    <row r="724" spans="1:15" x14ac:dyDescent="0.35">
      <c r="A724" s="27">
        <v>45892</v>
      </c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>
        <f>SUM(MainData[[#This Row],[Groceries]:[Additonal Expense]])</f>
        <v>0</v>
      </c>
      <c r="N724" s="6" t="s">
        <v>31</v>
      </c>
      <c r="O724" s="6" t="s">
        <v>45</v>
      </c>
    </row>
    <row r="725" spans="1:15" x14ac:dyDescent="0.35">
      <c r="A725" s="27">
        <v>45893</v>
      </c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>
        <f>SUM(MainData[[#This Row],[Groceries]:[Additonal Expense]])</f>
        <v>0</v>
      </c>
      <c r="N725" s="6" t="s">
        <v>31</v>
      </c>
      <c r="O725" s="6" t="s">
        <v>45</v>
      </c>
    </row>
    <row r="726" spans="1:15" x14ac:dyDescent="0.35">
      <c r="A726" s="27">
        <v>45894</v>
      </c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>
        <f>SUM(MainData[[#This Row],[Groceries]:[Additonal Expense]])</f>
        <v>0</v>
      </c>
      <c r="N726" s="6" t="s">
        <v>31</v>
      </c>
      <c r="O726" s="6" t="s">
        <v>45</v>
      </c>
    </row>
    <row r="727" spans="1:15" x14ac:dyDescent="0.35">
      <c r="A727" s="27">
        <v>45895</v>
      </c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>
        <f>SUM(MainData[[#This Row],[Groceries]:[Additonal Expense]])</f>
        <v>0</v>
      </c>
      <c r="N727" s="6" t="s">
        <v>31</v>
      </c>
      <c r="O727" s="6" t="s">
        <v>45</v>
      </c>
    </row>
    <row r="728" spans="1:15" x14ac:dyDescent="0.35">
      <c r="A728" s="27">
        <v>45896</v>
      </c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>
        <f>SUM(MainData[[#This Row],[Groceries]:[Additonal Expense]])</f>
        <v>0</v>
      </c>
      <c r="N728" s="6" t="s">
        <v>31</v>
      </c>
      <c r="O728" s="6" t="s">
        <v>45</v>
      </c>
    </row>
    <row r="729" spans="1:15" x14ac:dyDescent="0.35">
      <c r="A729" s="27">
        <v>45897</v>
      </c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>
        <f>SUM(MainData[[#This Row],[Groceries]:[Additonal Expense]])</f>
        <v>0</v>
      </c>
      <c r="N729" s="6" t="s">
        <v>31</v>
      </c>
      <c r="O729" s="6" t="s">
        <v>45</v>
      </c>
    </row>
    <row r="730" spans="1:15" x14ac:dyDescent="0.35">
      <c r="A730" s="27">
        <v>45898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>
        <f>SUM(MainData[[#This Row],[Groceries]:[Additonal Expense]])</f>
        <v>0</v>
      </c>
      <c r="N730" s="6" t="s">
        <v>31</v>
      </c>
      <c r="O730" s="6" t="s">
        <v>45</v>
      </c>
    </row>
    <row r="731" spans="1:15" x14ac:dyDescent="0.35">
      <c r="A731" s="27">
        <v>45899</v>
      </c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>
        <f>SUM(MainData[[#This Row],[Groceries]:[Additonal Expense]])</f>
        <v>0</v>
      </c>
      <c r="N731" s="6" t="s">
        <v>31</v>
      </c>
      <c r="O731" s="6" t="s">
        <v>45</v>
      </c>
    </row>
    <row r="732" spans="1:15" x14ac:dyDescent="0.35">
      <c r="A732" s="27">
        <v>45900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>
        <f>SUM(MainData[[#This Row],[Groceries]:[Additonal Expense]])</f>
        <v>0</v>
      </c>
      <c r="N732" s="6" t="s">
        <v>31</v>
      </c>
      <c r="O732" s="6" t="s">
        <v>45</v>
      </c>
    </row>
    <row r="733" spans="1:15" x14ac:dyDescent="0.35">
      <c r="A733" s="27">
        <v>45901</v>
      </c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>
        <f>SUM(MainData[[#This Row],[Groceries]:[Additonal Expense]])</f>
        <v>0</v>
      </c>
      <c r="N733" s="6" t="s">
        <v>32</v>
      </c>
      <c r="O733" s="6" t="s">
        <v>45</v>
      </c>
    </row>
    <row r="734" spans="1:15" x14ac:dyDescent="0.35">
      <c r="A734" s="27">
        <v>45902</v>
      </c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>
        <f>SUM(MainData[[#This Row],[Groceries]:[Additonal Expense]])</f>
        <v>0</v>
      </c>
      <c r="N734" s="6" t="s">
        <v>32</v>
      </c>
      <c r="O734" s="6" t="s">
        <v>45</v>
      </c>
    </row>
    <row r="735" spans="1:15" x14ac:dyDescent="0.35">
      <c r="A735" s="27">
        <v>45903</v>
      </c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>
        <f>SUM(MainData[[#This Row],[Groceries]:[Additonal Expense]])</f>
        <v>0</v>
      </c>
      <c r="N735" s="6" t="s">
        <v>32</v>
      </c>
      <c r="O735" s="6" t="s">
        <v>45</v>
      </c>
    </row>
    <row r="736" spans="1:15" x14ac:dyDescent="0.35">
      <c r="A736" s="27">
        <v>45904</v>
      </c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>
        <f>SUM(MainData[[#This Row],[Groceries]:[Additonal Expense]])</f>
        <v>0</v>
      </c>
      <c r="N736" s="6" t="s">
        <v>32</v>
      </c>
      <c r="O736" s="6" t="s">
        <v>45</v>
      </c>
    </row>
    <row r="737" spans="1:15" x14ac:dyDescent="0.35">
      <c r="A737" s="27">
        <v>45905</v>
      </c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>
        <f>SUM(MainData[[#This Row],[Groceries]:[Additonal Expense]])</f>
        <v>0</v>
      </c>
      <c r="N737" s="6" t="s">
        <v>32</v>
      </c>
      <c r="O737" s="6" t="s">
        <v>45</v>
      </c>
    </row>
    <row r="738" spans="1:15" x14ac:dyDescent="0.35">
      <c r="A738" s="27">
        <v>45906</v>
      </c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>
        <f>SUM(MainData[[#This Row],[Groceries]:[Additonal Expense]])</f>
        <v>0</v>
      </c>
      <c r="N738" s="6" t="s">
        <v>32</v>
      </c>
      <c r="O738" s="6" t="s">
        <v>45</v>
      </c>
    </row>
    <row r="739" spans="1:15" x14ac:dyDescent="0.35">
      <c r="A739" s="27">
        <v>45907</v>
      </c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>
        <f>SUM(MainData[[#This Row],[Groceries]:[Additonal Expense]])</f>
        <v>0</v>
      </c>
      <c r="N739" s="6" t="s">
        <v>32</v>
      </c>
      <c r="O739" s="6" t="s">
        <v>45</v>
      </c>
    </row>
    <row r="740" spans="1:15" x14ac:dyDescent="0.35">
      <c r="A740" s="27">
        <v>45908</v>
      </c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>
        <f>SUM(MainData[[#This Row],[Groceries]:[Additonal Expense]])</f>
        <v>0</v>
      </c>
      <c r="N740" s="6" t="s">
        <v>32</v>
      </c>
      <c r="O740" s="6" t="s">
        <v>45</v>
      </c>
    </row>
    <row r="741" spans="1:15" x14ac:dyDescent="0.35">
      <c r="A741" s="27">
        <v>45909</v>
      </c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>
        <f>SUM(MainData[[#This Row],[Groceries]:[Additonal Expense]])</f>
        <v>0</v>
      </c>
      <c r="N741" s="6" t="s">
        <v>32</v>
      </c>
      <c r="O741" s="6" t="s">
        <v>45</v>
      </c>
    </row>
    <row r="742" spans="1:15" x14ac:dyDescent="0.35">
      <c r="A742" s="27">
        <v>45910</v>
      </c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>
        <f>SUM(MainData[[#This Row],[Groceries]:[Additonal Expense]])</f>
        <v>0</v>
      </c>
      <c r="N742" s="6" t="s">
        <v>32</v>
      </c>
      <c r="O742" s="6" t="s">
        <v>45</v>
      </c>
    </row>
    <row r="743" spans="1:15" x14ac:dyDescent="0.35">
      <c r="A743" s="27">
        <v>45911</v>
      </c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>
        <f>SUM(MainData[[#This Row],[Groceries]:[Additonal Expense]])</f>
        <v>0</v>
      </c>
      <c r="N743" s="6" t="s">
        <v>32</v>
      </c>
      <c r="O743" s="6" t="s">
        <v>45</v>
      </c>
    </row>
    <row r="744" spans="1:15" x14ac:dyDescent="0.35">
      <c r="A744" s="27">
        <v>45912</v>
      </c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>
        <f>SUM(MainData[[#This Row],[Groceries]:[Additonal Expense]])</f>
        <v>0</v>
      </c>
      <c r="N744" s="6" t="s">
        <v>32</v>
      </c>
      <c r="O744" s="6" t="s">
        <v>45</v>
      </c>
    </row>
    <row r="745" spans="1:15" x14ac:dyDescent="0.35">
      <c r="A745" s="27">
        <v>45913</v>
      </c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>
        <f>SUM(MainData[[#This Row],[Groceries]:[Additonal Expense]])</f>
        <v>0</v>
      </c>
      <c r="N745" s="6" t="s">
        <v>32</v>
      </c>
      <c r="O745" s="6" t="s">
        <v>45</v>
      </c>
    </row>
    <row r="746" spans="1:15" x14ac:dyDescent="0.35">
      <c r="A746" s="27">
        <v>45914</v>
      </c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>
        <f>SUM(MainData[[#This Row],[Groceries]:[Additonal Expense]])</f>
        <v>0</v>
      </c>
      <c r="N746" s="6" t="s">
        <v>32</v>
      </c>
      <c r="O746" s="6" t="s">
        <v>45</v>
      </c>
    </row>
    <row r="747" spans="1:15" x14ac:dyDescent="0.35">
      <c r="A747" s="27">
        <v>45915</v>
      </c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>
        <f>SUM(MainData[[#This Row],[Groceries]:[Additonal Expense]])</f>
        <v>0</v>
      </c>
      <c r="N747" s="6" t="s">
        <v>32</v>
      </c>
      <c r="O747" s="6" t="s">
        <v>45</v>
      </c>
    </row>
    <row r="748" spans="1:15" x14ac:dyDescent="0.35">
      <c r="A748" s="27">
        <v>45916</v>
      </c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>
        <f>SUM(MainData[[#This Row],[Groceries]:[Additonal Expense]])</f>
        <v>0</v>
      </c>
      <c r="N748" s="6" t="s">
        <v>32</v>
      </c>
      <c r="O748" s="6" t="s">
        <v>45</v>
      </c>
    </row>
    <row r="749" spans="1:15" x14ac:dyDescent="0.35">
      <c r="A749" s="27">
        <v>45917</v>
      </c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>
        <f>SUM(MainData[[#This Row],[Groceries]:[Additonal Expense]])</f>
        <v>0</v>
      </c>
      <c r="N749" s="6" t="s">
        <v>32</v>
      </c>
      <c r="O749" s="6" t="s">
        <v>45</v>
      </c>
    </row>
    <row r="750" spans="1:15" x14ac:dyDescent="0.35">
      <c r="A750" s="27">
        <v>45918</v>
      </c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>
        <f>SUM(MainData[[#This Row],[Groceries]:[Additonal Expense]])</f>
        <v>0</v>
      </c>
      <c r="N750" s="6" t="s">
        <v>32</v>
      </c>
      <c r="O750" s="6" t="s">
        <v>45</v>
      </c>
    </row>
    <row r="751" spans="1:15" x14ac:dyDescent="0.35">
      <c r="A751" s="27">
        <v>45919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>
        <f>SUM(MainData[[#This Row],[Groceries]:[Additonal Expense]])</f>
        <v>0</v>
      </c>
      <c r="N751" s="6" t="s">
        <v>32</v>
      </c>
      <c r="O751" s="6" t="s">
        <v>45</v>
      </c>
    </row>
    <row r="752" spans="1:15" x14ac:dyDescent="0.35">
      <c r="A752" s="27">
        <v>45920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>
        <f>SUM(MainData[[#This Row],[Groceries]:[Additonal Expense]])</f>
        <v>0</v>
      </c>
      <c r="N752" s="6" t="s">
        <v>32</v>
      </c>
      <c r="O752" s="6" t="s">
        <v>45</v>
      </c>
    </row>
    <row r="753" spans="1:15" x14ac:dyDescent="0.35">
      <c r="A753" s="27">
        <v>45921</v>
      </c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>
        <f>SUM(MainData[[#This Row],[Groceries]:[Additonal Expense]])</f>
        <v>0</v>
      </c>
      <c r="N753" s="6" t="s">
        <v>32</v>
      </c>
      <c r="O753" s="6" t="s">
        <v>45</v>
      </c>
    </row>
    <row r="754" spans="1:15" x14ac:dyDescent="0.35">
      <c r="A754" s="27">
        <v>45922</v>
      </c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>
        <f>SUM(MainData[[#This Row],[Groceries]:[Additonal Expense]])</f>
        <v>0</v>
      </c>
      <c r="N754" s="6" t="s">
        <v>32</v>
      </c>
      <c r="O754" s="6" t="s">
        <v>45</v>
      </c>
    </row>
    <row r="755" spans="1:15" x14ac:dyDescent="0.35">
      <c r="A755" s="27">
        <v>45923</v>
      </c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>
        <f>SUM(MainData[[#This Row],[Groceries]:[Additonal Expense]])</f>
        <v>0</v>
      </c>
      <c r="N755" s="6" t="s">
        <v>32</v>
      </c>
      <c r="O755" s="6" t="s">
        <v>45</v>
      </c>
    </row>
    <row r="756" spans="1:15" x14ac:dyDescent="0.35">
      <c r="A756" s="27">
        <v>45924</v>
      </c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>
        <f>SUM(MainData[[#This Row],[Groceries]:[Additonal Expense]])</f>
        <v>0</v>
      </c>
      <c r="N756" s="6" t="s">
        <v>32</v>
      </c>
      <c r="O756" s="6" t="s">
        <v>45</v>
      </c>
    </row>
    <row r="757" spans="1:15" x14ac:dyDescent="0.35">
      <c r="A757" s="27">
        <v>45925</v>
      </c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>
        <f>SUM(MainData[[#This Row],[Groceries]:[Additonal Expense]])</f>
        <v>0</v>
      </c>
      <c r="N757" s="6" t="s">
        <v>32</v>
      </c>
      <c r="O757" s="6" t="s">
        <v>45</v>
      </c>
    </row>
    <row r="758" spans="1:15" x14ac:dyDescent="0.35">
      <c r="A758" s="27">
        <v>45926</v>
      </c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>
        <f>SUM(MainData[[#This Row],[Groceries]:[Additonal Expense]])</f>
        <v>0</v>
      </c>
      <c r="N758" s="6" t="s">
        <v>32</v>
      </c>
      <c r="O758" s="6" t="s">
        <v>45</v>
      </c>
    </row>
    <row r="759" spans="1:15" x14ac:dyDescent="0.35">
      <c r="A759" s="27">
        <v>45927</v>
      </c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>
        <f>SUM(MainData[[#This Row],[Groceries]:[Additonal Expense]])</f>
        <v>0</v>
      </c>
      <c r="N759" s="6" t="s">
        <v>32</v>
      </c>
      <c r="O759" s="6" t="s">
        <v>45</v>
      </c>
    </row>
    <row r="760" spans="1:15" x14ac:dyDescent="0.35">
      <c r="A760" s="27">
        <v>45928</v>
      </c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>
        <f>SUM(MainData[[#This Row],[Groceries]:[Additonal Expense]])</f>
        <v>0</v>
      </c>
      <c r="N760" s="6" t="s">
        <v>32</v>
      </c>
      <c r="O760" s="6" t="s">
        <v>45</v>
      </c>
    </row>
    <row r="761" spans="1:15" x14ac:dyDescent="0.35">
      <c r="A761" s="27">
        <v>45929</v>
      </c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>
        <f>SUM(MainData[[#This Row],[Groceries]:[Additonal Expense]])</f>
        <v>0</v>
      </c>
      <c r="N761" s="6" t="s">
        <v>32</v>
      </c>
      <c r="O761" s="6" t="s">
        <v>45</v>
      </c>
    </row>
    <row r="762" spans="1:15" x14ac:dyDescent="0.35">
      <c r="A762" s="27">
        <v>45930</v>
      </c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>
        <f>SUM(MainData[[#This Row],[Groceries]:[Additonal Expense]])</f>
        <v>0</v>
      </c>
      <c r="N762" s="6" t="s">
        <v>32</v>
      </c>
      <c r="O762" s="6" t="s">
        <v>45</v>
      </c>
    </row>
    <row r="763" spans="1:15" x14ac:dyDescent="0.35">
      <c r="A763" s="27">
        <v>45931</v>
      </c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>
        <f>SUM(MainData[[#This Row],[Groceries]:[Additonal Expense]])</f>
        <v>0</v>
      </c>
      <c r="N763" s="6" t="s">
        <v>33</v>
      </c>
      <c r="O763" s="6" t="s">
        <v>45</v>
      </c>
    </row>
    <row r="764" spans="1:15" x14ac:dyDescent="0.35">
      <c r="A764" s="27">
        <v>45932</v>
      </c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>
        <f>SUM(MainData[[#This Row],[Groceries]:[Additonal Expense]])</f>
        <v>0</v>
      </c>
      <c r="N764" s="6" t="s">
        <v>33</v>
      </c>
      <c r="O764" s="6" t="s">
        <v>45</v>
      </c>
    </row>
    <row r="765" spans="1:15" x14ac:dyDescent="0.35">
      <c r="A765" s="27">
        <v>45933</v>
      </c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>
        <f>SUM(MainData[[#This Row],[Groceries]:[Additonal Expense]])</f>
        <v>0</v>
      </c>
      <c r="N765" s="6" t="s">
        <v>33</v>
      </c>
      <c r="O765" s="6" t="s">
        <v>45</v>
      </c>
    </row>
    <row r="766" spans="1:15" x14ac:dyDescent="0.35">
      <c r="A766" s="27">
        <v>45934</v>
      </c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>
        <f>SUM(MainData[[#This Row],[Groceries]:[Additonal Expense]])</f>
        <v>0</v>
      </c>
      <c r="N766" s="6" t="s">
        <v>33</v>
      </c>
      <c r="O766" s="6" t="s">
        <v>45</v>
      </c>
    </row>
    <row r="767" spans="1:15" x14ac:dyDescent="0.35">
      <c r="A767" s="27">
        <v>45935</v>
      </c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>
        <f>SUM(MainData[[#This Row],[Groceries]:[Additonal Expense]])</f>
        <v>0</v>
      </c>
      <c r="N767" s="6" t="s">
        <v>33</v>
      </c>
      <c r="O767" s="6" t="s">
        <v>45</v>
      </c>
    </row>
    <row r="768" spans="1:15" x14ac:dyDescent="0.35">
      <c r="A768" s="27">
        <v>45936</v>
      </c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>
        <f>SUM(MainData[[#This Row],[Groceries]:[Additonal Expense]])</f>
        <v>0</v>
      </c>
      <c r="N768" s="6" t="s">
        <v>33</v>
      </c>
      <c r="O768" s="6" t="s">
        <v>45</v>
      </c>
    </row>
    <row r="769" spans="1:15" x14ac:dyDescent="0.35">
      <c r="A769" s="27">
        <v>45937</v>
      </c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>
        <f>SUM(MainData[[#This Row],[Groceries]:[Additonal Expense]])</f>
        <v>0</v>
      </c>
      <c r="N769" s="6" t="s">
        <v>33</v>
      </c>
      <c r="O769" s="6" t="s">
        <v>45</v>
      </c>
    </row>
    <row r="770" spans="1:15" x14ac:dyDescent="0.35">
      <c r="A770" s="27">
        <v>45938</v>
      </c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>
        <f>SUM(MainData[[#This Row],[Groceries]:[Additonal Expense]])</f>
        <v>0</v>
      </c>
      <c r="N770" s="6" t="s">
        <v>33</v>
      </c>
      <c r="O770" s="6" t="s">
        <v>45</v>
      </c>
    </row>
    <row r="771" spans="1:15" x14ac:dyDescent="0.35">
      <c r="A771" s="27">
        <v>45939</v>
      </c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>
        <f>SUM(MainData[[#This Row],[Groceries]:[Additonal Expense]])</f>
        <v>0</v>
      </c>
      <c r="N771" s="6" t="s">
        <v>33</v>
      </c>
      <c r="O771" s="6" t="s">
        <v>45</v>
      </c>
    </row>
    <row r="772" spans="1:15" x14ac:dyDescent="0.35">
      <c r="A772" s="27">
        <v>45940</v>
      </c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>
        <f>SUM(MainData[[#This Row],[Groceries]:[Additonal Expense]])</f>
        <v>0</v>
      </c>
      <c r="N772" s="6" t="s">
        <v>33</v>
      </c>
      <c r="O772" s="6" t="s">
        <v>45</v>
      </c>
    </row>
    <row r="773" spans="1:15" x14ac:dyDescent="0.35">
      <c r="A773" s="27">
        <v>45941</v>
      </c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>
        <f>SUM(MainData[[#This Row],[Groceries]:[Additonal Expense]])</f>
        <v>0</v>
      </c>
      <c r="N773" s="6" t="s">
        <v>33</v>
      </c>
      <c r="O773" s="6" t="s">
        <v>45</v>
      </c>
    </row>
    <row r="774" spans="1:15" x14ac:dyDescent="0.35">
      <c r="A774" s="27">
        <v>45942</v>
      </c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>
        <f>SUM(MainData[[#This Row],[Groceries]:[Additonal Expense]])</f>
        <v>0</v>
      </c>
      <c r="N774" s="6" t="s">
        <v>33</v>
      </c>
      <c r="O774" s="6" t="s">
        <v>45</v>
      </c>
    </row>
    <row r="775" spans="1:15" x14ac:dyDescent="0.35">
      <c r="A775" s="27">
        <v>45943</v>
      </c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>
        <f>SUM(MainData[[#This Row],[Groceries]:[Additonal Expense]])</f>
        <v>0</v>
      </c>
      <c r="N775" s="6" t="s">
        <v>33</v>
      </c>
      <c r="O775" s="6" t="s">
        <v>45</v>
      </c>
    </row>
    <row r="776" spans="1:15" x14ac:dyDescent="0.35">
      <c r="A776" s="27">
        <v>45944</v>
      </c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>
        <f>SUM(MainData[[#This Row],[Groceries]:[Additonal Expense]])</f>
        <v>0</v>
      </c>
      <c r="N776" s="6" t="s">
        <v>33</v>
      </c>
      <c r="O776" s="6" t="s">
        <v>45</v>
      </c>
    </row>
    <row r="777" spans="1:15" x14ac:dyDescent="0.35">
      <c r="A777" s="27">
        <v>45945</v>
      </c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>
        <f>SUM(MainData[[#This Row],[Groceries]:[Additonal Expense]])</f>
        <v>0</v>
      </c>
      <c r="N777" s="6" t="s">
        <v>33</v>
      </c>
      <c r="O777" s="6" t="s">
        <v>45</v>
      </c>
    </row>
    <row r="778" spans="1:15" x14ac:dyDescent="0.35">
      <c r="A778" s="27">
        <v>45946</v>
      </c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>
        <f>SUM(MainData[[#This Row],[Groceries]:[Additonal Expense]])</f>
        <v>0</v>
      </c>
      <c r="N778" s="6" t="s">
        <v>33</v>
      </c>
      <c r="O778" s="6" t="s">
        <v>45</v>
      </c>
    </row>
    <row r="779" spans="1:15" x14ac:dyDescent="0.35">
      <c r="A779" s="27">
        <v>45947</v>
      </c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>
        <f>SUM(MainData[[#This Row],[Groceries]:[Additonal Expense]])</f>
        <v>0</v>
      </c>
      <c r="N779" s="6" t="s">
        <v>33</v>
      </c>
      <c r="O779" s="6" t="s">
        <v>45</v>
      </c>
    </row>
    <row r="780" spans="1:15" x14ac:dyDescent="0.35">
      <c r="A780" s="27">
        <v>45948</v>
      </c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>
        <f>SUM(MainData[[#This Row],[Groceries]:[Additonal Expense]])</f>
        <v>0</v>
      </c>
      <c r="N780" s="6" t="s">
        <v>33</v>
      </c>
      <c r="O780" s="6" t="s">
        <v>45</v>
      </c>
    </row>
    <row r="781" spans="1:15" x14ac:dyDescent="0.35">
      <c r="A781" s="27">
        <v>45949</v>
      </c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>
        <f>SUM(MainData[[#This Row],[Groceries]:[Additonal Expense]])</f>
        <v>0</v>
      </c>
      <c r="N781" s="6" t="s">
        <v>33</v>
      </c>
      <c r="O781" s="6" t="s">
        <v>45</v>
      </c>
    </row>
    <row r="782" spans="1:15" x14ac:dyDescent="0.35">
      <c r="A782" s="27">
        <v>45950</v>
      </c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>
        <f>SUM(MainData[[#This Row],[Groceries]:[Additonal Expense]])</f>
        <v>0</v>
      </c>
      <c r="N782" s="6" t="s">
        <v>33</v>
      </c>
      <c r="O782" s="6" t="s">
        <v>45</v>
      </c>
    </row>
    <row r="783" spans="1:15" x14ac:dyDescent="0.35">
      <c r="A783" s="27">
        <v>45951</v>
      </c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>
        <f>SUM(MainData[[#This Row],[Groceries]:[Additonal Expense]])</f>
        <v>0</v>
      </c>
      <c r="N783" s="6" t="s">
        <v>33</v>
      </c>
      <c r="O783" s="6" t="s">
        <v>45</v>
      </c>
    </row>
    <row r="784" spans="1:15" x14ac:dyDescent="0.35">
      <c r="A784" s="27">
        <v>45952</v>
      </c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>
        <f>SUM(MainData[[#This Row],[Groceries]:[Additonal Expense]])</f>
        <v>0</v>
      </c>
      <c r="N784" s="6" t="s">
        <v>33</v>
      </c>
      <c r="O784" s="6" t="s">
        <v>45</v>
      </c>
    </row>
    <row r="785" spans="1:15" x14ac:dyDescent="0.35">
      <c r="A785" s="27">
        <v>45953</v>
      </c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>
        <f>SUM(MainData[[#This Row],[Groceries]:[Additonal Expense]])</f>
        <v>0</v>
      </c>
      <c r="N785" s="6" t="s">
        <v>33</v>
      </c>
      <c r="O785" s="6" t="s">
        <v>45</v>
      </c>
    </row>
    <row r="786" spans="1:15" x14ac:dyDescent="0.35">
      <c r="A786" s="27">
        <v>45954</v>
      </c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>
        <f>SUM(MainData[[#This Row],[Groceries]:[Additonal Expense]])</f>
        <v>0</v>
      </c>
      <c r="N786" s="6" t="s">
        <v>33</v>
      </c>
      <c r="O786" s="6" t="s">
        <v>45</v>
      </c>
    </row>
    <row r="787" spans="1:15" x14ac:dyDescent="0.35">
      <c r="A787" s="27">
        <v>45955</v>
      </c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>
        <f>SUM(MainData[[#This Row],[Groceries]:[Additonal Expense]])</f>
        <v>0</v>
      </c>
      <c r="N787" s="6" t="s">
        <v>33</v>
      </c>
      <c r="O787" s="6" t="s">
        <v>45</v>
      </c>
    </row>
    <row r="788" spans="1:15" x14ac:dyDescent="0.35">
      <c r="A788" s="27">
        <v>45956</v>
      </c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>
        <f>SUM(MainData[[#This Row],[Groceries]:[Additonal Expense]])</f>
        <v>0</v>
      </c>
      <c r="N788" s="6" t="s">
        <v>33</v>
      </c>
      <c r="O788" s="6" t="s">
        <v>45</v>
      </c>
    </row>
    <row r="789" spans="1:15" x14ac:dyDescent="0.35">
      <c r="A789" s="27">
        <v>45957</v>
      </c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>
        <f>SUM(MainData[[#This Row],[Groceries]:[Additonal Expense]])</f>
        <v>0</v>
      </c>
      <c r="N789" s="6" t="s">
        <v>33</v>
      </c>
      <c r="O789" s="6" t="s">
        <v>45</v>
      </c>
    </row>
    <row r="790" spans="1:15" x14ac:dyDescent="0.35">
      <c r="A790" s="27">
        <v>45958</v>
      </c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>
        <f>SUM(MainData[[#This Row],[Groceries]:[Additonal Expense]])</f>
        <v>0</v>
      </c>
      <c r="N790" s="6" t="s">
        <v>33</v>
      </c>
      <c r="O790" s="6" t="s">
        <v>45</v>
      </c>
    </row>
    <row r="791" spans="1:15" x14ac:dyDescent="0.35">
      <c r="A791" s="27">
        <v>45959</v>
      </c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>
        <f>SUM(MainData[[#This Row],[Groceries]:[Additonal Expense]])</f>
        <v>0</v>
      </c>
      <c r="N791" s="6" t="s">
        <v>33</v>
      </c>
      <c r="O791" s="6" t="s">
        <v>45</v>
      </c>
    </row>
    <row r="792" spans="1:15" x14ac:dyDescent="0.35">
      <c r="A792" s="27">
        <v>45960</v>
      </c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>
        <f>SUM(MainData[[#This Row],[Groceries]:[Additonal Expense]])</f>
        <v>0</v>
      </c>
      <c r="N792" s="6" t="s">
        <v>33</v>
      </c>
      <c r="O792" s="6" t="s">
        <v>45</v>
      </c>
    </row>
    <row r="793" spans="1:15" x14ac:dyDescent="0.35">
      <c r="A793" s="27">
        <v>45961</v>
      </c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>
        <f>SUM(MainData[[#This Row],[Groceries]:[Additonal Expense]])</f>
        <v>0</v>
      </c>
      <c r="N793" s="6" t="s">
        <v>33</v>
      </c>
      <c r="O793" s="6" t="s">
        <v>45</v>
      </c>
    </row>
    <row r="794" spans="1:15" x14ac:dyDescent="0.35">
      <c r="A794" s="27">
        <v>45962</v>
      </c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>
        <f>SUM(MainData[[#This Row],[Groceries]:[Additonal Expense]])</f>
        <v>0</v>
      </c>
      <c r="N794" s="6" t="s">
        <v>34</v>
      </c>
      <c r="O794" s="6" t="s">
        <v>45</v>
      </c>
    </row>
    <row r="795" spans="1:15" x14ac:dyDescent="0.35">
      <c r="A795" s="27">
        <v>45963</v>
      </c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>
        <f>SUM(MainData[[#This Row],[Groceries]:[Additonal Expense]])</f>
        <v>0</v>
      </c>
      <c r="N795" s="6" t="s">
        <v>34</v>
      </c>
      <c r="O795" s="6" t="s">
        <v>45</v>
      </c>
    </row>
    <row r="796" spans="1:15" x14ac:dyDescent="0.35">
      <c r="A796" s="27">
        <v>45964</v>
      </c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>
        <f>SUM(MainData[[#This Row],[Groceries]:[Additonal Expense]])</f>
        <v>0</v>
      </c>
      <c r="N796" s="6" t="s">
        <v>34</v>
      </c>
      <c r="O796" s="6" t="s">
        <v>45</v>
      </c>
    </row>
    <row r="797" spans="1:15" x14ac:dyDescent="0.35">
      <c r="A797" s="27">
        <v>45965</v>
      </c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>
        <f>SUM(MainData[[#This Row],[Groceries]:[Additonal Expense]])</f>
        <v>0</v>
      </c>
      <c r="N797" s="6" t="s">
        <v>34</v>
      </c>
      <c r="O797" s="6" t="s">
        <v>45</v>
      </c>
    </row>
    <row r="798" spans="1:15" x14ac:dyDescent="0.35">
      <c r="A798" s="27">
        <v>45966</v>
      </c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>
        <f>SUM(MainData[[#This Row],[Groceries]:[Additonal Expense]])</f>
        <v>0</v>
      </c>
      <c r="N798" s="6" t="s">
        <v>34</v>
      </c>
      <c r="O798" s="6" t="s">
        <v>45</v>
      </c>
    </row>
    <row r="799" spans="1:15" x14ac:dyDescent="0.35">
      <c r="A799" s="27">
        <v>45967</v>
      </c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>
        <f>SUM(MainData[[#This Row],[Groceries]:[Additonal Expense]])</f>
        <v>0</v>
      </c>
      <c r="N799" s="6" t="s">
        <v>34</v>
      </c>
      <c r="O799" s="6" t="s">
        <v>45</v>
      </c>
    </row>
    <row r="800" spans="1:15" x14ac:dyDescent="0.35">
      <c r="A800" s="27">
        <v>45968</v>
      </c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>
        <f>SUM(MainData[[#This Row],[Groceries]:[Additonal Expense]])</f>
        <v>0</v>
      </c>
      <c r="N800" s="6" t="s">
        <v>34</v>
      </c>
      <c r="O800" s="6" t="s">
        <v>45</v>
      </c>
    </row>
    <row r="801" spans="1:15" x14ac:dyDescent="0.35">
      <c r="A801" s="27">
        <v>45969</v>
      </c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>
        <f>SUM(MainData[[#This Row],[Groceries]:[Additonal Expense]])</f>
        <v>0</v>
      </c>
      <c r="N801" s="6" t="s">
        <v>34</v>
      </c>
      <c r="O801" s="6" t="s">
        <v>45</v>
      </c>
    </row>
    <row r="802" spans="1:15" x14ac:dyDescent="0.35">
      <c r="A802" s="27">
        <v>45970</v>
      </c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>
        <f>SUM(MainData[[#This Row],[Groceries]:[Additonal Expense]])</f>
        <v>0</v>
      </c>
      <c r="N802" s="6" t="s">
        <v>34</v>
      </c>
      <c r="O802" s="6" t="s">
        <v>45</v>
      </c>
    </row>
    <row r="803" spans="1:15" x14ac:dyDescent="0.35">
      <c r="A803" s="27">
        <v>45971</v>
      </c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>
        <f>SUM(MainData[[#This Row],[Groceries]:[Additonal Expense]])</f>
        <v>0</v>
      </c>
      <c r="N803" s="6" t="s">
        <v>34</v>
      </c>
      <c r="O803" s="6" t="s">
        <v>45</v>
      </c>
    </row>
    <row r="804" spans="1:15" x14ac:dyDescent="0.35">
      <c r="A804" s="27">
        <v>45972</v>
      </c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>
        <f>SUM(MainData[[#This Row],[Groceries]:[Additonal Expense]])</f>
        <v>0</v>
      </c>
      <c r="N804" s="6" t="s">
        <v>34</v>
      </c>
      <c r="O804" s="6" t="s">
        <v>45</v>
      </c>
    </row>
    <row r="805" spans="1:15" x14ac:dyDescent="0.35">
      <c r="A805" s="27">
        <v>45973</v>
      </c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>
        <f>SUM(MainData[[#This Row],[Groceries]:[Additonal Expense]])</f>
        <v>0</v>
      </c>
      <c r="N805" s="6" t="s">
        <v>34</v>
      </c>
      <c r="O805" s="6" t="s">
        <v>45</v>
      </c>
    </row>
    <row r="806" spans="1:15" x14ac:dyDescent="0.35">
      <c r="A806" s="27">
        <v>45974</v>
      </c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>
        <f>SUM(MainData[[#This Row],[Groceries]:[Additonal Expense]])</f>
        <v>0</v>
      </c>
      <c r="N806" s="6" t="s">
        <v>34</v>
      </c>
      <c r="O806" s="6" t="s">
        <v>45</v>
      </c>
    </row>
    <row r="807" spans="1:15" x14ac:dyDescent="0.35">
      <c r="A807" s="27">
        <v>45975</v>
      </c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>
        <f>SUM(MainData[[#This Row],[Groceries]:[Additonal Expense]])</f>
        <v>0</v>
      </c>
      <c r="N807" s="6" t="s">
        <v>34</v>
      </c>
      <c r="O807" s="6" t="s">
        <v>45</v>
      </c>
    </row>
    <row r="808" spans="1:15" x14ac:dyDescent="0.35">
      <c r="A808" s="27">
        <v>45976</v>
      </c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>
        <f>SUM(MainData[[#This Row],[Groceries]:[Additonal Expense]])</f>
        <v>0</v>
      </c>
      <c r="N808" s="6" t="s">
        <v>34</v>
      </c>
      <c r="O808" s="6" t="s">
        <v>45</v>
      </c>
    </row>
    <row r="809" spans="1:15" x14ac:dyDescent="0.35">
      <c r="A809" s="27">
        <v>45977</v>
      </c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>
        <f>SUM(MainData[[#This Row],[Groceries]:[Additonal Expense]])</f>
        <v>0</v>
      </c>
      <c r="N809" s="6" t="s">
        <v>34</v>
      </c>
      <c r="O809" s="6" t="s">
        <v>45</v>
      </c>
    </row>
    <row r="810" spans="1:15" x14ac:dyDescent="0.35">
      <c r="A810" s="27">
        <v>45978</v>
      </c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>
        <f>SUM(MainData[[#This Row],[Groceries]:[Additonal Expense]])</f>
        <v>0</v>
      </c>
      <c r="N810" s="6" t="s">
        <v>34</v>
      </c>
      <c r="O810" s="6" t="s">
        <v>45</v>
      </c>
    </row>
    <row r="811" spans="1:15" x14ac:dyDescent="0.35">
      <c r="A811" s="27">
        <v>45979</v>
      </c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>
        <f>SUM(MainData[[#This Row],[Groceries]:[Additonal Expense]])</f>
        <v>0</v>
      </c>
      <c r="N811" s="6" t="s">
        <v>34</v>
      </c>
      <c r="O811" s="6" t="s">
        <v>45</v>
      </c>
    </row>
    <row r="812" spans="1:15" x14ac:dyDescent="0.35">
      <c r="A812" s="27">
        <v>45980</v>
      </c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>
        <f>SUM(MainData[[#This Row],[Groceries]:[Additonal Expense]])</f>
        <v>0</v>
      </c>
      <c r="N812" s="6" t="s">
        <v>34</v>
      </c>
      <c r="O812" s="6" t="s">
        <v>45</v>
      </c>
    </row>
    <row r="813" spans="1:15" x14ac:dyDescent="0.35">
      <c r="A813" s="27">
        <v>45981</v>
      </c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>
        <f>SUM(MainData[[#This Row],[Groceries]:[Additonal Expense]])</f>
        <v>0</v>
      </c>
      <c r="N813" s="6" t="s">
        <v>34</v>
      </c>
      <c r="O813" s="6" t="s">
        <v>45</v>
      </c>
    </row>
    <row r="814" spans="1:15" x14ac:dyDescent="0.35">
      <c r="A814" s="27">
        <v>45982</v>
      </c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>
        <f>SUM(MainData[[#This Row],[Groceries]:[Additonal Expense]])</f>
        <v>0</v>
      </c>
      <c r="N814" s="6" t="s">
        <v>34</v>
      </c>
      <c r="O814" s="6" t="s">
        <v>45</v>
      </c>
    </row>
    <row r="815" spans="1:15" x14ac:dyDescent="0.35">
      <c r="A815" s="27">
        <v>45983</v>
      </c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>
        <f>SUM(MainData[[#This Row],[Groceries]:[Additonal Expense]])</f>
        <v>0</v>
      </c>
      <c r="N815" s="6" t="s">
        <v>34</v>
      </c>
      <c r="O815" s="6" t="s">
        <v>45</v>
      </c>
    </row>
    <row r="816" spans="1:15" x14ac:dyDescent="0.35">
      <c r="A816" s="27">
        <v>45984</v>
      </c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>
        <f>SUM(MainData[[#This Row],[Groceries]:[Additonal Expense]])</f>
        <v>0</v>
      </c>
      <c r="N816" s="6" t="s">
        <v>34</v>
      </c>
      <c r="O816" s="6" t="s">
        <v>45</v>
      </c>
    </row>
    <row r="817" spans="1:15" x14ac:dyDescent="0.35">
      <c r="A817" s="27">
        <v>45985</v>
      </c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>
        <f>SUM(MainData[[#This Row],[Groceries]:[Additonal Expense]])</f>
        <v>0</v>
      </c>
      <c r="N817" s="6" t="s">
        <v>34</v>
      </c>
      <c r="O817" s="6" t="s">
        <v>45</v>
      </c>
    </row>
    <row r="818" spans="1:15" x14ac:dyDescent="0.35">
      <c r="A818" s="27">
        <v>45986</v>
      </c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>
        <f>SUM(MainData[[#This Row],[Groceries]:[Additonal Expense]])</f>
        <v>0</v>
      </c>
      <c r="N818" s="6" t="s">
        <v>34</v>
      </c>
      <c r="O818" s="6" t="s">
        <v>45</v>
      </c>
    </row>
    <row r="819" spans="1:15" x14ac:dyDescent="0.35">
      <c r="A819" s="27">
        <v>45987</v>
      </c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>
        <f>SUM(MainData[[#This Row],[Groceries]:[Additonal Expense]])</f>
        <v>0</v>
      </c>
      <c r="N819" s="6" t="s">
        <v>34</v>
      </c>
      <c r="O819" s="6" t="s">
        <v>45</v>
      </c>
    </row>
    <row r="820" spans="1:15" x14ac:dyDescent="0.35">
      <c r="A820" s="27">
        <v>45988</v>
      </c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>
        <f>SUM(MainData[[#This Row],[Groceries]:[Additonal Expense]])</f>
        <v>0</v>
      </c>
      <c r="N820" s="6" t="s">
        <v>34</v>
      </c>
      <c r="O820" s="6" t="s">
        <v>45</v>
      </c>
    </row>
    <row r="821" spans="1:15" x14ac:dyDescent="0.35">
      <c r="A821" s="27">
        <v>45989</v>
      </c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>
        <f>SUM(MainData[[#This Row],[Groceries]:[Additonal Expense]])</f>
        <v>0</v>
      </c>
      <c r="N821" s="6" t="s">
        <v>34</v>
      </c>
      <c r="O821" s="6" t="s">
        <v>45</v>
      </c>
    </row>
    <row r="822" spans="1:15" x14ac:dyDescent="0.35">
      <c r="A822" s="27">
        <v>45990</v>
      </c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>
        <f>SUM(MainData[[#This Row],[Groceries]:[Additonal Expense]])</f>
        <v>0</v>
      </c>
      <c r="N822" s="6" t="s">
        <v>34</v>
      </c>
      <c r="O822" s="6" t="s">
        <v>45</v>
      </c>
    </row>
    <row r="823" spans="1:15" x14ac:dyDescent="0.35">
      <c r="A823" s="27">
        <v>45991</v>
      </c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>
        <f>SUM(MainData[[#This Row],[Groceries]:[Additonal Expense]])</f>
        <v>0</v>
      </c>
      <c r="N823" s="6" t="s">
        <v>34</v>
      </c>
      <c r="O823" s="6" t="s">
        <v>45</v>
      </c>
    </row>
    <row r="824" spans="1:15" x14ac:dyDescent="0.35">
      <c r="A824" s="27">
        <v>45992</v>
      </c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>
        <f>SUM(MainData[[#This Row],[Groceries]:[Additonal Expense]])</f>
        <v>0</v>
      </c>
      <c r="N824" s="6" t="s">
        <v>35</v>
      </c>
      <c r="O824" s="6" t="s">
        <v>45</v>
      </c>
    </row>
    <row r="825" spans="1:15" x14ac:dyDescent="0.35">
      <c r="A825" s="27">
        <v>45993</v>
      </c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>
        <f>SUM(MainData[[#This Row],[Groceries]:[Additonal Expense]])</f>
        <v>0</v>
      </c>
      <c r="N825" s="6" t="s">
        <v>35</v>
      </c>
      <c r="O825" s="6" t="s">
        <v>45</v>
      </c>
    </row>
    <row r="826" spans="1:15" x14ac:dyDescent="0.35">
      <c r="A826" s="27">
        <v>45994</v>
      </c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>
        <f>SUM(MainData[[#This Row],[Groceries]:[Additonal Expense]])</f>
        <v>0</v>
      </c>
      <c r="N826" s="6" t="s">
        <v>35</v>
      </c>
      <c r="O826" s="6" t="s">
        <v>45</v>
      </c>
    </row>
    <row r="827" spans="1:15" x14ac:dyDescent="0.35">
      <c r="A827" s="27">
        <v>45995</v>
      </c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>
        <f>SUM(MainData[[#This Row],[Groceries]:[Additonal Expense]])</f>
        <v>0</v>
      </c>
      <c r="N827" s="6" t="s">
        <v>35</v>
      </c>
      <c r="O827" s="6" t="s">
        <v>45</v>
      </c>
    </row>
    <row r="828" spans="1:15" x14ac:dyDescent="0.35">
      <c r="A828" s="27">
        <v>45996</v>
      </c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>
        <f>SUM(MainData[[#This Row],[Groceries]:[Additonal Expense]])</f>
        <v>0</v>
      </c>
      <c r="N828" s="6" t="s">
        <v>35</v>
      </c>
      <c r="O828" s="6" t="s">
        <v>45</v>
      </c>
    </row>
    <row r="829" spans="1:15" x14ac:dyDescent="0.35">
      <c r="A829" s="27">
        <v>45997</v>
      </c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>
        <f>SUM(MainData[[#This Row],[Groceries]:[Additonal Expense]])</f>
        <v>0</v>
      </c>
      <c r="N829" s="6" t="s">
        <v>35</v>
      </c>
      <c r="O829" s="6" t="s">
        <v>45</v>
      </c>
    </row>
    <row r="830" spans="1:15" x14ac:dyDescent="0.35">
      <c r="A830" s="27">
        <v>45998</v>
      </c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>
        <f>SUM(MainData[[#This Row],[Groceries]:[Additonal Expense]])</f>
        <v>0</v>
      </c>
      <c r="N830" s="6" t="s">
        <v>35</v>
      </c>
      <c r="O830" s="6" t="s">
        <v>45</v>
      </c>
    </row>
    <row r="831" spans="1:15" x14ac:dyDescent="0.35">
      <c r="A831" s="27">
        <v>45999</v>
      </c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>
        <f>SUM(MainData[[#This Row],[Groceries]:[Additonal Expense]])</f>
        <v>0</v>
      </c>
      <c r="N831" s="6" t="s">
        <v>35</v>
      </c>
      <c r="O831" s="6" t="s">
        <v>45</v>
      </c>
    </row>
    <row r="832" spans="1:15" x14ac:dyDescent="0.35">
      <c r="A832" s="27">
        <v>46000</v>
      </c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>
        <f>SUM(MainData[[#This Row],[Groceries]:[Additonal Expense]])</f>
        <v>0</v>
      </c>
      <c r="N832" s="6" t="s">
        <v>35</v>
      </c>
      <c r="O832" s="6" t="s">
        <v>45</v>
      </c>
    </row>
    <row r="833" spans="1:15" x14ac:dyDescent="0.35">
      <c r="A833" s="27">
        <v>46001</v>
      </c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>
        <f>SUM(MainData[[#This Row],[Groceries]:[Additonal Expense]])</f>
        <v>0</v>
      </c>
      <c r="N833" s="6" t="s">
        <v>35</v>
      </c>
      <c r="O833" s="6" t="s">
        <v>45</v>
      </c>
    </row>
    <row r="834" spans="1:15" x14ac:dyDescent="0.35">
      <c r="A834" s="27">
        <v>46002</v>
      </c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>
        <f>SUM(MainData[[#This Row],[Groceries]:[Additonal Expense]])</f>
        <v>0</v>
      </c>
      <c r="N834" s="6" t="s">
        <v>35</v>
      </c>
      <c r="O834" s="6" t="s">
        <v>45</v>
      </c>
    </row>
    <row r="835" spans="1:15" x14ac:dyDescent="0.35">
      <c r="A835" s="27">
        <v>46003</v>
      </c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>
        <f>SUM(MainData[[#This Row],[Groceries]:[Additonal Expense]])</f>
        <v>0</v>
      </c>
      <c r="N835" s="6" t="s">
        <v>35</v>
      </c>
      <c r="O835" s="6" t="s">
        <v>45</v>
      </c>
    </row>
    <row r="836" spans="1:15" x14ac:dyDescent="0.35">
      <c r="A836" s="27">
        <v>46004</v>
      </c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>
        <f>SUM(MainData[[#This Row],[Groceries]:[Additonal Expense]])</f>
        <v>0</v>
      </c>
      <c r="N836" s="6" t="s">
        <v>35</v>
      </c>
      <c r="O836" s="6" t="s">
        <v>45</v>
      </c>
    </row>
    <row r="837" spans="1:15" x14ac:dyDescent="0.35">
      <c r="A837" s="27">
        <v>46005</v>
      </c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>
        <f>SUM(MainData[[#This Row],[Groceries]:[Additonal Expense]])</f>
        <v>0</v>
      </c>
      <c r="N837" s="6" t="s">
        <v>35</v>
      </c>
      <c r="O837" s="6" t="s">
        <v>45</v>
      </c>
    </row>
    <row r="838" spans="1:15" x14ac:dyDescent="0.35">
      <c r="A838" s="27">
        <v>46006</v>
      </c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>
        <f>SUM(MainData[[#This Row],[Groceries]:[Additonal Expense]])</f>
        <v>0</v>
      </c>
      <c r="N838" s="6" t="s">
        <v>35</v>
      </c>
      <c r="O838" s="6" t="s">
        <v>45</v>
      </c>
    </row>
    <row r="839" spans="1:15" x14ac:dyDescent="0.35">
      <c r="A839" s="27">
        <v>46007</v>
      </c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>
        <f>SUM(MainData[[#This Row],[Groceries]:[Additonal Expense]])</f>
        <v>0</v>
      </c>
      <c r="N839" s="6" t="s">
        <v>35</v>
      </c>
      <c r="O839" s="6" t="s">
        <v>45</v>
      </c>
    </row>
    <row r="840" spans="1:15" x14ac:dyDescent="0.35">
      <c r="A840" s="27">
        <v>46008</v>
      </c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>
        <f>SUM(MainData[[#This Row],[Groceries]:[Additonal Expense]])</f>
        <v>0</v>
      </c>
      <c r="N840" s="6" t="s">
        <v>35</v>
      </c>
      <c r="O840" s="6" t="s">
        <v>45</v>
      </c>
    </row>
    <row r="841" spans="1:15" x14ac:dyDescent="0.35">
      <c r="A841" s="27">
        <v>46009</v>
      </c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>
        <f>SUM(MainData[[#This Row],[Groceries]:[Additonal Expense]])</f>
        <v>0</v>
      </c>
      <c r="N841" s="6" t="s">
        <v>35</v>
      </c>
      <c r="O841" s="6" t="s">
        <v>45</v>
      </c>
    </row>
    <row r="842" spans="1:15" x14ac:dyDescent="0.35">
      <c r="A842" s="27">
        <v>46010</v>
      </c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>
        <f>SUM(MainData[[#This Row],[Groceries]:[Additonal Expense]])</f>
        <v>0</v>
      </c>
      <c r="N842" s="6" t="s">
        <v>35</v>
      </c>
      <c r="O842" s="6" t="s">
        <v>45</v>
      </c>
    </row>
    <row r="843" spans="1:15" x14ac:dyDescent="0.35">
      <c r="A843" s="27">
        <v>46011</v>
      </c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>
        <f>SUM(MainData[[#This Row],[Groceries]:[Additonal Expense]])</f>
        <v>0</v>
      </c>
      <c r="N843" s="6" t="s">
        <v>35</v>
      </c>
      <c r="O843" s="6" t="s">
        <v>45</v>
      </c>
    </row>
    <row r="844" spans="1:15" x14ac:dyDescent="0.35">
      <c r="A844" s="27">
        <v>46012</v>
      </c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>
        <f>SUM(MainData[[#This Row],[Groceries]:[Additonal Expense]])</f>
        <v>0</v>
      </c>
      <c r="N844" s="6" t="s">
        <v>35</v>
      </c>
      <c r="O844" s="6" t="s">
        <v>45</v>
      </c>
    </row>
    <row r="845" spans="1:15" x14ac:dyDescent="0.35">
      <c r="A845" s="27">
        <v>46013</v>
      </c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>
        <f>SUM(MainData[[#This Row],[Groceries]:[Additonal Expense]])</f>
        <v>0</v>
      </c>
      <c r="N845" s="6" t="s">
        <v>35</v>
      </c>
      <c r="O845" s="6" t="s">
        <v>45</v>
      </c>
    </row>
    <row r="846" spans="1:15" x14ac:dyDescent="0.35">
      <c r="A846" s="27">
        <v>46014</v>
      </c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>
        <f>SUM(MainData[[#This Row],[Groceries]:[Additonal Expense]])</f>
        <v>0</v>
      </c>
      <c r="N846" s="6" t="s">
        <v>35</v>
      </c>
      <c r="O846" s="6" t="s">
        <v>45</v>
      </c>
    </row>
    <row r="847" spans="1:15" x14ac:dyDescent="0.35">
      <c r="A847" s="27">
        <v>46015</v>
      </c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>
        <f>SUM(MainData[[#This Row],[Groceries]:[Additonal Expense]])</f>
        <v>0</v>
      </c>
      <c r="N847" s="6" t="s">
        <v>35</v>
      </c>
      <c r="O847" s="6" t="s">
        <v>45</v>
      </c>
    </row>
    <row r="848" spans="1:15" x14ac:dyDescent="0.35">
      <c r="A848" s="27">
        <v>46016</v>
      </c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>
        <f>SUM(MainData[[#This Row],[Groceries]:[Additonal Expense]])</f>
        <v>0</v>
      </c>
      <c r="N848" s="6" t="s">
        <v>35</v>
      </c>
      <c r="O848" s="6" t="s">
        <v>45</v>
      </c>
    </row>
    <row r="849" spans="1:15" x14ac:dyDescent="0.35">
      <c r="A849" s="27">
        <v>46017</v>
      </c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>
        <f>SUM(MainData[[#This Row],[Groceries]:[Additonal Expense]])</f>
        <v>0</v>
      </c>
      <c r="N849" s="6" t="s">
        <v>35</v>
      </c>
      <c r="O849" s="6" t="s">
        <v>45</v>
      </c>
    </row>
    <row r="850" spans="1:15" x14ac:dyDescent="0.35">
      <c r="A850" s="27">
        <v>46018</v>
      </c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>
        <f>SUM(MainData[[#This Row],[Groceries]:[Additonal Expense]])</f>
        <v>0</v>
      </c>
      <c r="N850" s="6" t="s">
        <v>35</v>
      </c>
      <c r="O850" s="6" t="s">
        <v>45</v>
      </c>
    </row>
    <row r="851" spans="1:15" x14ac:dyDescent="0.35">
      <c r="A851" s="27">
        <v>46019</v>
      </c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>
        <f>SUM(MainData[[#This Row],[Groceries]:[Additonal Expense]])</f>
        <v>0</v>
      </c>
      <c r="N851" s="6" t="s">
        <v>35</v>
      </c>
      <c r="O851" s="6" t="s">
        <v>45</v>
      </c>
    </row>
    <row r="852" spans="1:15" x14ac:dyDescent="0.35">
      <c r="A852" s="27">
        <v>46020</v>
      </c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>
        <f>SUM(MainData[[#This Row],[Groceries]:[Additonal Expense]])</f>
        <v>0</v>
      </c>
      <c r="N852" s="6" t="s">
        <v>35</v>
      </c>
      <c r="O852" s="6" t="s">
        <v>45</v>
      </c>
    </row>
    <row r="853" spans="1:15" x14ac:dyDescent="0.35">
      <c r="A853" s="27">
        <v>46021</v>
      </c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>
        <f>SUM(MainData[[#This Row],[Groceries]:[Additonal Expense]])</f>
        <v>0</v>
      </c>
      <c r="N853" s="6" t="s">
        <v>35</v>
      </c>
      <c r="O853" s="6" t="s">
        <v>45</v>
      </c>
    </row>
    <row r="854" spans="1:15" x14ac:dyDescent="0.35">
      <c r="A854" s="27">
        <v>46022</v>
      </c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>
        <f>SUM(MainData[[#This Row],[Groceries]:[Additonal Expense]])</f>
        <v>0</v>
      </c>
      <c r="N854" s="6" t="s">
        <v>35</v>
      </c>
      <c r="O854" s="6" t="s">
        <v>45</v>
      </c>
    </row>
    <row r="855" spans="1:15" x14ac:dyDescent="0.35">
      <c r="A855" s="27">
        <v>46023</v>
      </c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>
        <f>SUM(MainData[[#This Row],[Groceries]:[Additonal Expense]])</f>
        <v>0</v>
      </c>
      <c r="N855" s="6" t="s">
        <v>24</v>
      </c>
      <c r="O855" s="6" t="s">
        <v>46</v>
      </c>
    </row>
    <row r="856" spans="1:15" x14ac:dyDescent="0.35">
      <c r="A856" s="27">
        <v>46024</v>
      </c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>
        <f>SUM(MainData[[#This Row],[Groceries]:[Additonal Expense]])</f>
        <v>0</v>
      </c>
      <c r="N856" s="6" t="s">
        <v>24</v>
      </c>
      <c r="O856" s="6" t="s">
        <v>46</v>
      </c>
    </row>
    <row r="857" spans="1:15" x14ac:dyDescent="0.35">
      <c r="A857" s="27">
        <v>46025</v>
      </c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>
        <f>SUM(MainData[[#This Row],[Groceries]:[Additonal Expense]])</f>
        <v>0</v>
      </c>
      <c r="N857" s="6" t="s">
        <v>24</v>
      </c>
      <c r="O857" s="6" t="s">
        <v>46</v>
      </c>
    </row>
    <row r="858" spans="1:15" x14ac:dyDescent="0.35">
      <c r="A858" s="27">
        <v>46026</v>
      </c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>
        <f>SUM(MainData[[#This Row],[Groceries]:[Additonal Expense]])</f>
        <v>0</v>
      </c>
      <c r="N858" s="6" t="s">
        <v>24</v>
      </c>
      <c r="O858" s="6" t="s">
        <v>46</v>
      </c>
    </row>
    <row r="859" spans="1:15" x14ac:dyDescent="0.35">
      <c r="A859" s="27">
        <v>46027</v>
      </c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>
        <f>SUM(MainData[[#This Row],[Groceries]:[Additonal Expense]])</f>
        <v>0</v>
      </c>
      <c r="N859" s="6" t="s">
        <v>24</v>
      </c>
      <c r="O859" s="6" t="s">
        <v>46</v>
      </c>
    </row>
    <row r="860" spans="1:15" x14ac:dyDescent="0.35">
      <c r="A860" s="27">
        <v>46028</v>
      </c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>
        <f>SUM(MainData[[#This Row],[Groceries]:[Additonal Expense]])</f>
        <v>0</v>
      </c>
      <c r="N860" s="6" t="s">
        <v>24</v>
      </c>
      <c r="O860" s="6" t="s">
        <v>46</v>
      </c>
    </row>
    <row r="861" spans="1:15" x14ac:dyDescent="0.35">
      <c r="A861" s="27">
        <v>46029</v>
      </c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>
        <f>SUM(MainData[[#This Row],[Groceries]:[Additonal Expense]])</f>
        <v>0</v>
      </c>
      <c r="N861" s="6" t="s">
        <v>24</v>
      </c>
      <c r="O861" s="6" t="s">
        <v>46</v>
      </c>
    </row>
    <row r="862" spans="1:15" x14ac:dyDescent="0.35">
      <c r="A862" s="27">
        <v>46030</v>
      </c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>
        <f>SUM(MainData[[#This Row],[Groceries]:[Additonal Expense]])</f>
        <v>0</v>
      </c>
      <c r="N862" s="6" t="s">
        <v>24</v>
      </c>
      <c r="O862" s="6" t="s">
        <v>46</v>
      </c>
    </row>
    <row r="863" spans="1:15" x14ac:dyDescent="0.35">
      <c r="A863" s="27">
        <v>46031</v>
      </c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>
        <f>SUM(MainData[[#This Row],[Groceries]:[Additonal Expense]])</f>
        <v>0</v>
      </c>
      <c r="N863" s="6" t="s">
        <v>24</v>
      </c>
      <c r="O863" s="6" t="s">
        <v>46</v>
      </c>
    </row>
    <row r="864" spans="1:15" x14ac:dyDescent="0.35">
      <c r="A864" s="27">
        <v>46032</v>
      </c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>
        <f>SUM(MainData[[#This Row],[Groceries]:[Additonal Expense]])</f>
        <v>0</v>
      </c>
      <c r="N864" s="6" t="s">
        <v>24</v>
      </c>
      <c r="O864" s="6" t="s">
        <v>46</v>
      </c>
    </row>
    <row r="865" spans="1:15" x14ac:dyDescent="0.35">
      <c r="A865" s="27">
        <v>46033</v>
      </c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>
        <f>SUM(MainData[[#This Row],[Groceries]:[Additonal Expense]])</f>
        <v>0</v>
      </c>
      <c r="N865" s="6" t="s">
        <v>24</v>
      </c>
      <c r="O865" s="6" t="s">
        <v>46</v>
      </c>
    </row>
    <row r="866" spans="1:15" x14ac:dyDescent="0.35">
      <c r="A866" s="27">
        <v>46034</v>
      </c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>
        <f>SUM(MainData[[#This Row],[Groceries]:[Additonal Expense]])</f>
        <v>0</v>
      </c>
      <c r="N866" s="6" t="s">
        <v>24</v>
      </c>
      <c r="O866" s="6" t="s">
        <v>46</v>
      </c>
    </row>
    <row r="867" spans="1:15" x14ac:dyDescent="0.35">
      <c r="A867" s="27">
        <v>46035</v>
      </c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>
        <f>SUM(MainData[[#This Row],[Groceries]:[Additonal Expense]])</f>
        <v>0</v>
      </c>
      <c r="N867" s="6" t="s">
        <v>24</v>
      </c>
      <c r="O867" s="6" t="s">
        <v>46</v>
      </c>
    </row>
    <row r="868" spans="1:15" x14ac:dyDescent="0.35">
      <c r="A868" s="27">
        <v>46036</v>
      </c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>
        <f>SUM(MainData[[#This Row],[Groceries]:[Additonal Expense]])</f>
        <v>0</v>
      </c>
      <c r="N868" s="6" t="s">
        <v>24</v>
      </c>
      <c r="O868" s="6" t="s">
        <v>46</v>
      </c>
    </row>
    <row r="869" spans="1:15" x14ac:dyDescent="0.35">
      <c r="A869" s="27">
        <v>46037</v>
      </c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>
        <f>SUM(MainData[[#This Row],[Groceries]:[Additonal Expense]])</f>
        <v>0</v>
      </c>
      <c r="N869" s="6" t="s">
        <v>24</v>
      </c>
      <c r="O869" s="6" t="s">
        <v>46</v>
      </c>
    </row>
    <row r="870" spans="1:15" x14ac:dyDescent="0.35">
      <c r="A870" s="27">
        <v>46038</v>
      </c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>
        <f>SUM(MainData[[#This Row],[Groceries]:[Additonal Expense]])</f>
        <v>0</v>
      </c>
      <c r="N870" s="6" t="s">
        <v>24</v>
      </c>
      <c r="O870" s="6" t="s">
        <v>46</v>
      </c>
    </row>
    <row r="871" spans="1:15" x14ac:dyDescent="0.35">
      <c r="A871" s="27">
        <v>46039</v>
      </c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>
        <f>SUM(MainData[[#This Row],[Groceries]:[Additonal Expense]])</f>
        <v>0</v>
      </c>
      <c r="N871" s="6" t="s">
        <v>24</v>
      </c>
      <c r="O871" s="6" t="s">
        <v>46</v>
      </c>
    </row>
    <row r="872" spans="1:15" x14ac:dyDescent="0.35">
      <c r="A872" s="27">
        <v>46040</v>
      </c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>
        <f>SUM(MainData[[#This Row],[Groceries]:[Additonal Expense]])</f>
        <v>0</v>
      </c>
      <c r="N872" s="6" t="s">
        <v>24</v>
      </c>
      <c r="O872" s="6" t="s">
        <v>46</v>
      </c>
    </row>
    <row r="873" spans="1:15" x14ac:dyDescent="0.35">
      <c r="A873" s="27">
        <v>46041</v>
      </c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>
        <f>SUM(MainData[[#This Row],[Groceries]:[Additonal Expense]])</f>
        <v>0</v>
      </c>
      <c r="N873" s="6" t="s">
        <v>24</v>
      </c>
      <c r="O873" s="6" t="s">
        <v>46</v>
      </c>
    </row>
    <row r="874" spans="1:15" x14ac:dyDescent="0.35">
      <c r="A874" s="27">
        <v>46042</v>
      </c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>
        <f>SUM(MainData[[#This Row],[Groceries]:[Additonal Expense]])</f>
        <v>0</v>
      </c>
      <c r="N874" s="6" t="s">
        <v>24</v>
      </c>
      <c r="O874" s="6" t="s">
        <v>46</v>
      </c>
    </row>
    <row r="875" spans="1:15" x14ac:dyDescent="0.35">
      <c r="A875" s="27">
        <v>46043</v>
      </c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>
        <f>SUM(MainData[[#This Row],[Groceries]:[Additonal Expense]])</f>
        <v>0</v>
      </c>
      <c r="N875" s="6" t="s">
        <v>24</v>
      </c>
      <c r="O875" s="6" t="s">
        <v>46</v>
      </c>
    </row>
    <row r="876" spans="1:15" x14ac:dyDescent="0.35">
      <c r="A876" s="27">
        <v>46044</v>
      </c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>
        <f>SUM(MainData[[#This Row],[Groceries]:[Additonal Expense]])</f>
        <v>0</v>
      </c>
      <c r="N876" s="6" t="s">
        <v>24</v>
      </c>
      <c r="O876" s="6" t="s">
        <v>46</v>
      </c>
    </row>
    <row r="877" spans="1:15" x14ac:dyDescent="0.35">
      <c r="A877" s="27">
        <v>46045</v>
      </c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>
        <f>SUM(MainData[[#This Row],[Groceries]:[Additonal Expense]])</f>
        <v>0</v>
      </c>
      <c r="N877" s="6" t="s">
        <v>24</v>
      </c>
      <c r="O877" s="6" t="s">
        <v>46</v>
      </c>
    </row>
    <row r="878" spans="1:15" x14ac:dyDescent="0.35">
      <c r="A878" s="27">
        <v>46046</v>
      </c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>
        <f>SUM(MainData[[#This Row],[Groceries]:[Additonal Expense]])</f>
        <v>0</v>
      </c>
      <c r="N878" s="6" t="s">
        <v>24</v>
      </c>
      <c r="O878" s="6" t="s">
        <v>46</v>
      </c>
    </row>
    <row r="879" spans="1:15" x14ac:dyDescent="0.35">
      <c r="A879" s="27">
        <v>46047</v>
      </c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>
        <f>SUM(MainData[[#This Row],[Groceries]:[Additonal Expense]])</f>
        <v>0</v>
      </c>
      <c r="N879" s="6" t="s">
        <v>24</v>
      </c>
      <c r="O879" s="6" t="s">
        <v>46</v>
      </c>
    </row>
    <row r="880" spans="1:15" x14ac:dyDescent="0.35">
      <c r="A880" s="27">
        <v>46048</v>
      </c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>
        <f>SUM(MainData[[#This Row],[Groceries]:[Additonal Expense]])</f>
        <v>0</v>
      </c>
      <c r="N880" s="6" t="s">
        <v>24</v>
      </c>
      <c r="O880" s="6" t="s">
        <v>46</v>
      </c>
    </row>
    <row r="881" spans="1:15" x14ac:dyDescent="0.35">
      <c r="A881" s="27">
        <v>46049</v>
      </c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>
        <f>SUM(MainData[[#This Row],[Groceries]:[Additonal Expense]])</f>
        <v>0</v>
      </c>
      <c r="N881" s="6" t="s">
        <v>24</v>
      </c>
      <c r="O881" s="6" t="s">
        <v>46</v>
      </c>
    </row>
    <row r="882" spans="1:15" x14ac:dyDescent="0.35">
      <c r="A882" s="27">
        <v>46050</v>
      </c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>
        <f>SUM(MainData[[#This Row],[Groceries]:[Additonal Expense]])</f>
        <v>0</v>
      </c>
      <c r="N882" s="6" t="s">
        <v>24</v>
      </c>
      <c r="O882" s="6" t="s">
        <v>46</v>
      </c>
    </row>
    <row r="883" spans="1:15" x14ac:dyDescent="0.35">
      <c r="A883" s="27">
        <v>46051</v>
      </c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>
        <f>SUM(MainData[[#This Row],[Groceries]:[Additonal Expense]])</f>
        <v>0</v>
      </c>
      <c r="N883" s="6" t="s">
        <v>24</v>
      </c>
      <c r="O883" s="6" t="s">
        <v>46</v>
      </c>
    </row>
    <row r="884" spans="1:15" x14ac:dyDescent="0.35">
      <c r="A884" s="27">
        <v>46052</v>
      </c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>
        <f>SUM(MainData[[#This Row],[Groceries]:[Additonal Expense]])</f>
        <v>0</v>
      </c>
      <c r="N884" s="6" t="s">
        <v>24</v>
      </c>
      <c r="O884" s="6" t="s">
        <v>46</v>
      </c>
    </row>
    <row r="885" spans="1:15" x14ac:dyDescent="0.35">
      <c r="A885" s="27">
        <v>46053</v>
      </c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>
        <f>SUM(MainData[[#This Row],[Groceries]:[Additonal Expense]])</f>
        <v>0</v>
      </c>
      <c r="N885" s="6" t="s">
        <v>24</v>
      </c>
      <c r="O885" s="6" t="s">
        <v>46</v>
      </c>
    </row>
    <row r="886" spans="1:15" x14ac:dyDescent="0.35">
      <c r="A886" s="27">
        <v>46054</v>
      </c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>
        <f>SUM(MainData[[#This Row],[Groceries]:[Additonal Expense]])</f>
        <v>0</v>
      </c>
      <c r="N886" s="6" t="s">
        <v>25</v>
      </c>
      <c r="O886" s="6" t="s">
        <v>46</v>
      </c>
    </row>
    <row r="887" spans="1:15" x14ac:dyDescent="0.35">
      <c r="A887" s="27">
        <v>46055</v>
      </c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>
        <f>SUM(MainData[[#This Row],[Groceries]:[Additonal Expense]])</f>
        <v>0</v>
      </c>
      <c r="N887" s="6" t="s">
        <v>25</v>
      </c>
      <c r="O887" s="6" t="s">
        <v>46</v>
      </c>
    </row>
    <row r="888" spans="1:15" x14ac:dyDescent="0.35">
      <c r="A888" s="27">
        <v>46056</v>
      </c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>
        <f>SUM(MainData[[#This Row],[Groceries]:[Additonal Expense]])</f>
        <v>0</v>
      </c>
      <c r="N888" s="6" t="s">
        <v>25</v>
      </c>
      <c r="O888" s="6" t="s">
        <v>46</v>
      </c>
    </row>
    <row r="889" spans="1:15" x14ac:dyDescent="0.35">
      <c r="A889" s="27">
        <v>46057</v>
      </c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>
        <f>SUM(MainData[[#This Row],[Groceries]:[Additonal Expense]])</f>
        <v>0</v>
      </c>
      <c r="N889" s="6" t="s">
        <v>25</v>
      </c>
      <c r="O889" s="6" t="s">
        <v>46</v>
      </c>
    </row>
    <row r="890" spans="1:15" x14ac:dyDescent="0.35">
      <c r="A890" s="27">
        <v>46058</v>
      </c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>
        <f>SUM(MainData[[#This Row],[Groceries]:[Additonal Expense]])</f>
        <v>0</v>
      </c>
      <c r="N890" s="6" t="s">
        <v>25</v>
      </c>
      <c r="O890" s="6" t="s">
        <v>46</v>
      </c>
    </row>
    <row r="891" spans="1:15" x14ac:dyDescent="0.35">
      <c r="A891" s="27">
        <v>46059</v>
      </c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>
        <f>SUM(MainData[[#This Row],[Groceries]:[Additonal Expense]])</f>
        <v>0</v>
      </c>
      <c r="N891" s="6" t="s">
        <v>25</v>
      </c>
      <c r="O891" s="6" t="s">
        <v>46</v>
      </c>
    </row>
    <row r="892" spans="1:15" x14ac:dyDescent="0.35">
      <c r="A892" s="27">
        <v>46060</v>
      </c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>
        <f>SUM(MainData[[#This Row],[Groceries]:[Additonal Expense]])</f>
        <v>0</v>
      </c>
      <c r="N892" s="6" t="s">
        <v>25</v>
      </c>
      <c r="O892" s="6" t="s">
        <v>46</v>
      </c>
    </row>
    <row r="893" spans="1:15" x14ac:dyDescent="0.35">
      <c r="A893" s="27">
        <v>46061</v>
      </c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>
        <f>SUM(MainData[[#This Row],[Groceries]:[Additonal Expense]])</f>
        <v>0</v>
      </c>
      <c r="N893" s="6" t="s">
        <v>25</v>
      </c>
      <c r="O893" s="6" t="s">
        <v>46</v>
      </c>
    </row>
    <row r="894" spans="1:15" x14ac:dyDescent="0.35">
      <c r="A894" s="27">
        <v>46062</v>
      </c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>
        <f>SUM(MainData[[#This Row],[Groceries]:[Additonal Expense]])</f>
        <v>0</v>
      </c>
      <c r="N894" s="6" t="s">
        <v>25</v>
      </c>
      <c r="O894" s="6" t="s">
        <v>46</v>
      </c>
    </row>
    <row r="895" spans="1:15" x14ac:dyDescent="0.35">
      <c r="A895" s="27">
        <v>46063</v>
      </c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>
        <f>SUM(MainData[[#This Row],[Groceries]:[Additonal Expense]])</f>
        <v>0</v>
      </c>
      <c r="N895" s="6" t="s">
        <v>25</v>
      </c>
      <c r="O895" s="6" t="s">
        <v>46</v>
      </c>
    </row>
    <row r="896" spans="1:15" x14ac:dyDescent="0.35">
      <c r="A896" s="27">
        <v>46064</v>
      </c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>
        <f>SUM(MainData[[#This Row],[Groceries]:[Additonal Expense]])</f>
        <v>0</v>
      </c>
      <c r="N896" s="6" t="s">
        <v>25</v>
      </c>
      <c r="O896" s="6" t="s">
        <v>46</v>
      </c>
    </row>
    <row r="897" spans="1:15" x14ac:dyDescent="0.35">
      <c r="A897" s="27">
        <v>46065</v>
      </c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>
        <f>SUM(MainData[[#This Row],[Groceries]:[Additonal Expense]])</f>
        <v>0</v>
      </c>
      <c r="N897" s="6" t="s">
        <v>25</v>
      </c>
      <c r="O897" s="6" t="s">
        <v>46</v>
      </c>
    </row>
    <row r="898" spans="1:15" x14ac:dyDescent="0.35">
      <c r="A898" s="27">
        <v>46066</v>
      </c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>
        <f>SUM(MainData[[#This Row],[Groceries]:[Additonal Expense]])</f>
        <v>0</v>
      </c>
      <c r="N898" s="6" t="s">
        <v>25</v>
      </c>
      <c r="O898" s="6" t="s">
        <v>46</v>
      </c>
    </row>
    <row r="899" spans="1:15" x14ac:dyDescent="0.35">
      <c r="A899" s="27">
        <v>46067</v>
      </c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>
        <f>SUM(MainData[[#This Row],[Groceries]:[Additonal Expense]])</f>
        <v>0</v>
      </c>
      <c r="N899" s="6" t="s">
        <v>25</v>
      </c>
      <c r="O899" s="6" t="s">
        <v>46</v>
      </c>
    </row>
    <row r="900" spans="1:15" x14ac:dyDescent="0.35">
      <c r="A900" s="27">
        <v>46068</v>
      </c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>
        <f>SUM(MainData[[#This Row],[Groceries]:[Additonal Expense]])</f>
        <v>0</v>
      </c>
      <c r="N900" s="6" t="s">
        <v>25</v>
      </c>
      <c r="O900" s="6" t="s">
        <v>46</v>
      </c>
    </row>
    <row r="901" spans="1:15" x14ac:dyDescent="0.35">
      <c r="A901" s="27">
        <v>46069</v>
      </c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>
        <f>SUM(MainData[[#This Row],[Groceries]:[Additonal Expense]])</f>
        <v>0</v>
      </c>
      <c r="N901" s="6" t="s">
        <v>25</v>
      </c>
      <c r="O901" s="6" t="s">
        <v>46</v>
      </c>
    </row>
    <row r="902" spans="1:15" x14ac:dyDescent="0.35">
      <c r="A902" s="27">
        <v>46070</v>
      </c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>
        <f>SUM(MainData[[#This Row],[Groceries]:[Additonal Expense]])</f>
        <v>0</v>
      </c>
      <c r="N902" s="6" t="s">
        <v>25</v>
      </c>
      <c r="O902" s="6" t="s">
        <v>46</v>
      </c>
    </row>
    <row r="903" spans="1:15" x14ac:dyDescent="0.35">
      <c r="A903" s="27">
        <v>46071</v>
      </c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>
        <f>SUM(MainData[[#This Row],[Groceries]:[Additonal Expense]])</f>
        <v>0</v>
      </c>
      <c r="N903" s="6" t="s">
        <v>25</v>
      </c>
      <c r="O903" s="6" t="s">
        <v>46</v>
      </c>
    </row>
    <row r="904" spans="1:15" x14ac:dyDescent="0.35">
      <c r="A904" s="27">
        <v>46072</v>
      </c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>
        <f>SUM(MainData[[#This Row],[Groceries]:[Additonal Expense]])</f>
        <v>0</v>
      </c>
      <c r="N904" s="6" t="s">
        <v>25</v>
      </c>
      <c r="O904" s="6" t="s">
        <v>46</v>
      </c>
    </row>
    <row r="905" spans="1:15" x14ac:dyDescent="0.35">
      <c r="A905" s="27">
        <v>46073</v>
      </c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>
        <f>SUM(MainData[[#This Row],[Groceries]:[Additonal Expense]])</f>
        <v>0</v>
      </c>
      <c r="N905" s="6" t="s">
        <v>25</v>
      </c>
      <c r="O905" s="6" t="s">
        <v>46</v>
      </c>
    </row>
    <row r="906" spans="1:15" x14ac:dyDescent="0.35">
      <c r="A906" s="27">
        <v>46074</v>
      </c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>
        <f>SUM(MainData[[#This Row],[Groceries]:[Additonal Expense]])</f>
        <v>0</v>
      </c>
      <c r="N906" s="6" t="s">
        <v>25</v>
      </c>
      <c r="O906" s="6" t="s">
        <v>46</v>
      </c>
    </row>
    <row r="907" spans="1:15" x14ac:dyDescent="0.35">
      <c r="A907" s="27">
        <v>46075</v>
      </c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>
        <f>SUM(MainData[[#This Row],[Groceries]:[Additonal Expense]])</f>
        <v>0</v>
      </c>
      <c r="N907" s="6" t="s">
        <v>25</v>
      </c>
      <c r="O907" s="6" t="s">
        <v>46</v>
      </c>
    </row>
    <row r="908" spans="1:15" x14ac:dyDescent="0.35">
      <c r="A908" s="27">
        <v>46076</v>
      </c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>
        <f>SUM(MainData[[#This Row],[Groceries]:[Additonal Expense]])</f>
        <v>0</v>
      </c>
      <c r="N908" s="6" t="s">
        <v>25</v>
      </c>
      <c r="O908" s="6" t="s">
        <v>46</v>
      </c>
    </row>
    <row r="909" spans="1:15" x14ac:dyDescent="0.35">
      <c r="A909" s="27">
        <v>46077</v>
      </c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>
        <f>SUM(MainData[[#This Row],[Groceries]:[Additonal Expense]])</f>
        <v>0</v>
      </c>
      <c r="N909" s="6" t="s">
        <v>25</v>
      </c>
      <c r="O909" s="6" t="s">
        <v>46</v>
      </c>
    </row>
    <row r="910" spans="1:15" x14ac:dyDescent="0.35">
      <c r="A910" s="27">
        <v>46078</v>
      </c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>
        <f>SUM(MainData[[#This Row],[Groceries]:[Additonal Expense]])</f>
        <v>0</v>
      </c>
      <c r="N910" s="6" t="s">
        <v>25</v>
      </c>
      <c r="O910" s="6" t="s">
        <v>46</v>
      </c>
    </row>
    <row r="911" spans="1:15" x14ac:dyDescent="0.35">
      <c r="A911" s="27">
        <v>46079</v>
      </c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>
        <f>SUM(MainData[[#This Row],[Groceries]:[Additonal Expense]])</f>
        <v>0</v>
      </c>
      <c r="N911" s="6" t="s">
        <v>25</v>
      </c>
      <c r="O911" s="6" t="s">
        <v>46</v>
      </c>
    </row>
    <row r="912" spans="1:15" x14ac:dyDescent="0.35">
      <c r="A912" s="27">
        <v>46080</v>
      </c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>
        <f>SUM(MainData[[#This Row],[Groceries]:[Additonal Expense]])</f>
        <v>0</v>
      </c>
      <c r="N912" s="6" t="s">
        <v>25</v>
      </c>
      <c r="O912" s="6" t="s">
        <v>46</v>
      </c>
    </row>
    <row r="913" spans="1:15" x14ac:dyDescent="0.35">
      <c r="A913" s="27">
        <v>46081</v>
      </c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>
        <f>SUM(MainData[[#This Row],[Groceries]:[Additonal Expense]])</f>
        <v>0</v>
      </c>
      <c r="N913" s="6" t="s">
        <v>25</v>
      </c>
      <c r="O913" s="6" t="s">
        <v>46</v>
      </c>
    </row>
    <row r="914" spans="1:15" x14ac:dyDescent="0.35">
      <c r="A914" s="27">
        <v>46082</v>
      </c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>
        <f>SUM(MainData[[#This Row],[Groceries]:[Additonal Expense]])</f>
        <v>0</v>
      </c>
      <c r="N914" s="6" t="s">
        <v>26</v>
      </c>
      <c r="O914" s="6" t="s">
        <v>46</v>
      </c>
    </row>
    <row r="915" spans="1:15" x14ac:dyDescent="0.35">
      <c r="A915" s="27">
        <v>46083</v>
      </c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>
        <f>SUM(MainData[[#This Row],[Groceries]:[Additonal Expense]])</f>
        <v>0</v>
      </c>
      <c r="N915" s="6" t="s">
        <v>26</v>
      </c>
      <c r="O915" s="6" t="s">
        <v>46</v>
      </c>
    </row>
    <row r="916" spans="1:15" x14ac:dyDescent="0.35">
      <c r="A916" s="27">
        <v>46084</v>
      </c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>
        <f>SUM(MainData[[#This Row],[Groceries]:[Additonal Expense]])</f>
        <v>0</v>
      </c>
      <c r="N916" s="6" t="s">
        <v>26</v>
      </c>
      <c r="O916" s="6" t="s">
        <v>46</v>
      </c>
    </row>
    <row r="917" spans="1:15" x14ac:dyDescent="0.35">
      <c r="A917" s="27">
        <v>46085</v>
      </c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>
        <f>SUM(MainData[[#This Row],[Groceries]:[Additonal Expense]])</f>
        <v>0</v>
      </c>
      <c r="N917" s="6" t="s">
        <v>26</v>
      </c>
      <c r="O917" s="6" t="s">
        <v>46</v>
      </c>
    </row>
    <row r="918" spans="1:15" x14ac:dyDescent="0.35">
      <c r="A918" s="27">
        <v>46086</v>
      </c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>
        <f>SUM(MainData[[#This Row],[Groceries]:[Additonal Expense]])</f>
        <v>0</v>
      </c>
      <c r="N918" s="6" t="s">
        <v>26</v>
      </c>
      <c r="O918" s="6" t="s">
        <v>46</v>
      </c>
    </row>
    <row r="919" spans="1:15" x14ac:dyDescent="0.35">
      <c r="A919" s="27">
        <v>46087</v>
      </c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>
        <f>SUM(MainData[[#This Row],[Groceries]:[Additonal Expense]])</f>
        <v>0</v>
      </c>
      <c r="N919" s="6" t="s">
        <v>26</v>
      </c>
      <c r="O919" s="6" t="s">
        <v>46</v>
      </c>
    </row>
    <row r="920" spans="1:15" x14ac:dyDescent="0.35">
      <c r="A920" s="27">
        <v>46088</v>
      </c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>
        <f>SUM(MainData[[#This Row],[Groceries]:[Additonal Expense]])</f>
        <v>0</v>
      </c>
      <c r="N920" s="6" t="s">
        <v>26</v>
      </c>
      <c r="O920" s="6" t="s">
        <v>46</v>
      </c>
    </row>
    <row r="921" spans="1:15" x14ac:dyDescent="0.35">
      <c r="A921" s="27">
        <v>46089</v>
      </c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>
        <f>SUM(MainData[[#This Row],[Groceries]:[Additonal Expense]])</f>
        <v>0</v>
      </c>
      <c r="N921" s="6" t="s">
        <v>26</v>
      </c>
      <c r="O921" s="6" t="s">
        <v>46</v>
      </c>
    </row>
    <row r="922" spans="1:15" x14ac:dyDescent="0.35">
      <c r="A922" s="27">
        <v>46090</v>
      </c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>
        <f>SUM(MainData[[#This Row],[Groceries]:[Additonal Expense]])</f>
        <v>0</v>
      </c>
      <c r="N922" s="6" t="s">
        <v>26</v>
      </c>
      <c r="O922" s="6" t="s">
        <v>46</v>
      </c>
    </row>
    <row r="923" spans="1:15" x14ac:dyDescent="0.35">
      <c r="A923" s="27">
        <v>46091</v>
      </c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>
        <f>SUM(MainData[[#This Row],[Groceries]:[Additonal Expense]])</f>
        <v>0</v>
      </c>
      <c r="N923" s="6" t="s">
        <v>26</v>
      </c>
      <c r="O923" s="6" t="s">
        <v>46</v>
      </c>
    </row>
    <row r="924" spans="1:15" x14ac:dyDescent="0.35">
      <c r="A924" s="27">
        <v>46092</v>
      </c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>
        <f>SUM(MainData[[#This Row],[Groceries]:[Additonal Expense]])</f>
        <v>0</v>
      </c>
      <c r="N924" s="6" t="s">
        <v>26</v>
      </c>
      <c r="O924" s="6" t="s">
        <v>46</v>
      </c>
    </row>
    <row r="925" spans="1:15" x14ac:dyDescent="0.35">
      <c r="A925" s="27">
        <v>46093</v>
      </c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>
        <f>SUM(MainData[[#This Row],[Groceries]:[Additonal Expense]])</f>
        <v>0</v>
      </c>
      <c r="N925" s="6" t="s">
        <v>26</v>
      </c>
      <c r="O925" s="6" t="s">
        <v>46</v>
      </c>
    </row>
    <row r="926" spans="1:15" x14ac:dyDescent="0.35">
      <c r="A926" s="27">
        <v>46094</v>
      </c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>
        <f>SUM(MainData[[#This Row],[Groceries]:[Additonal Expense]])</f>
        <v>0</v>
      </c>
      <c r="N926" s="6" t="s">
        <v>26</v>
      </c>
      <c r="O926" s="6" t="s">
        <v>46</v>
      </c>
    </row>
    <row r="927" spans="1:15" x14ac:dyDescent="0.35">
      <c r="A927" s="27">
        <v>46095</v>
      </c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>
        <f>SUM(MainData[[#This Row],[Groceries]:[Additonal Expense]])</f>
        <v>0</v>
      </c>
      <c r="N927" s="6" t="s">
        <v>26</v>
      </c>
      <c r="O927" s="6" t="s">
        <v>46</v>
      </c>
    </row>
    <row r="928" spans="1:15" x14ac:dyDescent="0.35">
      <c r="A928" s="27">
        <v>46096</v>
      </c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>
        <f>SUM(MainData[[#This Row],[Groceries]:[Additonal Expense]])</f>
        <v>0</v>
      </c>
      <c r="N928" s="6" t="s">
        <v>26</v>
      </c>
      <c r="O928" s="6" t="s">
        <v>46</v>
      </c>
    </row>
    <row r="929" spans="1:15" x14ac:dyDescent="0.35">
      <c r="A929" s="27">
        <v>46097</v>
      </c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>
        <f>SUM(MainData[[#This Row],[Groceries]:[Additonal Expense]])</f>
        <v>0</v>
      </c>
      <c r="N929" s="6" t="s">
        <v>26</v>
      </c>
      <c r="O929" s="6" t="s">
        <v>46</v>
      </c>
    </row>
    <row r="930" spans="1:15" x14ac:dyDescent="0.35">
      <c r="A930" s="27">
        <v>46098</v>
      </c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>
        <f>SUM(MainData[[#This Row],[Groceries]:[Additonal Expense]])</f>
        <v>0</v>
      </c>
      <c r="N930" s="6" t="s">
        <v>26</v>
      </c>
      <c r="O930" s="6" t="s">
        <v>46</v>
      </c>
    </row>
    <row r="931" spans="1:15" x14ac:dyDescent="0.35">
      <c r="A931" s="27">
        <v>46099</v>
      </c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>
        <f>SUM(MainData[[#This Row],[Groceries]:[Additonal Expense]])</f>
        <v>0</v>
      </c>
      <c r="N931" s="6" t="s">
        <v>26</v>
      </c>
      <c r="O931" s="6" t="s">
        <v>46</v>
      </c>
    </row>
    <row r="932" spans="1:15" x14ac:dyDescent="0.35">
      <c r="A932" s="27">
        <v>46100</v>
      </c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>
        <f>SUM(MainData[[#This Row],[Groceries]:[Additonal Expense]])</f>
        <v>0</v>
      </c>
      <c r="N932" s="6" t="s">
        <v>26</v>
      </c>
      <c r="O932" s="6" t="s">
        <v>46</v>
      </c>
    </row>
    <row r="933" spans="1:15" x14ac:dyDescent="0.35">
      <c r="A933" s="27">
        <v>46101</v>
      </c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>
        <f>SUM(MainData[[#This Row],[Groceries]:[Additonal Expense]])</f>
        <v>0</v>
      </c>
      <c r="N933" s="6" t="s">
        <v>26</v>
      </c>
      <c r="O933" s="6" t="s">
        <v>46</v>
      </c>
    </row>
    <row r="934" spans="1:15" x14ac:dyDescent="0.35">
      <c r="A934" s="27">
        <v>46102</v>
      </c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>
        <f>SUM(MainData[[#This Row],[Groceries]:[Additonal Expense]])</f>
        <v>0</v>
      </c>
      <c r="N934" s="6" t="s">
        <v>26</v>
      </c>
      <c r="O934" s="6" t="s">
        <v>46</v>
      </c>
    </row>
    <row r="935" spans="1:15" x14ac:dyDescent="0.35">
      <c r="A935" s="27">
        <v>46103</v>
      </c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>
        <f>SUM(MainData[[#This Row],[Groceries]:[Additonal Expense]])</f>
        <v>0</v>
      </c>
      <c r="N935" s="6" t="s">
        <v>26</v>
      </c>
      <c r="O935" s="6" t="s">
        <v>46</v>
      </c>
    </row>
    <row r="936" spans="1:15" x14ac:dyDescent="0.35">
      <c r="A936" s="27">
        <v>46104</v>
      </c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>
        <f>SUM(MainData[[#This Row],[Groceries]:[Additonal Expense]])</f>
        <v>0</v>
      </c>
      <c r="N936" s="6" t="s">
        <v>26</v>
      </c>
      <c r="O936" s="6" t="s">
        <v>46</v>
      </c>
    </row>
    <row r="937" spans="1:15" x14ac:dyDescent="0.35">
      <c r="A937" s="27">
        <v>46105</v>
      </c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>
        <f>SUM(MainData[[#This Row],[Groceries]:[Additonal Expense]])</f>
        <v>0</v>
      </c>
      <c r="N937" s="6" t="s">
        <v>26</v>
      </c>
      <c r="O937" s="6" t="s">
        <v>46</v>
      </c>
    </row>
    <row r="938" spans="1:15" x14ac:dyDescent="0.35">
      <c r="A938" s="27">
        <v>46106</v>
      </c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>
        <f>SUM(MainData[[#This Row],[Groceries]:[Additonal Expense]])</f>
        <v>0</v>
      </c>
      <c r="N938" s="6" t="s">
        <v>26</v>
      </c>
      <c r="O938" s="6" t="s">
        <v>46</v>
      </c>
    </row>
    <row r="939" spans="1:15" x14ac:dyDescent="0.35">
      <c r="A939" s="27">
        <v>46107</v>
      </c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>
        <f>SUM(MainData[[#This Row],[Groceries]:[Additonal Expense]])</f>
        <v>0</v>
      </c>
      <c r="N939" s="6" t="s">
        <v>26</v>
      </c>
      <c r="O939" s="6" t="s">
        <v>46</v>
      </c>
    </row>
    <row r="940" spans="1:15" x14ac:dyDescent="0.35">
      <c r="A940" s="27">
        <v>46108</v>
      </c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>
        <f>SUM(MainData[[#This Row],[Groceries]:[Additonal Expense]])</f>
        <v>0</v>
      </c>
      <c r="N940" s="6" t="s">
        <v>26</v>
      </c>
      <c r="O940" s="6" t="s">
        <v>46</v>
      </c>
    </row>
    <row r="941" spans="1:15" x14ac:dyDescent="0.35">
      <c r="A941" s="27">
        <v>46109</v>
      </c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>
        <f>SUM(MainData[[#This Row],[Groceries]:[Additonal Expense]])</f>
        <v>0</v>
      </c>
      <c r="N941" s="6" t="s">
        <v>26</v>
      </c>
      <c r="O941" s="6" t="s">
        <v>46</v>
      </c>
    </row>
    <row r="942" spans="1:15" x14ac:dyDescent="0.35">
      <c r="A942" s="27">
        <v>46110</v>
      </c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>
        <f>SUM(MainData[[#This Row],[Groceries]:[Additonal Expense]])</f>
        <v>0</v>
      </c>
      <c r="N942" s="6" t="s">
        <v>26</v>
      </c>
      <c r="O942" s="6" t="s">
        <v>46</v>
      </c>
    </row>
    <row r="943" spans="1:15" x14ac:dyDescent="0.35">
      <c r="A943" s="27">
        <v>46111</v>
      </c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>
        <f>SUM(MainData[[#This Row],[Groceries]:[Additonal Expense]])</f>
        <v>0</v>
      </c>
      <c r="N943" s="6" t="s">
        <v>26</v>
      </c>
      <c r="O943" s="6" t="s">
        <v>46</v>
      </c>
    </row>
    <row r="944" spans="1:15" x14ac:dyDescent="0.35">
      <c r="A944" s="27">
        <v>46112</v>
      </c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>
        <f>SUM(MainData[[#This Row],[Groceries]:[Additonal Expense]])</f>
        <v>0</v>
      </c>
      <c r="N944" s="6" t="s">
        <v>26</v>
      </c>
      <c r="O944" s="6" t="s">
        <v>46</v>
      </c>
    </row>
    <row r="945" spans="1:15" x14ac:dyDescent="0.35">
      <c r="A945" s="27">
        <v>46113</v>
      </c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>
        <f>SUM(MainData[[#This Row],[Groceries]:[Additonal Expense]])</f>
        <v>0</v>
      </c>
      <c r="N945" s="6" t="s">
        <v>27</v>
      </c>
      <c r="O945" s="6" t="s">
        <v>46</v>
      </c>
    </row>
    <row r="946" spans="1:15" x14ac:dyDescent="0.35">
      <c r="A946" s="27">
        <v>46114</v>
      </c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>
        <f>SUM(MainData[[#This Row],[Groceries]:[Additonal Expense]])</f>
        <v>0</v>
      </c>
      <c r="N946" s="6" t="s">
        <v>27</v>
      </c>
      <c r="O946" s="6" t="s">
        <v>46</v>
      </c>
    </row>
    <row r="947" spans="1:15" x14ac:dyDescent="0.35">
      <c r="A947" s="27">
        <v>46115</v>
      </c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>
        <f>SUM(MainData[[#This Row],[Groceries]:[Additonal Expense]])</f>
        <v>0</v>
      </c>
      <c r="N947" s="6" t="s">
        <v>27</v>
      </c>
      <c r="O947" s="6" t="s">
        <v>46</v>
      </c>
    </row>
    <row r="948" spans="1:15" x14ac:dyDescent="0.35">
      <c r="A948" s="27">
        <v>46116</v>
      </c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>
        <f>SUM(MainData[[#This Row],[Groceries]:[Additonal Expense]])</f>
        <v>0</v>
      </c>
      <c r="N948" s="6" t="s">
        <v>27</v>
      </c>
      <c r="O948" s="6" t="s">
        <v>46</v>
      </c>
    </row>
    <row r="949" spans="1:15" x14ac:dyDescent="0.35">
      <c r="A949" s="27">
        <v>46117</v>
      </c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>
        <f>SUM(MainData[[#This Row],[Groceries]:[Additonal Expense]])</f>
        <v>0</v>
      </c>
      <c r="N949" s="6" t="s">
        <v>27</v>
      </c>
      <c r="O949" s="6" t="s">
        <v>46</v>
      </c>
    </row>
    <row r="950" spans="1:15" x14ac:dyDescent="0.35">
      <c r="A950" s="27">
        <v>46118</v>
      </c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>
        <f>SUM(MainData[[#This Row],[Groceries]:[Additonal Expense]])</f>
        <v>0</v>
      </c>
      <c r="N950" s="6" t="s">
        <v>27</v>
      </c>
      <c r="O950" s="6" t="s">
        <v>46</v>
      </c>
    </row>
    <row r="951" spans="1:15" x14ac:dyDescent="0.35">
      <c r="A951" s="27">
        <v>46119</v>
      </c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>
        <f>SUM(MainData[[#This Row],[Groceries]:[Additonal Expense]])</f>
        <v>0</v>
      </c>
      <c r="N951" s="6" t="s">
        <v>27</v>
      </c>
      <c r="O951" s="6" t="s">
        <v>46</v>
      </c>
    </row>
    <row r="952" spans="1:15" x14ac:dyDescent="0.35">
      <c r="A952" s="27">
        <v>46120</v>
      </c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>
        <f>SUM(MainData[[#This Row],[Groceries]:[Additonal Expense]])</f>
        <v>0</v>
      </c>
      <c r="N952" s="6" t="s">
        <v>27</v>
      </c>
      <c r="O952" s="6" t="s">
        <v>46</v>
      </c>
    </row>
    <row r="953" spans="1:15" x14ac:dyDescent="0.35">
      <c r="A953" s="27">
        <v>46121</v>
      </c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>
        <f>SUM(MainData[[#This Row],[Groceries]:[Additonal Expense]])</f>
        <v>0</v>
      </c>
      <c r="N953" s="6" t="s">
        <v>27</v>
      </c>
      <c r="O953" s="6" t="s">
        <v>46</v>
      </c>
    </row>
    <row r="954" spans="1:15" x14ac:dyDescent="0.35">
      <c r="A954" s="27">
        <v>46122</v>
      </c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>
        <f>SUM(MainData[[#This Row],[Groceries]:[Additonal Expense]])</f>
        <v>0</v>
      </c>
      <c r="N954" s="6" t="s">
        <v>27</v>
      </c>
      <c r="O954" s="6" t="s">
        <v>46</v>
      </c>
    </row>
    <row r="955" spans="1:15" x14ac:dyDescent="0.35">
      <c r="A955" s="27">
        <v>46123</v>
      </c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>
        <f>SUM(MainData[[#This Row],[Groceries]:[Additonal Expense]])</f>
        <v>0</v>
      </c>
      <c r="N955" s="6" t="s">
        <v>27</v>
      </c>
      <c r="O955" s="6" t="s">
        <v>46</v>
      </c>
    </row>
    <row r="956" spans="1:15" x14ac:dyDescent="0.35">
      <c r="A956" s="27">
        <v>46124</v>
      </c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>
        <f>SUM(MainData[[#This Row],[Groceries]:[Additonal Expense]])</f>
        <v>0</v>
      </c>
      <c r="N956" s="6" t="s">
        <v>27</v>
      </c>
      <c r="O956" s="6" t="s">
        <v>46</v>
      </c>
    </row>
    <row r="957" spans="1:15" x14ac:dyDescent="0.35">
      <c r="A957" s="27">
        <v>46125</v>
      </c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>
        <f>SUM(MainData[[#This Row],[Groceries]:[Additonal Expense]])</f>
        <v>0</v>
      </c>
      <c r="N957" s="6" t="s">
        <v>27</v>
      </c>
      <c r="O957" s="6" t="s">
        <v>46</v>
      </c>
    </row>
    <row r="958" spans="1:15" x14ac:dyDescent="0.35">
      <c r="A958" s="27">
        <v>46126</v>
      </c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>
        <f>SUM(MainData[[#This Row],[Groceries]:[Additonal Expense]])</f>
        <v>0</v>
      </c>
      <c r="N958" s="6" t="s">
        <v>27</v>
      </c>
      <c r="O958" s="6" t="s">
        <v>46</v>
      </c>
    </row>
    <row r="959" spans="1:15" x14ac:dyDescent="0.35">
      <c r="A959" s="27">
        <v>46127</v>
      </c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>
        <f>SUM(MainData[[#This Row],[Groceries]:[Additonal Expense]])</f>
        <v>0</v>
      </c>
      <c r="N959" s="6" t="s">
        <v>27</v>
      </c>
      <c r="O959" s="6" t="s">
        <v>46</v>
      </c>
    </row>
    <row r="960" spans="1:15" x14ac:dyDescent="0.35">
      <c r="A960" s="27">
        <v>46128</v>
      </c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>
        <f>SUM(MainData[[#This Row],[Groceries]:[Additonal Expense]])</f>
        <v>0</v>
      </c>
      <c r="N960" s="6" t="s">
        <v>27</v>
      </c>
      <c r="O960" s="6" t="s">
        <v>46</v>
      </c>
    </row>
    <row r="961" spans="1:15" x14ac:dyDescent="0.35">
      <c r="A961" s="27">
        <v>46129</v>
      </c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>
        <f>SUM(MainData[[#This Row],[Groceries]:[Additonal Expense]])</f>
        <v>0</v>
      </c>
      <c r="N961" s="6" t="s">
        <v>27</v>
      </c>
      <c r="O961" s="6" t="s">
        <v>46</v>
      </c>
    </row>
    <row r="962" spans="1:15" x14ac:dyDescent="0.35">
      <c r="A962" s="27">
        <v>46130</v>
      </c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>
        <f>SUM(MainData[[#This Row],[Groceries]:[Additonal Expense]])</f>
        <v>0</v>
      </c>
      <c r="N962" s="6" t="s">
        <v>27</v>
      </c>
      <c r="O962" s="6" t="s">
        <v>46</v>
      </c>
    </row>
    <row r="963" spans="1:15" x14ac:dyDescent="0.35">
      <c r="A963" s="27">
        <v>46131</v>
      </c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>
        <f>SUM(MainData[[#This Row],[Groceries]:[Additonal Expense]])</f>
        <v>0</v>
      </c>
      <c r="N963" s="6" t="s">
        <v>27</v>
      </c>
      <c r="O963" s="6" t="s">
        <v>46</v>
      </c>
    </row>
    <row r="964" spans="1:15" x14ac:dyDescent="0.35">
      <c r="A964" s="27">
        <v>46132</v>
      </c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>
        <f>SUM(MainData[[#This Row],[Groceries]:[Additonal Expense]])</f>
        <v>0</v>
      </c>
      <c r="N964" s="6" t="s">
        <v>27</v>
      </c>
      <c r="O964" s="6" t="s">
        <v>46</v>
      </c>
    </row>
    <row r="965" spans="1:15" x14ac:dyDescent="0.35">
      <c r="A965" s="27">
        <v>46133</v>
      </c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>
        <f>SUM(MainData[[#This Row],[Groceries]:[Additonal Expense]])</f>
        <v>0</v>
      </c>
      <c r="N965" s="6" t="s">
        <v>27</v>
      </c>
      <c r="O965" s="6" t="s">
        <v>46</v>
      </c>
    </row>
    <row r="966" spans="1:15" x14ac:dyDescent="0.35">
      <c r="A966" s="27">
        <v>46134</v>
      </c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>
        <f>SUM(MainData[[#This Row],[Groceries]:[Additonal Expense]])</f>
        <v>0</v>
      </c>
      <c r="N966" s="6" t="s">
        <v>27</v>
      </c>
      <c r="O966" s="6" t="s">
        <v>46</v>
      </c>
    </row>
    <row r="967" spans="1:15" x14ac:dyDescent="0.35">
      <c r="A967" s="27">
        <v>46135</v>
      </c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>
        <f>SUM(MainData[[#This Row],[Groceries]:[Additonal Expense]])</f>
        <v>0</v>
      </c>
      <c r="N967" s="6" t="s">
        <v>27</v>
      </c>
      <c r="O967" s="6" t="s">
        <v>46</v>
      </c>
    </row>
    <row r="968" spans="1:15" x14ac:dyDescent="0.35">
      <c r="A968" s="27">
        <v>46136</v>
      </c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>
        <f>SUM(MainData[[#This Row],[Groceries]:[Additonal Expense]])</f>
        <v>0</v>
      </c>
      <c r="N968" s="6" t="s">
        <v>27</v>
      </c>
      <c r="O968" s="6" t="s">
        <v>46</v>
      </c>
    </row>
    <row r="969" spans="1:15" x14ac:dyDescent="0.35">
      <c r="A969" s="27">
        <v>46137</v>
      </c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>
        <f>SUM(MainData[[#This Row],[Groceries]:[Additonal Expense]])</f>
        <v>0</v>
      </c>
      <c r="N969" s="6" t="s">
        <v>27</v>
      </c>
      <c r="O969" s="6" t="s">
        <v>46</v>
      </c>
    </row>
    <row r="970" spans="1:15" x14ac:dyDescent="0.35">
      <c r="A970" s="27">
        <v>46138</v>
      </c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>
        <f>SUM(MainData[[#This Row],[Groceries]:[Additonal Expense]])</f>
        <v>0</v>
      </c>
      <c r="N970" s="6" t="s">
        <v>27</v>
      </c>
      <c r="O970" s="6" t="s">
        <v>46</v>
      </c>
    </row>
    <row r="971" spans="1:15" x14ac:dyDescent="0.35">
      <c r="A971" s="27">
        <v>46139</v>
      </c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>
        <f>SUM(MainData[[#This Row],[Groceries]:[Additonal Expense]])</f>
        <v>0</v>
      </c>
      <c r="N971" s="6" t="s">
        <v>27</v>
      </c>
      <c r="O971" s="6" t="s">
        <v>46</v>
      </c>
    </row>
    <row r="972" spans="1:15" x14ac:dyDescent="0.35">
      <c r="A972" s="27">
        <v>46140</v>
      </c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>
        <f>SUM(MainData[[#This Row],[Groceries]:[Additonal Expense]])</f>
        <v>0</v>
      </c>
      <c r="N972" s="6" t="s">
        <v>27</v>
      </c>
      <c r="O972" s="6" t="s">
        <v>46</v>
      </c>
    </row>
    <row r="973" spans="1:15" x14ac:dyDescent="0.35">
      <c r="A973" s="27">
        <v>46141</v>
      </c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>
        <f>SUM(MainData[[#This Row],[Groceries]:[Additonal Expense]])</f>
        <v>0</v>
      </c>
      <c r="N973" s="6" t="s">
        <v>27</v>
      </c>
      <c r="O973" s="6" t="s">
        <v>46</v>
      </c>
    </row>
    <row r="974" spans="1:15" x14ac:dyDescent="0.35">
      <c r="A974" s="27">
        <v>46142</v>
      </c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>
        <f>SUM(MainData[[#This Row],[Groceries]:[Additonal Expense]])</f>
        <v>0</v>
      </c>
      <c r="N974" s="6" t="s">
        <v>27</v>
      </c>
      <c r="O974" s="6" t="s">
        <v>46</v>
      </c>
    </row>
    <row r="975" spans="1:15" x14ac:dyDescent="0.35">
      <c r="A975" s="27">
        <v>46143</v>
      </c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>
        <f>SUM(MainData[[#This Row],[Groceries]:[Additonal Expense]])</f>
        <v>0</v>
      </c>
      <c r="N975" s="6" t="s">
        <v>28</v>
      </c>
      <c r="O975" s="6" t="s">
        <v>46</v>
      </c>
    </row>
    <row r="976" spans="1:15" x14ac:dyDescent="0.35">
      <c r="A976" s="27">
        <v>46144</v>
      </c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>
        <f>SUM(MainData[[#This Row],[Groceries]:[Additonal Expense]])</f>
        <v>0</v>
      </c>
      <c r="N976" s="6" t="s">
        <v>28</v>
      </c>
      <c r="O976" s="6" t="s">
        <v>46</v>
      </c>
    </row>
    <row r="977" spans="1:15" x14ac:dyDescent="0.35">
      <c r="A977" s="27">
        <v>46145</v>
      </c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>
        <f>SUM(MainData[[#This Row],[Groceries]:[Additonal Expense]])</f>
        <v>0</v>
      </c>
      <c r="N977" s="6" t="s">
        <v>28</v>
      </c>
      <c r="O977" s="6" t="s">
        <v>46</v>
      </c>
    </row>
    <row r="978" spans="1:15" x14ac:dyDescent="0.35">
      <c r="A978" s="27">
        <v>46146</v>
      </c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>
        <f>SUM(MainData[[#This Row],[Groceries]:[Additonal Expense]])</f>
        <v>0</v>
      </c>
      <c r="N978" s="6" t="s">
        <v>28</v>
      </c>
      <c r="O978" s="6" t="s">
        <v>46</v>
      </c>
    </row>
    <row r="979" spans="1:15" x14ac:dyDescent="0.35">
      <c r="A979" s="27">
        <v>46147</v>
      </c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>
        <f>SUM(MainData[[#This Row],[Groceries]:[Additonal Expense]])</f>
        <v>0</v>
      </c>
      <c r="N979" s="6" t="s">
        <v>28</v>
      </c>
      <c r="O979" s="6" t="s">
        <v>46</v>
      </c>
    </row>
    <row r="980" spans="1:15" x14ac:dyDescent="0.35">
      <c r="A980" s="27">
        <v>46148</v>
      </c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>
        <f>SUM(MainData[[#This Row],[Groceries]:[Additonal Expense]])</f>
        <v>0</v>
      </c>
      <c r="N980" s="6" t="s">
        <v>28</v>
      </c>
      <c r="O980" s="6" t="s">
        <v>46</v>
      </c>
    </row>
    <row r="981" spans="1:15" x14ac:dyDescent="0.35">
      <c r="A981" s="27">
        <v>46149</v>
      </c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>
        <f>SUM(MainData[[#This Row],[Groceries]:[Additonal Expense]])</f>
        <v>0</v>
      </c>
      <c r="N981" s="6" t="s">
        <v>28</v>
      </c>
      <c r="O981" s="6" t="s">
        <v>46</v>
      </c>
    </row>
    <row r="982" spans="1:15" x14ac:dyDescent="0.35">
      <c r="A982" s="27">
        <v>46150</v>
      </c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>
        <f>SUM(MainData[[#This Row],[Groceries]:[Additonal Expense]])</f>
        <v>0</v>
      </c>
      <c r="N982" s="6" t="s">
        <v>28</v>
      </c>
      <c r="O982" s="6" t="s">
        <v>46</v>
      </c>
    </row>
    <row r="983" spans="1:15" x14ac:dyDescent="0.35">
      <c r="A983" s="27">
        <v>46151</v>
      </c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>
        <f>SUM(MainData[[#This Row],[Groceries]:[Additonal Expense]])</f>
        <v>0</v>
      </c>
      <c r="N983" s="6" t="s">
        <v>28</v>
      </c>
      <c r="O983" s="6" t="s">
        <v>46</v>
      </c>
    </row>
    <row r="984" spans="1:15" x14ac:dyDescent="0.35">
      <c r="A984" s="27">
        <v>46152</v>
      </c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>
        <f>SUM(MainData[[#This Row],[Groceries]:[Additonal Expense]])</f>
        <v>0</v>
      </c>
      <c r="N984" s="6" t="s">
        <v>28</v>
      </c>
      <c r="O984" s="6" t="s">
        <v>46</v>
      </c>
    </row>
    <row r="985" spans="1:15" x14ac:dyDescent="0.35">
      <c r="A985" s="27">
        <v>46153</v>
      </c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>
        <f>SUM(MainData[[#This Row],[Groceries]:[Additonal Expense]])</f>
        <v>0</v>
      </c>
      <c r="N985" s="6" t="s">
        <v>28</v>
      </c>
      <c r="O985" s="6" t="s">
        <v>46</v>
      </c>
    </row>
    <row r="986" spans="1:15" x14ac:dyDescent="0.35">
      <c r="A986" s="27">
        <v>46154</v>
      </c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>
        <f>SUM(MainData[[#This Row],[Groceries]:[Additonal Expense]])</f>
        <v>0</v>
      </c>
      <c r="N986" s="6" t="s">
        <v>28</v>
      </c>
      <c r="O986" s="6" t="s">
        <v>46</v>
      </c>
    </row>
    <row r="987" spans="1:15" x14ac:dyDescent="0.35">
      <c r="A987" s="27">
        <v>46155</v>
      </c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>
        <f>SUM(MainData[[#This Row],[Groceries]:[Additonal Expense]])</f>
        <v>0</v>
      </c>
      <c r="N987" s="6" t="s">
        <v>28</v>
      </c>
      <c r="O987" s="6" t="s">
        <v>46</v>
      </c>
    </row>
    <row r="988" spans="1:15" x14ac:dyDescent="0.35">
      <c r="A988" s="27">
        <v>46156</v>
      </c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>
        <f>SUM(MainData[[#This Row],[Groceries]:[Additonal Expense]])</f>
        <v>0</v>
      </c>
      <c r="N988" s="6" t="s">
        <v>28</v>
      </c>
      <c r="O988" s="6" t="s">
        <v>46</v>
      </c>
    </row>
    <row r="989" spans="1:15" x14ac:dyDescent="0.35">
      <c r="A989" s="27">
        <v>46157</v>
      </c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>
        <f>SUM(MainData[[#This Row],[Groceries]:[Additonal Expense]])</f>
        <v>0</v>
      </c>
      <c r="N989" s="6" t="s">
        <v>28</v>
      </c>
      <c r="O989" s="6" t="s">
        <v>46</v>
      </c>
    </row>
    <row r="990" spans="1:15" x14ac:dyDescent="0.35">
      <c r="A990" s="27">
        <v>46158</v>
      </c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>
        <f>SUM(MainData[[#This Row],[Groceries]:[Additonal Expense]])</f>
        <v>0</v>
      </c>
      <c r="N990" s="6" t="s">
        <v>28</v>
      </c>
      <c r="O990" s="6" t="s">
        <v>46</v>
      </c>
    </row>
    <row r="991" spans="1:15" x14ac:dyDescent="0.35">
      <c r="A991" s="27">
        <v>46159</v>
      </c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>
        <f>SUM(MainData[[#This Row],[Groceries]:[Additonal Expense]])</f>
        <v>0</v>
      </c>
      <c r="N991" s="6" t="s">
        <v>28</v>
      </c>
      <c r="O991" s="6" t="s">
        <v>46</v>
      </c>
    </row>
    <row r="992" spans="1:15" x14ac:dyDescent="0.35">
      <c r="A992" s="27">
        <v>46160</v>
      </c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>
        <f>SUM(MainData[[#This Row],[Groceries]:[Additonal Expense]])</f>
        <v>0</v>
      </c>
      <c r="N992" s="6" t="s">
        <v>28</v>
      </c>
      <c r="O992" s="6" t="s">
        <v>46</v>
      </c>
    </row>
    <row r="993" spans="1:15" x14ac:dyDescent="0.35">
      <c r="A993" s="27">
        <v>46161</v>
      </c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>
        <f>SUM(MainData[[#This Row],[Groceries]:[Additonal Expense]])</f>
        <v>0</v>
      </c>
      <c r="N993" s="6" t="s">
        <v>28</v>
      </c>
      <c r="O993" s="6" t="s">
        <v>46</v>
      </c>
    </row>
    <row r="994" spans="1:15" x14ac:dyDescent="0.35">
      <c r="A994" s="27">
        <v>46162</v>
      </c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>
        <f>SUM(MainData[[#This Row],[Groceries]:[Additonal Expense]])</f>
        <v>0</v>
      </c>
      <c r="N994" s="6" t="s">
        <v>28</v>
      </c>
      <c r="O994" s="6" t="s">
        <v>46</v>
      </c>
    </row>
    <row r="995" spans="1:15" x14ac:dyDescent="0.35">
      <c r="A995" s="27">
        <v>46163</v>
      </c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>
        <f>SUM(MainData[[#This Row],[Groceries]:[Additonal Expense]])</f>
        <v>0</v>
      </c>
      <c r="N995" s="6" t="s">
        <v>28</v>
      </c>
      <c r="O995" s="6" t="s">
        <v>46</v>
      </c>
    </row>
    <row r="996" spans="1:15" x14ac:dyDescent="0.35">
      <c r="A996" s="27">
        <v>46164</v>
      </c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>
        <f>SUM(MainData[[#This Row],[Groceries]:[Additonal Expense]])</f>
        <v>0</v>
      </c>
      <c r="N996" s="6" t="s">
        <v>28</v>
      </c>
      <c r="O996" s="6" t="s">
        <v>46</v>
      </c>
    </row>
    <row r="997" spans="1:15" x14ac:dyDescent="0.35">
      <c r="A997" s="27">
        <v>46165</v>
      </c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>
        <f>SUM(MainData[[#This Row],[Groceries]:[Additonal Expense]])</f>
        <v>0</v>
      </c>
      <c r="N997" s="6" t="s">
        <v>28</v>
      </c>
      <c r="O997" s="6" t="s">
        <v>46</v>
      </c>
    </row>
    <row r="998" spans="1:15" x14ac:dyDescent="0.35">
      <c r="A998" s="27">
        <v>46166</v>
      </c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>
        <f>SUM(MainData[[#This Row],[Groceries]:[Additonal Expense]])</f>
        <v>0</v>
      </c>
      <c r="N998" s="6" t="s">
        <v>28</v>
      </c>
      <c r="O998" s="6" t="s">
        <v>46</v>
      </c>
    </row>
    <row r="999" spans="1:15" x14ac:dyDescent="0.35">
      <c r="A999" s="27">
        <v>46167</v>
      </c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>
        <f>SUM(MainData[[#This Row],[Groceries]:[Additonal Expense]])</f>
        <v>0</v>
      </c>
      <c r="N999" s="6" t="s">
        <v>28</v>
      </c>
      <c r="O999" s="6" t="s">
        <v>46</v>
      </c>
    </row>
    <row r="1000" spans="1:15" x14ac:dyDescent="0.35">
      <c r="A1000" s="27">
        <v>46168</v>
      </c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>
        <f>SUM(MainData[[#This Row],[Groceries]:[Additonal Expense]])</f>
        <v>0</v>
      </c>
      <c r="N1000" s="6" t="s">
        <v>28</v>
      </c>
      <c r="O1000" s="6" t="s">
        <v>46</v>
      </c>
    </row>
    <row r="1001" spans="1:15" x14ac:dyDescent="0.35">
      <c r="A1001" s="27">
        <v>46169</v>
      </c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>
        <f>SUM(MainData[[#This Row],[Groceries]:[Additonal Expense]])</f>
        <v>0</v>
      </c>
      <c r="N1001" s="6" t="s">
        <v>28</v>
      </c>
      <c r="O1001" s="6" t="s">
        <v>46</v>
      </c>
    </row>
    <row r="1002" spans="1:15" x14ac:dyDescent="0.35">
      <c r="A1002" s="27">
        <v>46170</v>
      </c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>
        <f>SUM(MainData[[#This Row],[Groceries]:[Additonal Expense]])</f>
        <v>0</v>
      </c>
      <c r="N1002" s="6" t="s">
        <v>28</v>
      </c>
      <c r="O1002" s="6" t="s">
        <v>46</v>
      </c>
    </row>
    <row r="1003" spans="1:15" x14ac:dyDescent="0.35">
      <c r="A1003" s="27">
        <v>46171</v>
      </c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>
        <f>SUM(MainData[[#This Row],[Groceries]:[Additonal Expense]])</f>
        <v>0</v>
      </c>
      <c r="N1003" s="6" t="s">
        <v>28</v>
      </c>
      <c r="O1003" s="6" t="s">
        <v>46</v>
      </c>
    </row>
    <row r="1004" spans="1:15" x14ac:dyDescent="0.35">
      <c r="A1004" s="27">
        <v>46172</v>
      </c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>
        <f>SUM(MainData[[#This Row],[Groceries]:[Additonal Expense]])</f>
        <v>0</v>
      </c>
      <c r="N1004" s="6" t="s">
        <v>28</v>
      </c>
      <c r="O1004" s="6" t="s">
        <v>46</v>
      </c>
    </row>
    <row r="1005" spans="1:15" x14ac:dyDescent="0.35">
      <c r="A1005" s="27">
        <v>46173</v>
      </c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>
        <f>SUM(MainData[[#This Row],[Groceries]:[Additonal Expense]])</f>
        <v>0</v>
      </c>
      <c r="N1005" s="6" t="s">
        <v>28</v>
      </c>
      <c r="O1005" s="6" t="s">
        <v>46</v>
      </c>
    </row>
    <row r="1006" spans="1:15" x14ac:dyDescent="0.35">
      <c r="A1006" s="27">
        <v>46174</v>
      </c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>
        <f>SUM(MainData[[#This Row],[Groceries]:[Additonal Expense]])</f>
        <v>0</v>
      </c>
      <c r="N1006" s="6" t="s">
        <v>29</v>
      </c>
      <c r="O1006" s="6" t="s">
        <v>46</v>
      </c>
    </row>
    <row r="1007" spans="1:15" x14ac:dyDescent="0.35">
      <c r="A1007" s="27">
        <v>46175</v>
      </c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>
        <f>SUM(MainData[[#This Row],[Groceries]:[Additonal Expense]])</f>
        <v>0</v>
      </c>
      <c r="N1007" s="6" t="s">
        <v>29</v>
      </c>
      <c r="O1007" s="6" t="s">
        <v>46</v>
      </c>
    </row>
    <row r="1008" spans="1:15" x14ac:dyDescent="0.35">
      <c r="A1008" s="27">
        <v>46176</v>
      </c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>
        <f>SUM(MainData[[#This Row],[Groceries]:[Additonal Expense]])</f>
        <v>0</v>
      </c>
      <c r="N1008" s="6" t="s">
        <v>29</v>
      </c>
      <c r="O1008" s="6" t="s">
        <v>46</v>
      </c>
    </row>
    <row r="1009" spans="1:15" x14ac:dyDescent="0.35">
      <c r="A1009" s="27">
        <v>46177</v>
      </c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>
        <f>SUM(MainData[[#This Row],[Groceries]:[Additonal Expense]])</f>
        <v>0</v>
      </c>
      <c r="N1009" s="6" t="s">
        <v>29</v>
      </c>
      <c r="O1009" s="6" t="s">
        <v>46</v>
      </c>
    </row>
    <row r="1010" spans="1:15" x14ac:dyDescent="0.35">
      <c r="A1010" s="27">
        <v>46178</v>
      </c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>
        <f>SUM(MainData[[#This Row],[Groceries]:[Additonal Expense]])</f>
        <v>0</v>
      </c>
      <c r="N1010" s="6" t="s">
        <v>29</v>
      </c>
      <c r="O1010" s="6" t="s">
        <v>46</v>
      </c>
    </row>
    <row r="1011" spans="1:15" x14ac:dyDescent="0.35">
      <c r="A1011" s="27">
        <v>46179</v>
      </c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>
        <f>SUM(MainData[[#This Row],[Groceries]:[Additonal Expense]])</f>
        <v>0</v>
      </c>
      <c r="N1011" s="6" t="s">
        <v>29</v>
      </c>
      <c r="O1011" s="6" t="s">
        <v>46</v>
      </c>
    </row>
    <row r="1012" spans="1:15" x14ac:dyDescent="0.35">
      <c r="A1012" s="27">
        <v>46180</v>
      </c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>
        <f>SUM(MainData[[#This Row],[Groceries]:[Additonal Expense]])</f>
        <v>0</v>
      </c>
      <c r="N1012" s="6" t="s">
        <v>29</v>
      </c>
      <c r="O1012" s="6" t="s">
        <v>46</v>
      </c>
    </row>
    <row r="1013" spans="1:15" x14ac:dyDescent="0.35">
      <c r="A1013" s="27">
        <v>46181</v>
      </c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>
        <f>SUM(MainData[[#This Row],[Groceries]:[Additonal Expense]])</f>
        <v>0</v>
      </c>
      <c r="N1013" s="6" t="s">
        <v>29</v>
      </c>
      <c r="O1013" s="6" t="s">
        <v>46</v>
      </c>
    </row>
    <row r="1014" spans="1:15" x14ac:dyDescent="0.35">
      <c r="A1014" s="27">
        <v>46182</v>
      </c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>
        <f>SUM(MainData[[#This Row],[Groceries]:[Additonal Expense]])</f>
        <v>0</v>
      </c>
      <c r="N1014" s="6" t="s">
        <v>29</v>
      </c>
      <c r="O1014" s="6" t="s">
        <v>46</v>
      </c>
    </row>
    <row r="1015" spans="1:15" x14ac:dyDescent="0.35">
      <c r="A1015" s="27">
        <v>46183</v>
      </c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>
        <f>SUM(MainData[[#This Row],[Groceries]:[Additonal Expense]])</f>
        <v>0</v>
      </c>
      <c r="N1015" s="6" t="s">
        <v>29</v>
      </c>
      <c r="O1015" s="6" t="s">
        <v>46</v>
      </c>
    </row>
    <row r="1016" spans="1:15" x14ac:dyDescent="0.35">
      <c r="A1016" s="27">
        <v>46184</v>
      </c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>
        <f>SUM(MainData[[#This Row],[Groceries]:[Additonal Expense]])</f>
        <v>0</v>
      </c>
      <c r="N1016" s="6" t="s">
        <v>29</v>
      </c>
      <c r="O1016" s="6" t="s">
        <v>46</v>
      </c>
    </row>
    <row r="1017" spans="1:15" x14ac:dyDescent="0.35">
      <c r="A1017" s="27">
        <v>46185</v>
      </c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>
        <f>SUM(MainData[[#This Row],[Groceries]:[Additonal Expense]])</f>
        <v>0</v>
      </c>
      <c r="N1017" s="6" t="s">
        <v>29</v>
      </c>
      <c r="O1017" s="6" t="s">
        <v>46</v>
      </c>
    </row>
    <row r="1018" spans="1:15" x14ac:dyDescent="0.35">
      <c r="A1018" s="27">
        <v>46186</v>
      </c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>
        <f>SUM(MainData[[#This Row],[Groceries]:[Additonal Expense]])</f>
        <v>0</v>
      </c>
      <c r="N1018" s="6" t="s">
        <v>29</v>
      </c>
      <c r="O1018" s="6" t="s">
        <v>46</v>
      </c>
    </row>
    <row r="1019" spans="1:15" x14ac:dyDescent="0.35">
      <c r="A1019" s="27">
        <v>46187</v>
      </c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>
        <f>SUM(MainData[[#This Row],[Groceries]:[Additonal Expense]])</f>
        <v>0</v>
      </c>
      <c r="N1019" s="6" t="s">
        <v>29</v>
      </c>
      <c r="O1019" s="6" t="s">
        <v>46</v>
      </c>
    </row>
    <row r="1020" spans="1:15" x14ac:dyDescent="0.35">
      <c r="A1020" s="27">
        <v>46188</v>
      </c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>
        <f>SUM(MainData[[#This Row],[Groceries]:[Additonal Expense]])</f>
        <v>0</v>
      </c>
      <c r="N1020" s="6" t="s">
        <v>29</v>
      </c>
      <c r="O1020" s="6" t="s">
        <v>46</v>
      </c>
    </row>
    <row r="1021" spans="1:15" x14ac:dyDescent="0.35">
      <c r="A1021" s="27">
        <v>46189</v>
      </c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>
        <f>SUM(MainData[[#This Row],[Groceries]:[Additonal Expense]])</f>
        <v>0</v>
      </c>
      <c r="N1021" s="6" t="s">
        <v>29</v>
      </c>
      <c r="O1021" s="6" t="s">
        <v>46</v>
      </c>
    </row>
    <row r="1022" spans="1:15" x14ac:dyDescent="0.35">
      <c r="A1022" s="27">
        <v>46190</v>
      </c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>
        <f>SUM(MainData[[#This Row],[Groceries]:[Additonal Expense]])</f>
        <v>0</v>
      </c>
      <c r="N1022" s="6" t="s">
        <v>29</v>
      </c>
      <c r="O1022" s="6" t="s">
        <v>46</v>
      </c>
    </row>
    <row r="1023" spans="1:15" x14ac:dyDescent="0.35">
      <c r="A1023" s="27">
        <v>46191</v>
      </c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>
        <f>SUM(MainData[[#This Row],[Groceries]:[Additonal Expense]])</f>
        <v>0</v>
      </c>
      <c r="N1023" s="6" t="s">
        <v>29</v>
      </c>
      <c r="O1023" s="6" t="s">
        <v>46</v>
      </c>
    </row>
    <row r="1024" spans="1:15" x14ac:dyDescent="0.35">
      <c r="A1024" s="27">
        <v>46192</v>
      </c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>
        <f>SUM(MainData[[#This Row],[Groceries]:[Additonal Expense]])</f>
        <v>0</v>
      </c>
      <c r="N1024" s="6" t="s">
        <v>29</v>
      </c>
      <c r="O1024" s="6" t="s">
        <v>46</v>
      </c>
    </row>
    <row r="1025" spans="1:15" x14ac:dyDescent="0.35">
      <c r="A1025" s="27">
        <v>46193</v>
      </c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>
        <f>SUM(MainData[[#This Row],[Groceries]:[Additonal Expense]])</f>
        <v>0</v>
      </c>
      <c r="N1025" s="6" t="s">
        <v>29</v>
      </c>
      <c r="O1025" s="6" t="s">
        <v>46</v>
      </c>
    </row>
    <row r="1026" spans="1:15" x14ac:dyDescent="0.35">
      <c r="A1026" s="27">
        <v>46194</v>
      </c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>
        <f>SUM(MainData[[#This Row],[Groceries]:[Additonal Expense]])</f>
        <v>0</v>
      </c>
      <c r="N1026" s="6" t="s">
        <v>29</v>
      </c>
      <c r="O1026" s="6" t="s">
        <v>46</v>
      </c>
    </row>
    <row r="1027" spans="1:15" x14ac:dyDescent="0.35">
      <c r="A1027" s="27">
        <v>46195</v>
      </c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>
        <f>SUM(MainData[[#This Row],[Groceries]:[Additonal Expense]])</f>
        <v>0</v>
      </c>
      <c r="N1027" s="6" t="s">
        <v>29</v>
      </c>
      <c r="O1027" s="6" t="s">
        <v>46</v>
      </c>
    </row>
    <row r="1028" spans="1:15" x14ac:dyDescent="0.35">
      <c r="A1028" s="27">
        <v>46196</v>
      </c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>
        <f>SUM(MainData[[#This Row],[Groceries]:[Additonal Expense]])</f>
        <v>0</v>
      </c>
      <c r="N1028" s="6" t="s">
        <v>29</v>
      </c>
      <c r="O1028" s="6" t="s">
        <v>46</v>
      </c>
    </row>
    <row r="1029" spans="1:15" x14ac:dyDescent="0.35">
      <c r="A1029" s="27">
        <v>46197</v>
      </c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>
        <f>SUM(MainData[[#This Row],[Groceries]:[Additonal Expense]])</f>
        <v>0</v>
      </c>
      <c r="N1029" s="6" t="s">
        <v>29</v>
      </c>
      <c r="O1029" s="6" t="s">
        <v>46</v>
      </c>
    </row>
    <row r="1030" spans="1:15" x14ac:dyDescent="0.35">
      <c r="A1030" s="27">
        <v>46198</v>
      </c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>
        <f>SUM(MainData[[#This Row],[Groceries]:[Additonal Expense]])</f>
        <v>0</v>
      </c>
      <c r="N1030" s="6" t="s">
        <v>29</v>
      </c>
      <c r="O1030" s="6" t="s">
        <v>46</v>
      </c>
    </row>
    <row r="1031" spans="1:15" x14ac:dyDescent="0.35">
      <c r="A1031" s="27">
        <v>46199</v>
      </c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>
        <f>SUM(MainData[[#This Row],[Groceries]:[Additonal Expense]])</f>
        <v>0</v>
      </c>
      <c r="N1031" s="6" t="s">
        <v>29</v>
      </c>
      <c r="O1031" s="6" t="s">
        <v>46</v>
      </c>
    </row>
    <row r="1032" spans="1:15" x14ac:dyDescent="0.35">
      <c r="A1032" s="27">
        <v>46200</v>
      </c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>
        <f>SUM(MainData[[#This Row],[Groceries]:[Additonal Expense]])</f>
        <v>0</v>
      </c>
      <c r="N1032" s="6" t="s">
        <v>29</v>
      </c>
      <c r="O1032" s="6" t="s">
        <v>46</v>
      </c>
    </row>
    <row r="1033" spans="1:15" x14ac:dyDescent="0.35">
      <c r="A1033" s="27">
        <v>46201</v>
      </c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>
        <f>SUM(MainData[[#This Row],[Groceries]:[Additonal Expense]])</f>
        <v>0</v>
      </c>
      <c r="N1033" s="6" t="s">
        <v>29</v>
      </c>
      <c r="O1033" s="6" t="s">
        <v>46</v>
      </c>
    </row>
    <row r="1034" spans="1:15" x14ac:dyDescent="0.35">
      <c r="A1034" s="27">
        <v>46202</v>
      </c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>
        <f>SUM(MainData[[#This Row],[Groceries]:[Additonal Expense]])</f>
        <v>0</v>
      </c>
      <c r="N1034" s="6" t="s">
        <v>29</v>
      </c>
      <c r="O1034" s="6" t="s">
        <v>46</v>
      </c>
    </row>
    <row r="1035" spans="1:15" x14ac:dyDescent="0.35">
      <c r="A1035" s="27">
        <v>46203</v>
      </c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>
        <f>SUM(MainData[[#This Row],[Groceries]:[Additonal Expense]])</f>
        <v>0</v>
      </c>
      <c r="N1035" s="6" t="s">
        <v>29</v>
      </c>
      <c r="O1035" s="6" t="s">
        <v>46</v>
      </c>
    </row>
    <row r="1036" spans="1:15" x14ac:dyDescent="0.35">
      <c r="A1036" s="27">
        <v>46204</v>
      </c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>
        <f>SUM(MainData[[#This Row],[Groceries]:[Additonal Expense]])</f>
        <v>0</v>
      </c>
      <c r="N1036" s="6" t="s">
        <v>30</v>
      </c>
      <c r="O1036" s="6" t="s">
        <v>46</v>
      </c>
    </row>
    <row r="1037" spans="1:15" x14ac:dyDescent="0.35">
      <c r="A1037" s="27">
        <v>46205</v>
      </c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>
        <f>SUM(MainData[[#This Row],[Groceries]:[Additonal Expense]])</f>
        <v>0</v>
      </c>
      <c r="N1037" s="6" t="s">
        <v>30</v>
      </c>
      <c r="O1037" s="6" t="s">
        <v>46</v>
      </c>
    </row>
    <row r="1038" spans="1:15" x14ac:dyDescent="0.35">
      <c r="A1038" s="27">
        <v>46206</v>
      </c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>
        <f>SUM(MainData[[#This Row],[Groceries]:[Additonal Expense]])</f>
        <v>0</v>
      </c>
      <c r="N1038" s="6" t="s">
        <v>30</v>
      </c>
      <c r="O1038" s="6" t="s">
        <v>46</v>
      </c>
    </row>
    <row r="1039" spans="1:15" x14ac:dyDescent="0.35">
      <c r="A1039" s="27">
        <v>46207</v>
      </c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>
        <f>SUM(MainData[[#This Row],[Groceries]:[Additonal Expense]])</f>
        <v>0</v>
      </c>
      <c r="N1039" s="6" t="s">
        <v>30</v>
      </c>
      <c r="O1039" s="6" t="s">
        <v>46</v>
      </c>
    </row>
    <row r="1040" spans="1:15" x14ac:dyDescent="0.35">
      <c r="A1040" s="27">
        <v>46208</v>
      </c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>
        <f>SUM(MainData[[#This Row],[Groceries]:[Additonal Expense]])</f>
        <v>0</v>
      </c>
      <c r="N1040" s="6" t="s">
        <v>30</v>
      </c>
      <c r="O1040" s="6" t="s">
        <v>46</v>
      </c>
    </row>
    <row r="1041" spans="1:15" x14ac:dyDescent="0.35">
      <c r="A1041" s="27">
        <v>46209</v>
      </c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>
        <f>SUM(MainData[[#This Row],[Groceries]:[Additonal Expense]])</f>
        <v>0</v>
      </c>
      <c r="N1041" s="6" t="s">
        <v>30</v>
      </c>
      <c r="O1041" s="6" t="s">
        <v>46</v>
      </c>
    </row>
    <row r="1042" spans="1:15" x14ac:dyDescent="0.35">
      <c r="A1042" s="27">
        <v>46210</v>
      </c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>
        <f>SUM(MainData[[#This Row],[Groceries]:[Additonal Expense]])</f>
        <v>0</v>
      </c>
      <c r="N1042" s="6" t="s">
        <v>30</v>
      </c>
      <c r="O1042" s="6" t="s">
        <v>46</v>
      </c>
    </row>
    <row r="1043" spans="1:15" x14ac:dyDescent="0.35">
      <c r="A1043" s="27">
        <v>46211</v>
      </c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>
        <f>SUM(MainData[[#This Row],[Groceries]:[Additonal Expense]])</f>
        <v>0</v>
      </c>
      <c r="N1043" s="6" t="s">
        <v>30</v>
      </c>
      <c r="O1043" s="6" t="s">
        <v>46</v>
      </c>
    </row>
    <row r="1044" spans="1:15" x14ac:dyDescent="0.35">
      <c r="A1044" s="27">
        <v>46212</v>
      </c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>
        <f>SUM(MainData[[#This Row],[Groceries]:[Additonal Expense]])</f>
        <v>0</v>
      </c>
      <c r="N1044" s="6" t="s">
        <v>30</v>
      </c>
      <c r="O1044" s="6" t="s">
        <v>46</v>
      </c>
    </row>
    <row r="1045" spans="1:15" x14ac:dyDescent="0.35">
      <c r="A1045" s="27">
        <v>46213</v>
      </c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>
        <f>SUM(MainData[[#This Row],[Groceries]:[Additonal Expense]])</f>
        <v>0</v>
      </c>
      <c r="N1045" s="6" t="s">
        <v>30</v>
      </c>
      <c r="O1045" s="6" t="s">
        <v>46</v>
      </c>
    </row>
    <row r="1046" spans="1:15" x14ac:dyDescent="0.35">
      <c r="A1046" s="27">
        <v>46214</v>
      </c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>
        <f>SUM(MainData[[#This Row],[Groceries]:[Additonal Expense]])</f>
        <v>0</v>
      </c>
      <c r="N1046" s="6" t="s">
        <v>30</v>
      </c>
      <c r="O1046" s="6" t="s">
        <v>46</v>
      </c>
    </row>
    <row r="1047" spans="1:15" x14ac:dyDescent="0.35">
      <c r="A1047" s="27">
        <v>46215</v>
      </c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>
        <f>SUM(MainData[[#This Row],[Groceries]:[Additonal Expense]])</f>
        <v>0</v>
      </c>
      <c r="N1047" s="6" t="s">
        <v>30</v>
      </c>
      <c r="O1047" s="6" t="s">
        <v>46</v>
      </c>
    </row>
    <row r="1048" spans="1:15" x14ac:dyDescent="0.35">
      <c r="A1048" s="27">
        <v>46216</v>
      </c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>
        <f>SUM(MainData[[#This Row],[Groceries]:[Additonal Expense]])</f>
        <v>0</v>
      </c>
      <c r="N1048" s="6" t="s">
        <v>30</v>
      </c>
      <c r="O1048" s="6" t="s">
        <v>46</v>
      </c>
    </row>
    <row r="1049" spans="1:15" x14ac:dyDescent="0.35">
      <c r="A1049" s="27">
        <v>46217</v>
      </c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>
        <f>SUM(MainData[[#This Row],[Groceries]:[Additonal Expense]])</f>
        <v>0</v>
      </c>
      <c r="N1049" s="6" t="s">
        <v>30</v>
      </c>
      <c r="O1049" s="6" t="s">
        <v>46</v>
      </c>
    </row>
    <row r="1050" spans="1:15" x14ac:dyDescent="0.35">
      <c r="A1050" s="27">
        <v>46218</v>
      </c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>
        <f>SUM(MainData[[#This Row],[Groceries]:[Additonal Expense]])</f>
        <v>0</v>
      </c>
      <c r="N1050" s="6" t="s">
        <v>30</v>
      </c>
      <c r="O1050" s="6" t="s">
        <v>46</v>
      </c>
    </row>
    <row r="1051" spans="1:15" x14ac:dyDescent="0.35">
      <c r="A1051" s="27">
        <v>46219</v>
      </c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>
        <f>SUM(MainData[[#This Row],[Groceries]:[Additonal Expense]])</f>
        <v>0</v>
      </c>
      <c r="N1051" s="6" t="s">
        <v>30</v>
      </c>
      <c r="O1051" s="6" t="s">
        <v>46</v>
      </c>
    </row>
    <row r="1052" spans="1:15" x14ac:dyDescent="0.35">
      <c r="A1052" s="27">
        <v>46220</v>
      </c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>
        <f>SUM(MainData[[#This Row],[Groceries]:[Additonal Expense]])</f>
        <v>0</v>
      </c>
      <c r="N1052" s="6" t="s">
        <v>30</v>
      </c>
      <c r="O1052" s="6" t="s">
        <v>46</v>
      </c>
    </row>
    <row r="1053" spans="1:15" x14ac:dyDescent="0.35">
      <c r="A1053" s="27">
        <v>46221</v>
      </c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>
        <f>SUM(MainData[[#This Row],[Groceries]:[Additonal Expense]])</f>
        <v>0</v>
      </c>
      <c r="N1053" s="6" t="s">
        <v>30</v>
      </c>
      <c r="O1053" s="6" t="s">
        <v>46</v>
      </c>
    </row>
    <row r="1054" spans="1:15" x14ac:dyDescent="0.35">
      <c r="A1054" s="27">
        <v>46222</v>
      </c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>
        <f>SUM(MainData[[#This Row],[Groceries]:[Additonal Expense]])</f>
        <v>0</v>
      </c>
      <c r="N1054" s="6" t="s">
        <v>30</v>
      </c>
      <c r="O1054" s="6" t="s">
        <v>46</v>
      </c>
    </row>
    <row r="1055" spans="1:15" x14ac:dyDescent="0.35">
      <c r="A1055" s="27">
        <v>46223</v>
      </c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>
        <f>SUM(MainData[[#This Row],[Groceries]:[Additonal Expense]])</f>
        <v>0</v>
      </c>
      <c r="N1055" s="6" t="s">
        <v>30</v>
      </c>
      <c r="O1055" s="6" t="s">
        <v>46</v>
      </c>
    </row>
    <row r="1056" spans="1:15" x14ac:dyDescent="0.35">
      <c r="A1056" s="27">
        <v>46224</v>
      </c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>
        <f>SUM(MainData[[#This Row],[Groceries]:[Additonal Expense]])</f>
        <v>0</v>
      </c>
      <c r="N1056" s="6" t="s">
        <v>30</v>
      </c>
      <c r="O1056" s="6" t="s">
        <v>46</v>
      </c>
    </row>
    <row r="1057" spans="1:15" x14ac:dyDescent="0.35">
      <c r="A1057" s="27">
        <v>46225</v>
      </c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>
        <f>SUM(MainData[[#This Row],[Groceries]:[Additonal Expense]])</f>
        <v>0</v>
      </c>
      <c r="N1057" s="6" t="s">
        <v>30</v>
      </c>
      <c r="O1057" s="6" t="s">
        <v>46</v>
      </c>
    </row>
    <row r="1058" spans="1:15" x14ac:dyDescent="0.35">
      <c r="A1058" s="27">
        <v>46226</v>
      </c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>
        <f>SUM(MainData[[#This Row],[Groceries]:[Additonal Expense]])</f>
        <v>0</v>
      </c>
      <c r="N1058" s="6" t="s">
        <v>30</v>
      </c>
      <c r="O1058" s="6" t="s">
        <v>46</v>
      </c>
    </row>
    <row r="1059" spans="1:15" x14ac:dyDescent="0.35">
      <c r="A1059" s="27">
        <v>46227</v>
      </c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>
        <f>SUM(MainData[[#This Row],[Groceries]:[Additonal Expense]])</f>
        <v>0</v>
      </c>
      <c r="N1059" s="6" t="s">
        <v>30</v>
      </c>
      <c r="O1059" s="6" t="s">
        <v>46</v>
      </c>
    </row>
    <row r="1060" spans="1:15" x14ac:dyDescent="0.35">
      <c r="A1060" s="27">
        <v>46228</v>
      </c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>
        <f>SUM(MainData[[#This Row],[Groceries]:[Additonal Expense]])</f>
        <v>0</v>
      </c>
      <c r="N1060" s="6" t="s">
        <v>30</v>
      </c>
      <c r="O1060" s="6" t="s">
        <v>46</v>
      </c>
    </row>
    <row r="1061" spans="1:15" x14ac:dyDescent="0.35">
      <c r="A1061" s="27">
        <v>46229</v>
      </c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>
        <f>SUM(MainData[[#This Row],[Groceries]:[Additonal Expense]])</f>
        <v>0</v>
      </c>
      <c r="N1061" s="6" t="s">
        <v>30</v>
      </c>
      <c r="O1061" s="6" t="s">
        <v>46</v>
      </c>
    </row>
    <row r="1062" spans="1:15" x14ac:dyDescent="0.35">
      <c r="A1062" s="27">
        <v>46230</v>
      </c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>
        <f>SUM(MainData[[#This Row],[Groceries]:[Additonal Expense]])</f>
        <v>0</v>
      </c>
      <c r="N1062" s="6" t="s">
        <v>30</v>
      </c>
      <c r="O1062" s="6" t="s">
        <v>46</v>
      </c>
    </row>
    <row r="1063" spans="1:15" x14ac:dyDescent="0.35">
      <c r="A1063" s="27">
        <v>46231</v>
      </c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>
        <f>SUM(MainData[[#This Row],[Groceries]:[Additonal Expense]])</f>
        <v>0</v>
      </c>
      <c r="N1063" s="6" t="s">
        <v>30</v>
      </c>
      <c r="O1063" s="6" t="s">
        <v>46</v>
      </c>
    </row>
    <row r="1064" spans="1:15" x14ac:dyDescent="0.35">
      <c r="A1064" s="27">
        <v>46232</v>
      </c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>
        <f>SUM(MainData[[#This Row],[Groceries]:[Additonal Expense]])</f>
        <v>0</v>
      </c>
      <c r="N1064" s="6" t="s">
        <v>30</v>
      </c>
      <c r="O1064" s="6" t="s">
        <v>46</v>
      </c>
    </row>
    <row r="1065" spans="1:15" x14ac:dyDescent="0.35">
      <c r="A1065" s="27">
        <v>46233</v>
      </c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>
        <f>SUM(MainData[[#This Row],[Groceries]:[Additonal Expense]])</f>
        <v>0</v>
      </c>
      <c r="N1065" s="6" t="s">
        <v>30</v>
      </c>
      <c r="O1065" s="6" t="s">
        <v>46</v>
      </c>
    </row>
    <row r="1066" spans="1:15" x14ac:dyDescent="0.35">
      <c r="A1066" s="27">
        <v>46234</v>
      </c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>
        <f>SUM(MainData[[#This Row],[Groceries]:[Additonal Expense]])</f>
        <v>0</v>
      </c>
      <c r="N1066" s="6" t="s">
        <v>30</v>
      </c>
      <c r="O1066" s="6" t="s">
        <v>46</v>
      </c>
    </row>
    <row r="1067" spans="1:15" x14ac:dyDescent="0.35">
      <c r="A1067" s="27">
        <v>46235</v>
      </c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>
        <f>SUM(MainData[[#This Row],[Groceries]:[Additonal Expense]])</f>
        <v>0</v>
      </c>
      <c r="N1067" s="6" t="s">
        <v>31</v>
      </c>
      <c r="O1067" s="6" t="s">
        <v>46</v>
      </c>
    </row>
    <row r="1068" spans="1:15" x14ac:dyDescent="0.35">
      <c r="A1068" s="27">
        <v>46236</v>
      </c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>
        <f>SUM(MainData[[#This Row],[Groceries]:[Additonal Expense]])</f>
        <v>0</v>
      </c>
      <c r="N1068" s="6" t="s">
        <v>31</v>
      </c>
      <c r="O1068" s="6" t="s">
        <v>46</v>
      </c>
    </row>
    <row r="1069" spans="1:15" x14ac:dyDescent="0.35">
      <c r="A1069" s="27">
        <v>46237</v>
      </c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>
        <f>SUM(MainData[[#This Row],[Groceries]:[Additonal Expense]])</f>
        <v>0</v>
      </c>
      <c r="N1069" s="6" t="s">
        <v>31</v>
      </c>
      <c r="O1069" s="6" t="s">
        <v>46</v>
      </c>
    </row>
    <row r="1070" spans="1:15" x14ac:dyDescent="0.35">
      <c r="A1070" s="27">
        <v>46238</v>
      </c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>
        <f>SUM(MainData[[#This Row],[Groceries]:[Additonal Expense]])</f>
        <v>0</v>
      </c>
      <c r="N1070" s="6" t="s">
        <v>31</v>
      </c>
      <c r="O1070" s="6" t="s">
        <v>46</v>
      </c>
    </row>
    <row r="1071" spans="1:15" x14ac:dyDescent="0.35">
      <c r="A1071" s="27">
        <v>46239</v>
      </c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>
        <f>SUM(MainData[[#This Row],[Groceries]:[Additonal Expense]])</f>
        <v>0</v>
      </c>
      <c r="N1071" s="6" t="s">
        <v>31</v>
      </c>
      <c r="O1071" s="6" t="s">
        <v>46</v>
      </c>
    </row>
    <row r="1072" spans="1:15" x14ac:dyDescent="0.35">
      <c r="A1072" s="27">
        <v>46240</v>
      </c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>
        <f>SUM(MainData[[#This Row],[Groceries]:[Additonal Expense]])</f>
        <v>0</v>
      </c>
      <c r="N1072" s="6" t="s">
        <v>31</v>
      </c>
      <c r="O1072" s="6" t="s">
        <v>46</v>
      </c>
    </row>
    <row r="1073" spans="1:15" x14ac:dyDescent="0.35">
      <c r="A1073" s="27">
        <v>46241</v>
      </c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>
        <f>SUM(MainData[[#This Row],[Groceries]:[Additonal Expense]])</f>
        <v>0</v>
      </c>
      <c r="N1073" s="6" t="s">
        <v>31</v>
      </c>
      <c r="O1073" s="6" t="s">
        <v>46</v>
      </c>
    </row>
    <row r="1074" spans="1:15" x14ac:dyDescent="0.35">
      <c r="A1074" s="27">
        <v>46242</v>
      </c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>
        <f>SUM(MainData[[#This Row],[Groceries]:[Additonal Expense]])</f>
        <v>0</v>
      </c>
      <c r="N1074" s="6" t="s">
        <v>31</v>
      </c>
      <c r="O1074" s="6" t="s">
        <v>46</v>
      </c>
    </row>
    <row r="1075" spans="1:15" x14ac:dyDescent="0.35">
      <c r="A1075" s="27">
        <v>46243</v>
      </c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>
        <f>SUM(MainData[[#This Row],[Groceries]:[Additonal Expense]])</f>
        <v>0</v>
      </c>
      <c r="N1075" s="6" t="s">
        <v>31</v>
      </c>
      <c r="O1075" s="6" t="s">
        <v>46</v>
      </c>
    </row>
    <row r="1076" spans="1:15" x14ac:dyDescent="0.35">
      <c r="A1076" s="27">
        <v>46244</v>
      </c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>
        <f>SUM(MainData[[#This Row],[Groceries]:[Additonal Expense]])</f>
        <v>0</v>
      </c>
      <c r="N1076" s="6" t="s">
        <v>31</v>
      </c>
      <c r="O1076" s="6" t="s">
        <v>46</v>
      </c>
    </row>
    <row r="1077" spans="1:15" x14ac:dyDescent="0.35">
      <c r="A1077" s="27">
        <v>46245</v>
      </c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>
        <f>SUM(MainData[[#This Row],[Groceries]:[Additonal Expense]])</f>
        <v>0</v>
      </c>
      <c r="N1077" s="6" t="s">
        <v>31</v>
      </c>
      <c r="O1077" s="6" t="s">
        <v>46</v>
      </c>
    </row>
    <row r="1078" spans="1:15" x14ac:dyDescent="0.35">
      <c r="A1078" s="27">
        <v>46246</v>
      </c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>
        <f>SUM(MainData[[#This Row],[Groceries]:[Additonal Expense]])</f>
        <v>0</v>
      </c>
      <c r="N1078" s="6" t="s">
        <v>31</v>
      </c>
      <c r="O1078" s="6" t="s">
        <v>46</v>
      </c>
    </row>
    <row r="1079" spans="1:15" x14ac:dyDescent="0.35">
      <c r="A1079" s="27">
        <v>46247</v>
      </c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>
        <f>SUM(MainData[[#This Row],[Groceries]:[Additonal Expense]])</f>
        <v>0</v>
      </c>
      <c r="N1079" s="6" t="s">
        <v>31</v>
      </c>
      <c r="O1079" s="6" t="s">
        <v>46</v>
      </c>
    </row>
    <row r="1080" spans="1:15" x14ac:dyDescent="0.35">
      <c r="A1080" s="27">
        <v>46248</v>
      </c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>
        <f>SUM(MainData[[#This Row],[Groceries]:[Additonal Expense]])</f>
        <v>0</v>
      </c>
      <c r="N1080" s="6" t="s">
        <v>31</v>
      </c>
      <c r="O1080" s="6" t="s">
        <v>46</v>
      </c>
    </row>
    <row r="1081" spans="1:15" x14ac:dyDescent="0.35">
      <c r="A1081" s="27">
        <v>46249</v>
      </c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>
        <f>SUM(MainData[[#This Row],[Groceries]:[Additonal Expense]])</f>
        <v>0</v>
      </c>
      <c r="N1081" s="6" t="s">
        <v>31</v>
      </c>
      <c r="O1081" s="6" t="s">
        <v>46</v>
      </c>
    </row>
    <row r="1082" spans="1:15" x14ac:dyDescent="0.35">
      <c r="A1082" s="27">
        <v>46250</v>
      </c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>
        <f>SUM(MainData[[#This Row],[Groceries]:[Additonal Expense]])</f>
        <v>0</v>
      </c>
      <c r="N1082" s="6" t="s">
        <v>31</v>
      </c>
      <c r="O1082" s="6" t="s">
        <v>46</v>
      </c>
    </row>
    <row r="1083" spans="1:15" x14ac:dyDescent="0.35">
      <c r="A1083" s="27">
        <v>46251</v>
      </c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>
        <f>SUM(MainData[[#This Row],[Groceries]:[Additonal Expense]])</f>
        <v>0</v>
      </c>
      <c r="N1083" s="6" t="s">
        <v>31</v>
      </c>
      <c r="O1083" s="6" t="s">
        <v>46</v>
      </c>
    </row>
    <row r="1084" spans="1:15" x14ac:dyDescent="0.35">
      <c r="A1084" s="27">
        <v>46252</v>
      </c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>
        <f>SUM(MainData[[#This Row],[Groceries]:[Additonal Expense]])</f>
        <v>0</v>
      </c>
      <c r="N1084" s="6" t="s">
        <v>31</v>
      </c>
      <c r="O1084" s="6" t="s">
        <v>46</v>
      </c>
    </row>
    <row r="1085" spans="1:15" x14ac:dyDescent="0.35">
      <c r="A1085" s="27">
        <v>46253</v>
      </c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>
        <f>SUM(MainData[[#This Row],[Groceries]:[Additonal Expense]])</f>
        <v>0</v>
      </c>
      <c r="N1085" s="6" t="s">
        <v>31</v>
      </c>
      <c r="O1085" s="6" t="s">
        <v>46</v>
      </c>
    </row>
    <row r="1086" spans="1:15" x14ac:dyDescent="0.35">
      <c r="A1086" s="27">
        <v>46254</v>
      </c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>
        <f>SUM(MainData[[#This Row],[Groceries]:[Additonal Expense]])</f>
        <v>0</v>
      </c>
      <c r="N1086" s="6" t="s">
        <v>31</v>
      </c>
      <c r="O1086" s="6" t="s">
        <v>46</v>
      </c>
    </row>
    <row r="1087" spans="1:15" x14ac:dyDescent="0.35">
      <c r="A1087" s="27">
        <v>46255</v>
      </c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>
        <f>SUM(MainData[[#This Row],[Groceries]:[Additonal Expense]])</f>
        <v>0</v>
      </c>
      <c r="N1087" s="6" t="s">
        <v>31</v>
      </c>
      <c r="O1087" s="6" t="s">
        <v>46</v>
      </c>
    </row>
    <row r="1088" spans="1:15" x14ac:dyDescent="0.35">
      <c r="A1088" s="27">
        <v>46256</v>
      </c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>
        <f>SUM(MainData[[#This Row],[Groceries]:[Additonal Expense]])</f>
        <v>0</v>
      </c>
      <c r="N1088" s="6" t="s">
        <v>31</v>
      </c>
      <c r="O1088" s="6" t="s">
        <v>46</v>
      </c>
    </row>
    <row r="1089" spans="1:15" x14ac:dyDescent="0.35">
      <c r="A1089" s="27">
        <v>46257</v>
      </c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>
        <f>SUM(MainData[[#This Row],[Groceries]:[Additonal Expense]])</f>
        <v>0</v>
      </c>
      <c r="N1089" s="6" t="s">
        <v>31</v>
      </c>
      <c r="O1089" s="6" t="s">
        <v>46</v>
      </c>
    </row>
    <row r="1090" spans="1:15" x14ac:dyDescent="0.35">
      <c r="A1090" s="27">
        <v>46258</v>
      </c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>
        <f>SUM(MainData[[#This Row],[Groceries]:[Additonal Expense]])</f>
        <v>0</v>
      </c>
      <c r="N1090" s="6" t="s">
        <v>31</v>
      </c>
      <c r="O1090" s="6" t="s">
        <v>46</v>
      </c>
    </row>
    <row r="1091" spans="1:15" x14ac:dyDescent="0.35">
      <c r="A1091" s="27">
        <v>46259</v>
      </c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>
        <f>SUM(MainData[[#This Row],[Groceries]:[Additonal Expense]])</f>
        <v>0</v>
      </c>
      <c r="N1091" s="6" t="s">
        <v>31</v>
      </c>
      <c r="O1091" s="6" t="s">
        <v>46</v>
      </c>
    </row>
    <row r="1092" spans="1:15" x14ac:dyDescent="0.35">
      <c r="A1092" s="27">
        <v>46260</v>
      </c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>
        <f>SUM(MainData[[#This Row],[Groceries]:[Additonal Expense]])</f>
        <v>0</v>
      </c>
      <c r="N1092" s="6" t="s">
        <v>31</v>
      </c>
      <c r="O1092" s="6" t="s">
        <v>46</v>
      </c>
    </row>
    <row r="1093" spans="1:15" x14ac:dyDescent="0.35">
      <c r="A1093" s="27">
        <v>46261</v>
      </c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>
        <f>SUM(MainData[[#This Row],[Groceries]:[Additonal Expense]])</f>
        <v>0</v>
      </c>
      <c r="N1093" s="6" t="s">
        <v>31</v>
      </c>
      <c r="O1093" s="6" t="s">
        <v>46</v>
      </c>
    </row>
    <row r="1094" spans="1:15" x14ac:dyDescent="0.35">
      <c r="A1094" s="27">
        <v>46262</v>
      </c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>
        <f>SUM(MainData[[#This Row],[Groceries]:[Additonal Expense]])</f>
        <v>0</v>
      </c>
      <c r="N1094" s="6" t="s">
        <v>31</v>
      </c>
      <c r="O1094" s="6" t="s">
        <v>46</v>
      </c>
    </row>
    <row r="1095" spans="1:15" x14ac:dyDescent="0.35">
      <c r="A1095" s="27">
        <v>46263</v>
      </c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>
        <f>SUM(MainData[[#This Row],[Groceries]:[Additonal Expense]])</f>
        <v>0</v>
      </c>
      <c r="N1095" s="6" t="s">
        <v>31</v>
      </c>
      <c r="O1095" s="6" t="s">
        <v>46</v>
      </c>
    </row>
    <row r="1096" spans="1:15" x14ac:dyDescent="0.35">
      <c r="A1096" s="27">
        <v>46264</v>
      </c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>
        <f>SUM(MainData[[#This Row],[Groceries]:[Additonal Expense]])</f>
        <v>0</v>
      </c>
      <c r="N1096" s="6" t="s">
        <v>31</v>
      </c>
      <c r="O1096" s="6" t="s">
        <v>46</v>
      </c>
    </row>
    <row r="1097" spans="1:15" x14ac:dyDescent="0.35">
      <c r="A1097" s="27">
        <v>46265</v>
      </c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>
        <f>SUM(MainData[[#This Row],[Groceries]:[Additonal Expense]])</f>
        <v>0</v>
      </c>
      <c r="N1097" s="6" t="s">
        <v>31</v>
      </c>
      <c r="O1097" s="6" t="s">
        <v>46</v>
      </c>
    </row>
    <row r="1098" spans="1:15" x14ac:dyDescent="0.35">
      <c r="A1098" s="27">
        <v>46266</v>
      </c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>
        <f>SUM(MainData[[#This Row],[Groceries]:[Additonal Expense]])</f>
        <v>0</v>
      </c>
      <c r="N1098" s="6" t="s">
        <v>32</v>
      </c>
      <c r="O1098" s="6" t="s">
        <v>46</v>
      </c>
    </row>
    <row r="1099" spans="1:15" x14ac:dyDescent="0.35">
      <c r="A1099" s="27">
        <v>46267</v>
      </c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>
        <f>SUM(MainData[[#This Row],[Groceries]:[Additonal Expense]])</f>
        <v>0</v>
      </c>
      <c r="N1099" s="6" t="s">
        <v>32</v>
      </c>
      <c r="O1099" s="6" t="s">
        <v>46</v>
      </c>
    </row>
    <row r="1100" spans="1:15" x14ac:dyDescent="0.35">
      <c r="A1100" s="27">
        <v>46268</v>
      </c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>
        <f>SUM(MainData[[#This Row],[Groceries]:[Additonal Expense]])</f>
        <v>0</v>
      </c>
      <c r="N1100" s="6" t="s">
        <v>32</v>
      </c>
      <c r="O1100" s="6" t="s">
        <v>46</v>
      </c>
    </row>
    <row r="1101" spans="1:15" x14ac:dyDescent="0.35">
      <c r="A1101" s="27">
        <v>46269</v>
      </c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>
        <f>SUM(MainData[[#This Row],[Groceries]:[Additonal Expense]])</f>
        <v>0</v>
      </c>
      <c r="N1101" s="6" t="s">
        <v>32</v>
      </c>
      <c r="O1101" s="6" t="s">
        <v>46</v>
      </c>
    </row>
    <row r="1102" spans="1:15" x14ac:dyDescent="0.35">
      <c r="A1102" s="27">
        <v>46270</v>
      </c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>
        <f>SUM(MainData[[#This Row],[Groceries]:[Additonal Expense]])</f>
        <v>0</v>
      </c>
      <c r="N1102" s="6" t="s">
        <v>32</v>
      </c>
      <c r="O1102" s="6" t="s">
        <v>46</v>
      </c>
    </row>
    <row r="1103" spans="1:15" x14ac:dyDescent="0.35">
      <c r="A1103" s="27">
        <v>46271</v>
      </c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>
        <f>SUM(MainData[[#This Row],[Groceries]:[Additonal Expense]])</f>
        <v>0</v>
      </c>
      <c r="N1103" s="6" t="s">
        <v>32</v>
      </c>
      <c r="O1103" s="6" t="s">
        <v>46</v>
      </c>
    </row>
    <row r="1104" spans="1:15" x14ac:dyDescent="0.35">
      <c r="A1104" s="27">
        <v>46272</v>
      </c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>
        <f>SUM(MainData[[#This Row],[Groceries]:[Additonal Expense]])</f>
        <v>0</v>
      </c>
      <c r="N1104" s="6" t="s">
        <v>32</v>
      </c>
      <c r="O1104" s="6" t="s">
        <v>46</v>
      </c>
    </row>
    <row r="1105" spans="1:15" x14ac:dyDescent="0.35">
      <c r="A1105" s="27">
        <v>46273</v>
      </c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>
        <f>SUM(MainData[[#This Row],[Groceries]:[Additonal Expense]])</f>
        <v>0</v>
      </c>
      <c r="N1105" s="6" t="s">
        <v>32</v>
      </c>
      <c r="O1105" s="6" t="s">
        <v>46</v>
      </c>
    </row>
    <row r="1106" spans="1:15" x14ac:dyDescent="0.35">
      <c r="A1106" s="27">
        <v>46274</v>
      </c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>
        <f>SUM(MainData[[#This Row],[Groceries]:[Additonal Expense]])</f>
        <v>0</v>
      </c>
      <c r="N1106" s="6" t="s">
        <v>32</v>
      </c>
      <c r="O1106" s="6" t="s">
        <v>46</v>
      </c>
    </row>
    <row r="1107" spans="1:15" x14ac:dyDescent="0.35">
      <c r="A1107" s="27">
        <v>46275</v>
      </c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>
        <f>SUM(MainData[[#This Row],[Groceries]:[Additonal Expense]])</f>
        <v>0</v>
      </c>
      <c r="N1107" s="6" t="s">
        <v>32</v>
      </c>
      <c r="O1107" s="6" t="s">
        <v>46</v>
      </c>
    </row>
    <row r="1108" spans="1:15" x14ac:dyDescent="0.35">
      <c r="A1108" s="27">
        <v>46276</v>
      </c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>
        <f>SUM(MainData[[#This Row],[Groceries]:[Additonal Expense]])</f>
        <v>0</v>
      </c>
      <c r="N1108" s="6" t="s">
        <v>32</v>
      </c>
      <c r="O1108" s="6" t="s">
        <v>46</v>
      </c>
    </row>
    <row r="1109" spans="1:15" x14ac:dyDescent="0.35">
      <c r="A1109" s="27">
        <v>46277</v>
      </c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>
        <f>SUM(MainData[[#This Row],[Groceries]:[Additonal Expense]])</f>
        <v>0</v>
      </c>
      <c r="N1109" s="6" t="s">
        <v>32</v>
      </c>
      <c r="O1109" s="6" t="s">
        <v>46</v>
      </c>
    </row>
    <row r="1110" spans="1:15" x14ac:dyDescent="0.35">
      <c r="A1110" s="27">
        <v>46278</v>
      </c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>
        <f>SUM(MainData[[#This Row],[Groceries]:[Additonal Expense]])</f>
        <v>0</v>
      </c>
      <c r="N1110" s="6" t="s">
        <v>32</v>
      </c>
      <c r="O1110" s="6" t="s">
        <v>46</v>
      </c>
    </row>
    <row r="1111" spans="1:15" x14ac:dyDescent="0.35">
      <c r="A1111" s="27">
        <v>46279</v>
      </c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>
        <f>SUM(MainData[[#This Row],[Groceries]:[Additonal Expense]])</f>
        <v>0</v>
      </c>
      <c r="N1111" s="6" t="s">
        <v>32</v>
      </c>
      <c r="O1111" s="6" t="s">
        <v>46</v>
      </c>
    </row>
    <row r="1112" spans="1:15" x14ac:dyDescent="0.35">
      <c r="A1112" s="27">
        <v>46280</v>
      </c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>
        <f>SUM(MainData[[#This Row],[Groceries]:[Additonal Expense]])</f>
        <v>0</v>
      </c>
      <c r="N1112" s="6" t="s">
        <v>32</v>
      </c>
      <c r="O1112" s="6" t="s">
        <v>46</v>
      </c>
    </row>
    <row r="1113" spans="1:15" x14ac:dyDescent="0.35">
      <c r="A1113" s="27">
        <v>46281</v>
      </c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>
        <f>SUM(MainData[[#This Row],[Groceries]:[Additonal Expense]])</f>
        <v>0</v>
      </c>
      <c r="N1113" s="6" t="s">
        <v>32</v>
      </c>
      <c r="O1113" s="6" t="s">
        <v>46</v>
      </c>
    </row>
    <row r="1114" spans="1:15" x14ac:dyDescent="0.35">
      <c r="A1114" s="27">
        <v>46282</v>
      </c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>
        <f>SUM(MainData[[#This Row],[Groceries]:[Additonal Expense]])</f>
        <v>0</v>
      </c>
      <c r="N1114" s="6" t="s">
        <v>32</v>
      </c>
      <c r="O1114" s="6" t="s">
        <v>46</v>
      </c>
    </row>
    <row r="1115" spans="1:15" x14ac:dyDescent="0.35">
      <c r="A1115" s="27">
        <v>46283</v>
      </c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>
        <f>SUM(MainData[[#This Row],[Groceries]:[Additonal Expense]])</f>
        <v>0</v>
      </c>
      <c r="N1115" s="6" t="s">
        <v>32</v>
      </c>
      <c r="O1115" s="6" t="s">
        <v>46</v>
      </c>
    </row>
    <row r="1116" spans="1:15" x14ac:dyDescent="0.35">
      <c r="A1116" s="27">
        <v>46284</v>
      </c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>
        <f>SUM(MainData[[#This Row],[Groceries]:[Additonal Expense]])</f>
        <v>0</v>
      </c>
      <c r="N1116" s="6" t="s">
        <v>32</v>
      </c>
      <c r="O1116" s="6" t="s">
        <v>46</v>
      </c>
    </row>
    <row r="1117" spans="1:15" x14ac:dyDescent="0.35">
      <c r="A1117" s="27">
        <v>46285</v>
      </c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>
        <f>SUM(MainData[[#This Row],[Groceries]:[Additonal Expense]])</f>
        <v>0</v>
      </c>
      <c r="N1117" s="6" t="s">
        <v>32</v>
      </c>
      <c r="O1117" s="6" t="s">
        <v>46</v>
      </c>
    </row>
    <row r="1118" spans="1:15" x14ac:dyDescent="0.35">
      <c r="A1118" s="27">
        <v>46286</v>
      </c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>
        <f>SUM(MainData[[#This Row],[Groceries]:[Additonal Expense]])</f>
        <v>0</v>
      </c>
      <c r="N1118" s="6" t="s">
        <v>32</v>
      </c>
      <c r="O1118" s="6" t="s">
        <v>46</v>
      </c>
    </row>
    <row r="1119" spans="1:15" x14ac:dyDescent="0.35">
      <c r="A1119" s="27">
        <v>46287</v>
      </c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>
        <f>SUM(MainData[[#This Row],[Groceries]:[Additonal Expense]])</f>
        <v>0</v>
      </c>
      <c r="N1119" s="6" t="s">
        <v>32</v>
      </c>
      <c r="O1119" s="6" t="s">
        <v>46</v>
      </c>
    </row>
    <row r="1120" spans="1:15" x14ac:dyDescent="0.35">
      <c r="A1120" s="27">
        <v>46288</v>
      </c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>
        <f>SUM(MainData[[#This Row],[Groceries]:[Additonal Expense]])</f>
        <v>0</v>
      </c>
      <c r="N1120" s="6" t="s">
        <v>32</v>
      </c>
      <c r="O1120" s="6" t="s">
        <v>46</v>
      </c>
    </row>
    <row r="1121" spans="1:15" x14ac:dyDescent="0.35">
      <c r="A1121" s="27">
        <v>46289</v>
      </c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>
        <f>SUM(MainData[[#This Row],[Groceries]:[Additonal Expense]])</f>
        <v>0</v>
      </c>
      <c r="N1121" s="6" t="s">
        <v>32</v>
      </c>
      <c r="O1121" s="6" t="s">
        <v>46</v>
      </c>
    </row>
    <row r="1122" spans="1:15" x14ac:dyDescent="0.35">
      <c r="A1122" s="27">
        <v>46290</v>
      </c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>
        <f>SUM(MainData[[#This Row],[Groceries]:[Additonal Expense]])</f>
        <v>0</v>
      </c>
      <c r="N1122" s="6" t="s">
        <v>32</v>
      </c>
      <c r="O1122" s="6" t="s">
        <v>46</v>
      </c>
    </row>
    <row r="1123" spans="1:15" x14ac:dyDescent="0.35">
      <c r="A1123" s="27">
        <v>46291</v>
      </c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>
        <f>SUM(MainData[[#This Row],[Groceries]:[Additonal Expense]])</f>
        <v>0</v>
      </c>
      <c r="N1123" s="6" t="s">
        <v>32</v>
      </c>
      <c r="O1123" s="6" t="s">
        <v>46</v>
      </c>
    </row>
    <row r="1124" spans="1:15" x14ac:dyDescent="0.35">
      <c r="A1124" s="27">
        <v>46292</v>
      </c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>
        <f>SUM(MainData[[#This Row],[Groceries]:[Additonal Expense]])</f>
        <v>0</v>
      </c>
      <c r="N1124" s="6" t="s">
        <v>32</v>
      </c>
      <c r="O1124" s="6" t="s">
        <v>46</v>
      </c>
    </row>
    <row r="1125" spans="1:15" x14ac:dyDescent="0.35">
      <c r="A1125" s="27">
        <v>46293</v>
      </c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>
        <f>SUM(MainData[[#This Row],[Groceries]:[Additonal Expense]])</f>
        <v>0</v>
      </c>
      <c r="N1125" s="6" t="s">
        <v>32</v>
      </c>
      <c r="O1125" s="6" t="s">
        <v>46</v>
      </c>
    </row>
    <row r="1126" spans="1:15" x14ac:dyDescent="0.35">
      <c r="A1126" s="27">
        <v>46294</v>
      </c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>
        <f>SUM(MainData[[#This Row],[Groceries]:[Additonal Expense]])</f>
        <v>0</v>
      </c>
      <c r="N1126" s="6" t="s">
        <v>32</v>
      </c>
      <c r="O1126" s="6" t="s">
        <v>46</v>
      </c>
    </row>
    <row r="1127" spans="1:15" x14ac:dyDescent="0.35">
      <c r="A1127" s="27">
        <v>46295</v>
      </c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>
        <f>SUM(MainData[[#This Row],[Groceries]:[Additonal Expense]])</f>
        <v>0</v>
      </c>
      <c r="N1127" s="6" t="s">
        <v>32</v>
      </c>
      <c r="O1127" s="6" t="s">
        <v>46</v>
      </c>
    </row>
    <row r="1128" spans="1:15" x14ac:dyDescent="0.35">
      <c r="A1128" s="27">
        <v>46296</v>
      </c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>
        <f>SUM(MainData[[#This Row],[Groceries]:[Additonal Expense]])</f>
        <v>0</v>
      </c>
      <c r="N1128" s="6" t="s">
        <v>33</v>
      </c>
      <c r="O1128" s="6" t="s">
        <v>46</v>
      </c>
    </row>
    <row r="1129" spans="1:15" x14ac:dyDescent="0.35">
      <c r="A1129" s="27">
        <v>46297</v>
      </c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>
        <f>SUM(MainData[[#This Row],[Groceries]:[Additonal Expense]])</f>
        <v>0</v>
      </c>
      <c r="N1129" s="6" t="s">
        <v>33</v>
      </c>
      <c r="O1129" s="6" t="s">
        <v>46</v>
      </c>
    </row>
    <row r="1130" spans="1:15" x14ac:dyDescent="0.35">
      <c r="A1130" s="27">
        <v>46298</v>
      </c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>
        <f>SUM(MainData[[#This Row],[Groceries]:[Additonal Expense]])</f>
        <v>0</v>
      </c>
      <c r="N1130" s="6" t="s">
        <v>33</v>
      </c>
      <c r="O1130" s="6" t="s">
        <v>46</v>
      </c>
    </row>
    <row r="1131" spans="1:15" x14ac:dyDescent="0.35">
      <c r="A1131" s="27">
        <v>46299</v>
      </c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>
        <f>SUM(MainData[[#This Row],[Groceries]:[Additonal Expense]])</f>
        <v>0</v>
      </c>
      <c r="N1131" s="6" t="s">
        <v>33</v>
      </c>
      <c r="O1131" s="6" t="s">
        <v>46</v>
      </c>
    </row>
    <row r="1132" spans="1:15" x14ac:dyDescent="0.35">
      <c r="A1132" s="27">
        <v>46300</v>
      </c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>
        <f>SUM(MainData[[#This Row],[Groceries]:[Additonal Expense]])</f>
        <v>0</v>
      </c>
      <c r="N1132" s="6" t="s">
        <v>33</v>
      </c>
      <c r="O1132" s="6" t="s">
        <v>46</v>
      </c>
    </row>
    <row r="1133" spans="1:15" x14ac:dyDescent="0.35">
      <c r="A1133" s="27">
        <v>46301</v>
      </c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>
        <f>SUM(MainData[[#This Row],[Groceries]:[Additonal Expense]])</f>
        <v>0</v>
      </c>
      <c r="N1133" s="6" t="s">
        <v>33</v>
      </c>
      <c r="O1133" s="6" t="s">
        <v>46</v>
      </c>
    </row>
    <row r="1134" spans="1:15" x14ac:dyDescent="0.35">
      <c r="A1134" s="27">
        <v>46302</v>
      </c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>
        <f>SUM(MainData[[#This Row],[Groceries]:[Additonal Expense]])</f>
        <v>0</v>
      </c>
      <c r="N1134" s="6" t="s">
        <v>33</v>
      </c>
      <c r="O1134" s="6" t="s">
        <v>46</v>
      </c>
    </row>
    <row r="1135" spans="1:15" x14ac:dyDescent="0.35">
      <c r="A1135" s="27">
        <v>46303</v>
      </c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>
        <f>SUM(MainData[[#This Row],[Groceries]:[Additonal Expense]])</f>
        <v>0</v>
      </c>
      <c r="N1135" s="6" t="s">
        <v>33</v>
      </c>
      <c r="O1135" s="6" t="s">
        <v>46</v>
      </c>
    </row>
    <row r="1136" spans="1:15" x14ac:dyDescent="0.35">
      <c r="A1136" s="27">
        <v>46304</v>
      </c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>
        <f>SUM(MainData[[#This Row],[Groceries]:[Additonal Expense]])</f>
        <v>0</v>
      </c>
      <c r="N1136" s="6" t="s">
        <v>33</v>
      </c>
      <c r="O1136" s="6" t="s">
        <v>46</v>
      </c>
    </row>
    <row r="1137" spans="1:15" x14ac:dyDescent="0.35">
      <c r="A1137" s="27">
        <v>46305</v>
      </c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>
        <f>SUM(MainData[[#This Row],[Groceries]:[Additonal Expense]])</f>
        <v>0</v>
      </c>
      <c r="N1137" s="6" t="s">
        <v>33</v>
      </c>
      <c r="O1137" s="6" t="s">
        <v>46</v>
      </c>
    </row>
    <row r="1138" spans="1:15" x14ac:dyDescent="0.35">
      <c r="A1138" s="27">
        <v>46306</v>
      </c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>
        <f>SUM(MainData[[#This Row],[Groceries]:[Additonal Expense]])</f>
        <v>0</v>
      </c>
      <c r="N1138" s="6" t="s">
        <v>33</v>
      </c>
      <c r="O1138" s="6" t="s">
        <v>46</v>
      </c>
    </row>
    <row r="1139" spans="1:15" x14ac:dyDescent="0.35">
      <c r="A1139" s="27">
        <v>46307</v>
      </c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>
        <f>SUM(MainData[[#This Row],[Groceries]:[Additonal Expense]])</f>
        <v>0</v>
      </c>
      <c r="N1139" s="6" t="s">
        <v>33</v>
      </c>
      <c r="O1139" s="6" t="s">
        <v>46</v>
      </c>
    </row>
    <row r="1140" spans="1:15" x14ac:dyDescent="0.35">
      <c r="A1140" s="27">
        <v>46308</v>
      </c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>
        <f>SUM(MainData[[#This Row],[Groceries]:[Additonal Expense]])</f>
        <v>0</v>
      </c>
      <c r="N1140" s="6" t="s">
        <v>33</v>
      </c>
      <c r="O1140" s="6" t="s">
        <v>46</v>
      </c>
    </row>
    <row r="1141" spans="1:15" x14ac:dyDescent="0.35">
      <c r="A1141" s="27">
        <v>46309</v>
      </c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>
        <f>SUM(MainData[[#This Row],[Groceries]:[Additonal Expense]])</f>
        <v>0</v>
      </c>
      <c r="N1141" s="6" t="s">
        <v>33</v>
      </c>
      <c r="O1141" s="6" t="s">
        <v>46</v>
      </c>
    </row>
    <row r="1142" spans="1:15" x14ac:dyDescent="0.35">
      <c r="A1142" s="27">
        <v>46310</v>
      </c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>
        <f>SUM(MainData[[#This Row],[Groceries]:[Additonal Expense]])</f>
        <v>0</v>
      </c>
      <c r="N1142" s="6" t="s">
        <v>33</v>
      </c>
      <c r="O1142" s="6" t="s">
        <v>46</v>
      </c>
    </row>
    <row r="1143" spans="1:15" x14ac:dyDescent="0.35">
      <c r="A1143" s="27">
        <v>46311</v>
      </c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>
        <f>SUM(MainData[[#This Row],[Groceries]:[Additonal Expense]])</f>
        <v>0</v>
      </c>
      <c r="N1143" s="6" t="s">
        <v>33</v>
      </c>
      <c r="O1143" s="6" t="s">
        <v>46</v>
      </c>
    </row>
    <row r="1144" spans="1:15" x14ac:dyDescent="0.35">
      <c r="A1144" s="27">
        <v>46312</v>
      </c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>
        <f>SUM(MainData[[#This Row],[Groceries]:[Additonal Expense]])</f>
        <v>0</v>
      </c>
      <c r="N1144" s="6" t="s">
        <v>33</v>
      </c>
      <c r="O1144" s="6" t="s">
        <v>46</v>
      </c>
    </row>
    <row r="1145" spans="1:15" x14ac:dyDescent="0.35">
      <c r="A1145" s="27">
        <v>46313</v>
      </c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>
        <f>SUM(MainData[[#This Row],[Groceries]:[Additonal Expense]])</f>
        <v>0</v>
      </c>
      <c r="N1145" s="6" t="s">
        <v>33</v>
      </c>
      <c r="O1145" s="6" t="s">
        <v>46</v>
      </c>
    </row>
    <row r="1146" spans="1:15" x14ac:dyDescent="0.35">
      <c r="A1146" s="27">
        <v>46314</v>
      </c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>
        <f>SUM(MainData[[#This Row],[Groceries]:[Additonal Expense]])</f>
        <v>0</v>
      </c>
      <c r="N1146" s="6" t="s">
        <v>33</v>
      </c>
      <c r="O1146" s="6" t="s">
        <v>46</v>
      </c>
    </row>
    <row r="1147" spans="1:15" x14ac:dyDescent="0.35">
      <c r="A1147" s="27">
        <v>46315</v>
      </c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>
        <f>SUM(MainData[[#This Row],[Groceries]:[Additonal Expense]])</f>
        <v>0</v>
      </c>
      <c r="N1147" s="6" t="s">
        <v>33</v>
      </c>
      <c r="O1147" s="6" t="s">
        <v>46</v>
      </c>
    </row>
    <row r="1148" spans="1:15" x14ac:dyDescent="0.35">
      <c r="A1148" s="27">
        <v>46316</v>
      </c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>
        <f>SUM(MainData[[#This Row],[Groceries]:[Additonal Expense]])</f>
        <v>0</v>
      </c>
      <c r="N1148" s="6" t="s">
        <v>33</v>
      </c>
      <c r="O1148" s="6" t="s">
        <v>46</v>
      </c>
    </row>
    <row r="1149" spans="1:15" x14ac:dyDescent="0.35">
      <c r="A1149" s="27">
        <v>46317</v>
      </c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>
        <f>SUM(MainData[[#This Row],[Groceries]:[Additonal Expense]])</f>
        <v>0</v>
      </c>
      <c r="N1149" s="6" t="s">
        <v>33</v>
      </c>
      <c r="O1149" s="6" t="s">
        <v>46</v>
      </c>
    </row>
    <row r="1150" spans="1:15" x14ac:dyDescent="0.35">
      <c r="A1150" s="27">
        <v>46318</v>
      </c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>
        <f>SUM(MainData[[#This Row],[Groceries]:[Additonal Expense]])</f>
        <v>0</v>
      </c>
      <c r="N1150" s="6" t="s">
        <v>33</v>
      </c>
      <c r="O1150" s="6" t="s">
        <v>46</v>
      </c>
    </row>
    <row r="1151" spans="1:15" x14ac:dyDescent="0.35">
      <c r="A1151" s="27">
        <v>46319</v>
      </c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>
        <f>SUM(MainData[[#This Row],[Groceries]:[Additonal Expense]])</f>
        <v>0</v>
      </c>
      <c r="N1151" s="6" t="s">
        <v>33</v>
      </c>
      <c r="O1151" s="6" t="s">
        <v>46</v>
      </c>
    </row>
    <row r="1152" spans="1:15" x14ac:dyDescent="0.35">
      <c r="A1152" s="27">
        <v>46320</v>
      </c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>
        <f>SUM(MainData[[#This Row],[Groceries]:[Additonal Expense]])</f>
        <v>0</v>
      </c>
      <c r="N1152" s="6" t="s">
        <v>33</v>
      </c>
      <c r="O1152" s="6" t="s">
        <v>46</v>
      </c>
    </row>
    <row r="1153" spans="1:15" x14ac:dyDescent="0.35">
      <c r="A1153" s="27">
        <v>46321</v>
      </c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>
        <f>SUM(MainData[[#This Row],[Groceries]:[Additonal Expense]])</f>
        <v>0</v>
      </c>
      <c r="N1153" s="6" t="s">
        <v>33</v>
      </c>
      <c r="O1153" s="6" t="s">
        <v>46</v>
      </c>
    </row>
    <row r="1154" spans="1:15" x14ac:dyDescent="0.35">
      <c r="A1154" s="27">
        <v>46322</v>
      </c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>
        <f>SUM(MainData[[#This Row],[Groceries]:[Additonal Expense]])</f>
        <v>0</v>
      </c>
      <c r="N1154" s="6" t="s">
        <v>33</v>
      </c>
      <c r="O1154" s="6" t="s">
        <v>46</v>
      </c>
    </row>
    <row r="1155" spans="1:15" x14ac:dyDescent="0.35">
      <c r="A1155" s="27">
        <v>46323</v>
      </c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>
        <f>SUM(MainData[[#This Row],[Groceries]:[Additonal Expense]])</f>
        <v>0</v>
      </c>
      <c r="N1155" s="6" t="s">
        <v>33</v>
      </c>
      <c r="O1155" s="6" t="s">
        <v>46</v>
      </c>
    </row>
    <row r="1156" spans="1:15" x14ac:dyDescent="0.35">
      <c r="A1156" s="27">
        <v>46324</v>
      </c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>
        <f>SUM(MainData[[#This Row],[Groceries]:[Additonal Expense]])</f>
        <v>0</v>
      </c>
      <c r="N1156" s="6" t="s">
        <v>33</v>
      </c>
      <c r="O1156" s="6" t="s">
        <v>46</v>
      </c>
    </row>
    <row r="1157" spans="1:15" x14ac:dyDescent="0.35">
      <c r="A1157" s="27">
        <v>46325</v>
      </c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>
        <f>SUM(MainData[[#This Row],[Groceries]:[Additonal Expense]])</f>
        <v>0</v>
      </c>
      <c r="N1157" s="6" t="s">
        <v>33</v>
      </c>
      <c r="O1157" s="6" t="s">
        <v>46</v>
      </c>
    </row>
    <row r="1158" spans="1:15" x14ac:dyDescent="0.35">
      <c r="A1158" s="27">
        <v>46326</v>
      </c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>
        <f>SUM(MainData[[#This Row],[Groceries]:[Additonal Expense]])</f>
        <v>0</v>
      </c>
      <c r="N1158" s="6" t="s">
        <v>33</v>
      </c>
      <c r="O1158" s="6" t="s">
        <v>46</v>
      </c>
    </row>
    <row r="1159" spans="1:15" x14ac:dyDescent="0.35">
      <c r="A1159" s="27">
        <v>46327</v>
      </c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>
        <f>SUM(MainData[[#This Row],[Groceries]:[Additonal Expense]])</f>
        <v>0</v>
      </c>
      <c r="N1159" s="6" t="s">
        <v>34</v>
      </c>
      <c r="O1159" s="6" t="s">
        <v>46</v>
      </c>
    </row>
    <row r="1160" spans="1:15" x14ac:dyDescent="0.35">
      <c r="A1160" s="27">
        <v>46328</v>
      </c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>
        <f>SUM(MainData[[#This Row],[Groceries]:[Additonal Expense]])</f>
        <v>0</v>
      </c>
      <c r="N1160" s="6" t="s">
        <v>34</v>
      </c>
      <c r="O1160" s="6" t="s">
        <v>46</v>
      </c>
    </row>
    <row r="1161" spans="1:15" x14ac:dyDescent="0.35">
      <c r="A1161" s="27">
        <v>46329</v>
      </c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>
        <f>SUM(MainData[[#This Row],[Groceries]:[Additonal Expense]])</f>
        <v>0</v>
      </c>
      <c r="N1161" s="6" t="s">
        <v>34</v>
      </c>
      <c r="O1161" s="6" t="s">
        <v>46</v>
      </c>
    </row>
    <row r="1162" spans="1:15" x14ac:dyDescent="0.35">
      <c r="A1162" s="27">
        <v>46330</v>
      </c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>
        <f>SUM(MainData[[#This Row],[Groceries]:[Additonal Expense]])</f>
        <v>0</v>
      </c>
      <c r="N1162" s="6" t="s">
        <v>34</v>
      </c>
      <c r="O1162" s="6" t="s">
        <v>46</v>
      </c>
    </row>
    <row r="1163" spans="1:15" x14ac:dyDescent="0.35">
      <c r="A1163" s="27">
        <v>46331</v>
      </c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>
        <f>SUM(MainData[[#This Row],[Groceries]:[Additonal Expense]])</f>
        <v>0</v>
      </c>
      <c r="N1163" s="6" t="s">
        <v>34</v>
      </c>
      <c r="O1163" s="6" t="s">
        <v>46</v>
      </c>
    </row>
    <row r="1164" spans="1:15" x14ac:dyDescent="0.35">
      <c r="A1164" s="27">
        <v>46332</v>
      </c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>
        <f>SUM(MainData[[#This Row],[Groceries]:[Additonal Expense]])</f>
        <v>0</v>
      </c>
      <c r="N1164" s="6" t="s">
        <v>34</v>
      </c>
      <c r="O1164" s="6" t="s">
        <v>46</v>
      </c>
    </row>
    <row r="1165" spans="1:15" x14ac:dyDescent="0.35">
      <c r="A1165" s="27">
        <v>46333</v>
      </c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>
        <f>SUM(MainData[[#This Row],[Groceries]:[Additonal Expense]])</f>
        <v>0</v>
      </c>
      <c r="N1165" s="6" t="s">
        <v>34</v>
      </c>
      <c r="O1165" s="6" t="s">
        <v>46</v>
      </c>
    </row>
    <row r="1166" spans="1:15" x14ac:dyDescent="0.35">
      <c r="A1166" s="27">
        <v>46334</v>
      </c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>
        <f>SUM(MainData[[#This Row],[Groceries]:[Additonal Expense]])</f>
        <v>0</v>
      </c>
      <c r="N1166" s="6" t="s">
        <v>34</v>
      </c>
      <c r="O1166" s="6" t="s">
        <v>46</v>
      </c>
    </row>
    <row r="1167" spans="1:15" x14ac:dyDescent="0.35">
      <c r="A1167" s="27">
        <v>46335</v>
      </c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>
        <f>SUM(MainData[[#This Row],[Groceries]:[Additonal Expense]])</f>
        <v>0</v>
      </c>
      <c r="N1167" s="6" t="s">
        <v>34</v>
      </c>
      <c r="O1167" s="6" t="s">
        <v>46</v>
      </c>
    </row>
    <row r="1168" spans="1:15" x14ac:dyDescent="0.35">
      <c r="A1168" s="27">
        <v>46336</v>
      </c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>
        <f>SUM(MainData[[#This Row],[Groceries]:[Additonal Expense]])</f>
        <v>0</v>
      </c>
      <c r="N1168" s="6" t="s">
        <v>34</v>
      </c>
      <c r="O1168" s="6" t="s">
        <v>46</v>
      </c>
    </row>
    <row r="1169" spans="1:15" x14ac:dyDescent="0.35">
      <c r="A1169" s="27">
        <v>46337</v>
      </c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>
        <f>SUM(MainData[[#This Row],[Groceries]:[Additonal Expense]])</f>
        <v>0</v>
      </c>
      <c r="N1169" s="6" t="s">
        <v>34</v>
      </c>
      <c r="O1169" s="6" t="s">
        <v>46</v>
      </c>
    </row>
    <row r="1170" spans="1:15" x14ac:dyDescent="0.35">
      <c r="A1170" s="27">
        <v>46338</v>
      </c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>
        <f>SUM(MainData[[#This Row],[Groceries]:[Additonal Expense]])</f>
        <v>0</v>
      </c>
      <c r="N1170" s="6" t="s">
        <v>34</v>
      </c>
      <c r="O1170" s="6" t="s">
        <v>46</v>
      </c>
    </row>
    <row r="1171" spans="1:15" x14ac:dyDescent="0.35">
      <c r="A1171" s="27">
        <v>46339</v>
      </c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>
        <f>SUM(MainData[[#This Row],[Groceries]:[Additonal Expense]])</f>
        <v>0</v>
      </c>
      <c r="N1171" s="6" t="s">
        <v>34</v>
      </c>
      <c r="O1171" s="6" t="s">
        <v>46</v>
      </c>
    </row>
    <row r="1172" spans="1:15" x14ac:dyDescent="0.35">
      <c r="A1172" s="27">
        <v>46340</v>
      </c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>
        <f>SUM(MainData[[#This Row],[Groceries]:[Additonal Expense]])</f>
        <v>0</v>
      </c>
      <c r="N1172" s="6" t="s">
        <v>34</v>
      </c>
      <c r="O1172" s="6" t="s">
        <v>46</v>
      </c>
    </row>
    <row r="1173" spans="1:15" x14ac:dyDescent="0.35">
      <c r="A1173" s="27">
        <v>46341</v>
      </c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>
        <f>SUM(MainData[[#This Row],[Groceries]:[Additonal Expense]])</f>
        <v>0</v>
      </c>
      <c r="N1173" s="6" t="s">
        <v>34</v>
      </c>
      <c r="O1173" s="6" t="s">
        <v>46</v>
      </c>
    </row>
    <row r="1174" spans="1:15" x14ac:dyDescent="0.35">
      <c r="A1174" s="27">
        <v>46342</v>
      </c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>
        <f>SUM(MainData[[#This Row],[Groceries]:[Additonal Expense]])</f>
        <v>0</v>
      </c>
      <c r="N1174" s="6" t="s">
        <v>34</v>
      </c>
      <c r="O1174" s="6" t="s">
        <v>46</v>
      </c>
    </row>
    <row r="1175" spans="1:15" x14ac:dyDescent="0.35">
      <c r="A1175" s="27">
        <v>46343</v>
      </c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>
        <f>SUM(MainData[[#This Row],[Groceries]:[Additonal Expense]])</f>
        <v>0</v>
      </c>
      <c r="N1175" s="6" t="s">
        <v>34</v>
      </c>
      <c r="O1175" s="6" t="s">
        <v>46</v>
      </c>
    </row>
    <row r="1176" spans="1:15" x14ac:dyDescent="0.35">
      <c r="A1176" s="27">
        <v>46344</v>
      </c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>
        <f>SUM(MainData[[#This Row],[Groceries]:[Additonal Expense]])</f>
        <v>0</v>
      </c>
      <c r="N1176" s="6" t="s">
        <v>34</v>
      </c>
      <c r="O1176" s="6" t="s">
        <v>46</v>
      </c>
    </row>
    <row r="1177" spans="1:15" x14ac:dyDescent="0.35">
      <c r="A1177" s="27">
        <v>46345</v>
      </c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>
        <f>SUM(MainData[[#This Row],[Groceries]:[Additonal Expense]])</f>
        <v>0</v>
      </c>
      <c r="N1177" s="6" t="s">
        <v>34</v>
      </c>
      <c r="O1177" s="6" t="s">
        <v>46</v>
      </c>
    </row>
    <row r="1178" spans="1:15" x14ac:dyDescent="0.35">
      <c r="A1178" s="27">
        <v>46346</v>
      </c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>
        <f>SUM(MainData[[#This Row],[Groceries]:[Additonal Expense]])</f>
        <v>0</v>
      </c>
      <c r="N1178" s="6" t="s">
        <v>34</v>
      </c>
      <c r="O1178" s="6" t="s">
        <v>46</v>
      </c>
    </row>
    <row r="1179" spans="1:15" x14ac:dyDescent="0.35">
      <c r="A1179" s="27">
        <v>46347</v>
      </c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>
        <f>SUM(MainData[[#This Row],[Groceries]:[Additonal Expense]])</f>
        <v>0</v>
      </c>
      <c r="N1179" s="6" t="s">
        <v>34</v>
      </c>
      <c r="O1179" s="6" t="s">
        <v>46</v>
      </c>
    </row>
    <row r="1180" spans="1:15" x14ac:dyDescent="0.35">
      <c r="A1180" s="27">
        <v>46348</v>
      </c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>
        <f>SUM(MainData[[#This Row],[Groceries]:[Additonal Expense]])</f>
        <v>0</v>
      </c>
      <c r="N1180" s="6" t="s">
        <v>34</v>
      </c>
      <c r="O1180" s="6" t="s">
        <v>46</v>
      </c>
    </row>
    <row r="1181" spans="1:15" x14ac:dyDescent="0.35">
      <c r="A1181" s="27">
        <v>46349</v>
      </c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>
        <f>SUM(MainData[[#This Row],[Groceries]:[Additonal Expense]])</f>
        <v>0</v>
      </c>
      <c r="N1181" s="6" t="s">
        <v>34</v>
      </c>
      <c r="O1181" s="6" t="s">
        <v>46</v>
      </c>
    </row>
    <row r="1182" spans="1:15" x14ac:dyDescent="0.35">
      <c r="A1182" s="27">
        <v>46350</v>
      </c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>
        <f>SUM(MainData[[#This Row],[Groceries]:[Additonal Expense]])</f>
        <v>0</v>
      </c>
      <c r="N1182" s="6" t="s">
        <v>34</v>
      </c>
      <c r="O1182" s="6" t="s">
        <v>46</v>
      </c>
    </row>
    <row r="1183" spans="1:15" x14ac:dyDescent="0.35">
      <c r="A1183" s="27">
        <v>46351</v>
      </c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>
        <f>SUM(MainData[[#This Row],[Groceries]:[Additonal Expense]])</f>
        <v>0</v>
      </c>
      <c r="N1183" s="6" t="s">
        <v>34</v>
      </c>
      <c r="O1183" s="6" t="s">
        <v>46</v>
      </c>
    </row>
    <row r="1184" spans="1:15" x14ac:dyDescent="0.35">
      <c r="A1184" s="27">
        <v>46352</v>
      </c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>
        <f>SUM(MainData[[#This Row],[Groceries]:[Additonal Expense]])</f>
        <v>0</v>
      </c>
      <c r="N1184" s="6" t="s">
        <v>34</v>
      </c>
      <c r="O1184" s="6" t="s">
        <v>46</v>
      </c>
    </row>
    <row r="1185" spans="1:15" x14ac:dyDescent="0.35">
      <c r="A1185" s="27">
        <v>46353</v>
      </c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>
        <f>SUM(MainData[[#This Row],[Groceries]:[Additonal Expense]])</f>
        <v>0</v>
      </c>
      <c r="N1185" s="6" t="s">
        <v>34</v>
      </c>
      <c r="O1185" s="6" t="s">
        <v>46</v>
      </c>
    </row>
    <row r="1186" spans="1:15" x14ac:dyDescent="0.35">
      <c r="A1186" s="27">
        <v>46354</v>
      </c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>
        <f>SUM(MainData[[#This Row],[Groceries]:[Additonal Expense]])</f>
        <v>0</v>
      </c>
      <c r="N1186" s="6" t="s">
        <v>34</v>
      </c>
      <c r="O1186" s="6" t="s">
        <v>46</v>
      </c>
    </row>
    <row r="1187" spans="1:15" x14ac:dyDescent="0.35">
      <c r="A1187" s="27">
        <v>46355</v>
      </c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>
        <f>SUM(MainData[[#This Row],[Groceries]:[Additonal Expense]])</f>
        <v>0</v>
      </c>
      <c r="N1187" s="6" t="s">
        <v>34</v>
      </c>
      <c r="O1187" s="6" t="s">
        <v>46</v>
      </c>
    </row>
    <row r="1188" spans="1:15" x14ac:dyDescent="0.35">
      <c r="A1188" s="27">
        <v>46356</v>
      </c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>
        <f>SUM(MainData[[#This Row],[Groceries]:[Additonal Expense]])</f>
        <v>0</v>
      </c>
      <c r="N1188" s="6" t="s">
        <v>34</v>
      </c>
      <c r="O1188" s="6" t="s">
        <v>46</v>
      </c>
    </row>
    <row r="1189" spans="1:15" x14ac:dyDescent="0.35">
      <c r="A1189" s="27">
        <v>46357</v>
      </c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>
        <f>SUM(MainData[[#This Row],[Groceries]:[Additonal Expense]])</f>
        <v>0</v>
      </c>
      <c r="N1189" s="6" t="s">
        <v>35</v>
      </c>
      <c r="O1189" s="6" t="s">
        <v>46</v>
      </c>
    </row>
    <row r="1190" spans="1:15" x14ac:dyDescent="0.35">
      <c r="A1190" s="27">
        <v>46358</v>
      </c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>
        <f>SUM(MainData[[#This Row],[Groceries]:[Additonal Expense]])</f>
        <v>0</v>
      </c>
      <c r="N1190" s="6" t="s">
        <v>35</v>
      </c>
      <c r="O1190" s="6" t="s">
        <v>46</v>
      </c>
    </row>
    <row r="1191" spans="1:15" x14ac:dyDescent="0.35">
      <c r="A1191" s="27">
        <v>46359</v>
      </c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>
        <f>SUM(MainData[[#This Row],[Groceries]:[Additonal Expense]])</f>
        <v>0</v>
      </c>
      <c r="N1191" s="6" t="s">
        <v>35</v>
      </c>
      <c r="O1191" s="6" t="s">
        <v>46</v>
      </c>
    </row>
    <row r="1192" spans="1:15" x14ac:dyDescent="0.35">
      <c r="A1192" s="27">
        <v>46360</v>
      </c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>
        <f>SUM(MainData[[#This Row],[Groceries]:[Additonal Expense]])</f>
        <v>0</v>
      </c>
      <c r="N1192" s="6" t="s">
        <v>35</v>
      </c>
      <c r="O1192" s="6" t="s">
        <v>46</v>
      </c>
    </row>
    <row r="1193" spans="1:15" x14ac:dyDescent="0.35">
      <c r="A1193" s="27">
        <v>46361</v>
      </c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>
        <f>SUM(MainData[[#This Row],[Groceries]:[Additonal Expense]])</f>
        <v>0</v>
      </c>
      <c r="N1193" s="6" t="s">
        <v>35</v>
      </c>
      <c r="O1193" s="6" t="s">
        <v>46</v>
      </c>
    </row>
    <row r="1194" spans="1:15" x14ac:dyDescent="0.35">
      <c r="A1194" s="27">
        <v>46362</v>
      </c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>
        <f>SUM(MainData[[#This Row],[Groceries]:[Additonal Expense]])</f>
        <v>0</v>
      </c>
      <c r="N1194" s="6" t="s">
        <v>35</v>
      </c>
      <c r="O1194" s="6" t="s">
        <v>46</v>
      </c>
    </row>
    <row r="1195" spans="1:15" x14ac:dyDescent="0.35">
      <c r="A1195" s="27">
        <v>46363</v>
      </c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>
        <f>SUM(MainData[[#This Row],[Groceries]:[Additonal Expense]])</f>
        <v>0</v>
      </c>
      <c r="N1195" s="6" t="s">
        <v>35</v>
      </c>
      <c r="O1195" s="6" t="s">
        <v>46</v>
      </c>
    </row>
    <row r="1196" spans="1:15" x14ac:dyDescent="0.35">
      <c r="A1196" s="27">
        <v>46364</v>
      </c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>
        <f>SUM(MainData[[#This Row],[Groceries]:[Additonal Expense]])</f>
        <v>0</v>
      </c>
      <c r="N1196" s="6" t="s">
        <v>35</v>
      </c>
      <c r="O1196" s="6" t="s">
        <v>46</v>
      </c>
    </row>
    <row r="1197" spans="1:15" x14ac:dyDescent="0.35">
      <c r="A1197" s="27">
        <v>46365</v>
      </c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>
        <f>SUM(MainData[[#This Row],[Groceries]:[Additonal Expense]])</f>
        <v>0</v>
      </c>
      <c r="N1197" s="6" t="s">
        <v>35</v>
      </c>
      <c r="O1197" s="6" t="s">
        <v>46</v>
      </c>
    </row>
    <row r="1198" spans="1:15" x14ac:dyDescent="0.35">
      <c r="A1198" s="27">
        <v>46366</v>
      </c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>
        <f>SUM(MainData[[#This Row],[Groceries]:[Additonal Expense]])</f>
        <v>0</v>
      </c>
      <c r="N1198" s="6" t="s">
        <v>35</v>
      </c>
      <c r="O1198" s="6" t="s">
        <v>46</v>
      </c>
    </row>
    <row r="1199" spans="1:15" x14ac:dyDescent="0.35">
      <c r="A1199" s="27">
        <v>46367</v>
      </c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>
        <f>SUM(MainData[[#This Row],[Groceries]:[Additonal Expense]])</f>
        <v>0</v>
      </c>
      <c r="N1199" s="6" t="s">
        <v>35</v>
      </c>
      <c r="O1199" s="6" t="s">
        <v>46</v>
      </c>
    </row>
    <row r="1200" spans="1:15" x14ac:dyDescent="0.35">
      <c r="A1200" s="27">
        <v>46368</v>
      </c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>
        <f>SUM(MainData[[#This Row],[Groceries]:[Additonal Expense]])</f>
        <v>0</v>
      </c>
      <c r="N1200" s="6" t="s">
        <v>35</v>
      </c>
      <c r="O1200" s="6" t="s">
        <v>46</v>
      </c>
    </row>
    <row r="1201" spans="1:15" x14ac:dyDescent="0.35">
      <c r="A1201" s="27">
        <v>46369</v>
      </c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>
        <f>SUM(MainData[[#This Row],[Groceries]:[Additonal Expense]])</f>
        <v>0</v>
      </c>
      <c r="N1201" s="6" t="s">
        <v>35</v>
      </c>
      <c r="O1201" s="6" t="s">
        <v>46</v>
      </c>
    </row>
    <row r="1202" spans="1:15" x14ac:dyDescent="0.35">
      <c r="A1202" s="27">
        <v>46370</v>
      </c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>
        <f>SUM(MainData[[#This Row],[Groceries]:[Additonal Expense]])</f>
        <v>0</v>
      </c>
      <c r="N1202" s="6" t="s">
        <v>35</v>
      </c>
      <c r="O1202" s="6" t="s">
        <v>46</v>
      </c>
    </row>
    <row r="1203" spans="1:15" x14ac:dyDescent="0.35">
      <c r="A1203" s="27">
        <v>46371</v>
      </c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>
        <f>SUM(MainData[[#This Row],[Groceries]:[Additonal Expense]])</f>
        <v>0</v>
      </c>
      <c r="N1203" s="6" t="s">
        <v>35</v>
      </c>
      <c r="O1203" s="6" t="s">
        <v>46</v>
      </c>
    </row>
    <row r="1204" spans="1:15" x14ac:dyDescent="0.35">
      <c r="A1204" s="27">
        <v>46372</v>
      </c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>
        <f>SUM(MainData[[#This Row],[Groceries]:[Additonal Expense]])</f>
        <v>0</v>
      </c>
      <c r="N1204" s="6" t="s">
        <v>35</v>
      </c>
      <c r="O1204" s="6" t="s">
        <v>46</v>
      </c>
    </row>
    <row r="1205" spans="1:15" x14ac:dyDescent="0.35">
      <c r="A1205" s="27">
        <v>46373</v>
      </c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>
        <f>SUM(MainData[[#This Row],[Groceries]:[Additonal Expense]])</f>
        <v>0</v>
      </c>
      <c r="N1205" s="6" t="s">
        <v>35</v>
      </c>
      <c r="O1205" s="6" t="s">
        <v>46</v>
      </c>
    </row>
    <row r="1206" spans="1:15" x14ac:dyDescent="0.35">
      <c r="A1206" s="27">
        <v>46374</v>
      </c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>
        <f>SUM(MainData[[#This Row],[Groceries]:[Additonal Expense]])</f>
        <v>0</v>
      </c>
      <c r="N1206" s="6" t="s">
        <v>35</v>
      </c>
      <c r="O1206" s="6" t="s">
        <v>46</v>
      </c>
    </row>
    <row r="1207" spans="1:15" x14ac:dyDescent="0.35">
      <c r="A1207" s="27">
        <v>46375</v>
      </c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>
        <f>SUM(MainData[[#This Row],[Groceries]:[Additonal Expense]])</f>
        <v>0</v>
      </c>
      <c r="N1207" s="6" t="s">
        <v>35</v>
      </c>
      <c r="O1207" s="6" t="s">
        <v>46</v>
      </c>
    </row>
    <row r="1208" spans="1:15" x14ac:dyDescent="0.35">
      <c r="A1208" s="27">
        <v>46376</v>
      </c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>
        <f>SUM(MainData[[#This Row],[Groceries]:[Additonal Expense]])</f>
        <v>0</v>
      </c>
      <c r="N1208" s="6" t="s">
        <v>35</v>
      </c>
      <c r="O1208" s="6" t="s">
        <v>46</v>
      </c>
    </row>
    <row r="1209" spans="1:15" x14ac:dyDescent="0.35">
      <c r="A1209" s="27">
        <v>46377</v>
      </c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>
        <f>SUM(MainData[[#This Row],[Groceries]:[Additonal Expense]])</f>
        <v>0</v>
      </c>
      <c r="N1209" s="6" t="s">
        <v>35</v>
      </c>
      <c r="O1209" s="6" t="s">
        <v>46</v>
      </c>
    </row>
    <row r="1210" spans="1:15" x14ac:dyDescent="0.35">
      <c r="A1210" s="27">
        <v>46378</v>
      </c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>
        <f>SUM(MainData[[#This Row],[Groceries]:[Additonal Expense]])</f>
        <v>0</v>
      </c>
      <c r="N1210" s="6" t="s">
        <v>35</v>
      </c>
      <c r="O1210" s="6" t="s">
        <v>46</v>
      </c>
    </row>
    <row r="1211" spans="1:15" x14ac:dyDescent="0.35">
      <c r="A1211" s="27">
        <v>46379</v>
      </c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>
        <f>SUM(MainData[[#This Row],[Groceries]:[Additonal Expense]])</f>
        <v>0</v>
      </c>
      <c r="N1211" s="6" t="s">
        <v>35</v>
      </c>
      <c r="O1211" s="6" t="s">
        <v>46</v>
      </c>
    </row>
    <row r="1212" spans="1:15" x14ac:dyDescent="0.35">
      <c r="A1212" s="27">
        <v>46380</v>
      </c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>
        <f>SUM(MainData[[#This Row],[Groceries]:[Additonal Expense]])</f>
        <v>0</v>
      </c>
      <c r="N1212" s="6" t="s">
        <v>35</v>
      </c>
      <c r="O1212" s="6" t="s">
        <v>46</v>
      </c>
    </row>
    <row r="1213" spans="1:15" x14ac:dyDescent="0.35">
      <c r="A1213" s="27">
        <v>46381</v>
      </c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>
        <f>SUM(MainData[[#This Row],[Groceries]:[Additonal Expense]])</f>
        <v>0</v>
      </c>
      <c r="N1213" s="6" t="s">
        <v>35</v>
      </c>
      <c r="O1213" s="6" t="s">
        <v>46</v>
      </c>
    </row>
    <row r="1214" spans="1:15" x14ac:dyDescent="0.35">
      <c r="A1214" s="27">
        <v>46382</v>
      </c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>
        <f>SUM(MainData[[#This Row],[Groceries]:[Additonal Expense]])</f>
        <v>0</v>
      </c>
      <c r="N1214" s="6" t="s">
        <v>35</v>
      </c>
      <c r="O1214" s="6" t="s">
        <v>46</v>
      </c>
    </row>
    <row r="1215" spans="1:15" x14ac:dyDescent="0.35">
      <c r="A1215" s="27">
        <v>46383</v>
      </c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>
        <f>SUM(MainData[[#This Row],[Groceries]:[Additonal Expense]])</f>
        <v>0</v>
      </c>
      <c r="N1215" s="6" t="s">
        <v>35</v>
      </c>
      <c r="O1215" s="6" t="s">
        <v>46</v>
      </c>
    </row>
    <row r="1216" spans="1:15" x14ac:dyDescent="0.35">
      <c r="A1216" s="27">
        <v>46384</v>
      </c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>
        <f>SUM(MainData[[#This Row],[Groceries]:[Additonal Expense]])</f>
        <v>0</v>
      </c>
      <c r="N1216" s="6" t="s">
        <v>35</v>
      </c>
      <c r="O1216" s="6" t="s">
        <v>46</v>
      </c>
    </row>
    <row r="1217" spans="1:15" x14ac:dyDescent="0.35">
      <c r="A1217" s="27">
        <v>46385</v>
      </c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>
        <f>SUM(MainData[[#This Row],[Groceries]:[Additonal Expense]])</f>
        <v>0</v>
      </c>
      <c r="N1217" s="6" t="s">
        <v>35</v>
      </c>
      <c r="O1217" s="6" t="s">
        <v>46</v>
      </c>
    </row>
    <row r="1218" spans="1:15" x14ac:dyDescent="0.35">
      <c r="A1218" s="27">
        <v>46386</v>
      </c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>
        <f>SUM(MainData[[#This Row],[Groceries]:[Additonal Expense]])</f>
        <v>0</v>
      </c>
      <c r="N1218" s="6" t="s">
        <v>35</v>
      </c>
      <c r="O1218" s="6" t="s">
        <v>46</v>
      </c>
    </row>
    <row r="1219" spans="1:15" x14ac:dyDescent="0.35">
      <c r="A1219" s="27">
        <v>46387</v>
      </c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>
        <f>SUM(MainData[[#This Row],[Groceries]:[Additonal Expense]])</f>
        <v>0</v>
      </c>
      <c r="N1219" s="6" t="s">
        <v>35</v>
      </c>
      <c r="O1219" s="6" t="s">
        <v>46</v>
      </c>
    </row>
    <row r="1220" spans="1:15" x14ac:dyDescent="0.35">
      <c r="A1220" s="27">
        <v>46388</v>
      </c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>
        <f>SUM(MainData[[#This Row],[Groceries]:[Additonal Expense]])</f>
        <v>0</v>
      </c>
      <c r="N1220" s="6" t="s">
        <v>24</v>
      </c>
      <c r="O1220" s="6" t="s">
        <v>47</v>
      </c>
    </row>
    <row r="1221" spans="1:15" x14ac:dyDescent="0.35">
      <c r="A1221" s="27">
        <v>46389</v>
      </c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>
        <f>SUM(MainData[[#This Row],[Groceries]:[Additonal Expense]])</f>
        <v>0</v>
      </c>
      <c r="N1221" s="6" t="s">
        <v>24</v>
      </c>
      <c r="O1221" s="6" t="s">
        <v>47</v>
      </c>
    </row>
    <row r="1222" spans="1:15" x14ac:dyDescent="0.35">
      <c r="A1222" s="27">
        <v>46390</v>
      </c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>
        <f>SUM(MainData[[#This Row],[Groceries]:[Additonal Expense]])</f>
        <v>0</v>
      </c>
      <c r="N1222" s="6" t="s">
        <v>24</v>
      </c>
      <c r="O1222" s="6" t="s">
        <v>47</v>
      </c>
    </row>
    <row r="1223" spans="1:15" x14ac:dyDescent="0.35">
      <c r="A1223" s="27">
        <v>46391</v>
      </c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>
        <f>SUM(MainData[[#This Row],[Groceries]:[Additonal Expense]])</f>
        <v>0</v>
      </c>
      <c r="N1223" s="6" t="s">
        <v>24</v>
      </c>
      <c r="O1223" s="6" t="s">
        <v>47</v>
      </c>
    </row>
    <row r="1224" spans="1:15" x14ac:dyDescent="0.35">
      <c r="A1224" s="27">
        <v>46392</v>
      </c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>
        <f>SUM(MainData[[#This Row],[Groceries]:[Additonal Expense]])</f>
        <v>0</v>
      </c>
      <c r="N1224" s="6" t="s">
        <v>24</v>
      </c>
      <c r="O1224" s="6" t="s">
        <v>47</v>
      </c>
    </row>
    <row r="1225" spans="1:15" x14ac:dyDescent="0.35">
      <c r="A1225" s="27">
        <v>46393</v>
      </c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>
        <f>SUM(MainData[[#This Row],[Groceries]:[Additonal Expense]])</f>
        <v>0</v>
      </c>
      <c r="N1225" s="6" t="s">
        <v>24</v>
      </c>
      <c r="O1225" s="6" t="s">
        <v>47</v>
      </c>
    </row>
    <row r="1226" spans="1:15" x14ac:dyDescent="0.35">
      <c r="A1226" s="27">
        <v>46394</v>
      </c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>
        <f>SUM(MainData[[#This Row],[Groceries]:[Additonal Expense]])</f>
        <v>0</v>
      </c>
      <c r="N1226" s="6" t="s">
        <v>24</v>
      </c>
      <c r="O1226" s="6" t="s">
        <v>47</v>
      </c>
    </row>
    <row r="1227" spans="1:15" x14ac:dyDescent="0.35">
      <c r="A1227" s="27">
        <v>46395</v>
      </c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>
        <f>SUM(MainData[[#This Row],[Groceries]:[Additonal Expense]])</f>
        <v>0</v>
      </c>
      <c r="N1227" s="6" t="s">
        <v>24</v>
      </c>
      <c r="O1227" s="6" t="s">
        <v>47</v>
      </c>
    </row>
    <row r="1228" spans="1:15" x14ac:dyDescent="0.35">
      <c r="A1228" s="27">
        <v>46396</v>
      </c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>
        <f>SUM(MainData[[#This Row],[Groceries]:[Additonal Expense]])</f>
        <v>0</v>
      </c>
      <c r="N1228" s="6" t="s">
        <v>24</v>
      </c>
      <c r="O1228" s="6" t="s">
        <v>47</v>
      </c>
    </row>
    <row r="1229" spans="1:15" x14ac:dyDescent="0.35">
      <c r="A1229" s="27">
        <v>46397</v>
      </c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>
        <f>SUM(MainData[[#This Row],[Groceries]:[Additonal Expense]])</f>
        <v>0</v>
      </c>
      <c r="N1229" s="6" t="s">
        <v>24</v>
      </c>
      <c r="O1229" s="6" t="s">
        <v>47</v>
      </c>
    </row>
    <row r="1230" spans="1:15" x14ac:dyDescent="0.35">
      <c r="A1230" s="27">
        <v>46398</v>
      </c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>
        <f>SUM(MainData[[#This Row],[Groceries]:[Additonal Expense]])</f>
        <v>0</v>
      </c>
      <c r="N1230" s="6" t="s">
        <v>24</v>
      </c>
      <c r="O1230" s="6" t="s">
        <v>47</v>
      </c>
    </row>
    <row r="1231" spans="1:15" x14ac:dyDescent="0.35">
      <c r="A1231" s="27">
        <v>46399</v>
      </c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>
        <f>SUM(MainData[[#This Row],[Groceries]:[Additonal Expense]])</f>
        <v>0</v>
      </c>
      <c r="N1231" s="6" t="s">
        <v>24</v>
      </c>
      <c r="O1231" s="6" t="s">
        <v>47</v>
      </c>
    </row>
    <row r="1232" spans="1:15" x14ac:dyDescent="0.35">
      <c r="A1232" s="27">
        <v>46400</v>
      </c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>
        <f>SUM(MainData[[#This Row],[Groceries]:[Additonal Expense]])</f>
        <v>0</v>
      </c>
      <c r="N1232" s="6" t="s">
        <v>24</v>
      </c>
      <c r="O1232" s="6" t="s">
        <v>47</v>
      </c>
    </row>
    <row r="1233" spans="1:15" x14ac:dyDescent="0.35">
      <c r="A1233" s="27">
        <v>46401</v>
      </c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>
        <f>SUM(MainData[[#This Row],[Groceries]:[Additonal Expense]])</f>
        <v>0</v>
      </c>
      <c r="N1233" s="6" t="s">
        <v>24</v>
      </c>
      <c r="O1233" s="6" t="s">
        <v>47</v>
      </c>
    </row>
    <row r="1234" spans="1:15" x14ac:dyDescent="0.35">
      <c r="A1234" s="27">
        <v>46402</v>
      </c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>
        <f>SUM(MainData[[#This Row],[Groceries]:[Additonal Expense]])</f>
        <v>0</v>
      </c>
      <c r="N1234" s="6" t="s">
        <v>24</v>
      </c>
      <c r="O1234" s="6" t="s">
        <v>47</v>
      </c>
    </row>
    <row r="1235" spans="1:15" x14ac:dyDescent="0.35">
      <c r="A1235" s="27">
        <v>46403</v>
      </c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>
        <f>SUM(MainData[[#This Row],[Groceries]:[Additonal Expense]])</f>
        <v>0</v>
      </c>
      <c r="N1235" s="6" t="s">
        <v>24</v>
      </c>
      <c r="O1235" s="6" t="s">
        <v>47</v>
      </c>
    </row>
    <row r="1236" spans="1:15" x14ac:dyDescent="0.35">
      <c r="A1236" s="27">
        <v>46404</v>
      </c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>
        <f>SUM(MainData[[#This Row],[Groceries]:[Additonal Expense]])</f>
        <v>0</v>
      </c>
      <c r="N1236" s="6" t="s">
        <v>24</v>
      </c>
      <c r="O1236" s="6" t="s">
        <v>47</v>
      </c>
    </row>
    <row r="1237" spans="1:15" x14ac:dyDescent="0.35">
      <c r="A1237" s="27">
        <v>46405</v>
      </c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>
        <f>SUM(MainData[[#This Row],[Groceries]:[Additonal Expense]])</f>
        <v>0</v>
      </c>
      <c r="N1237" s="6" t="s">
        <v>24</v>
      </c>
      <c r="O1237" s="6" t="s">
        <v>47</v>
      </c>
    </row>
    <row r="1238" spans="1:15" x14ac:dyDescent="0.35">
      <c r="A1238" s="27">
        <v>46406</v>
      </c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>
        <f>SUM(MainData[[#This Row],[Groceries]:[Additonal Expense]])</f>
        <v>0</v>
      </c>
      <c r="N1238" s="6" t="s">
        <v>24</v>
      </c>
      <c r="O1238" s="6" t="s">
        <v>47</v>
      </c>
    </row>
    <row r="1239" spans="1:15" x14ac:dyDescent="0.35">
      <c r="A1239" s="27">
        <v>46407</v>
      </c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>
        <f>SUM(MainData[[#This Row],[Groceries]:[Additonal Expense]])</f>
        <v>0</v>
      </c>
      <c r="N1239" s="6" t="s">
        <v>24</v>
      </c>
      <c r="O1239" s="6" t="s">
        <v>47</v>
      </c>
    </row>
    <row r="1240" spans="1:15" x14ac:dyDescent="0.35">
      <c r="A1240" s="27">
        <v>46408</v>
      </c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>
        <f>SUM(MainData[[#This Row],[Groceries]:[Additonal Expense]])</f>
        <v>0</v>
      </c>
      <c r="N1240" s="6" t="s">
        <v>24</v>
      </c>
      <c r="O1240" s="6" t="s">
        <v>47</v>
      </c>
    </row>
    <row r="1241" spans="1:15" x14ac:dyDescent="0.35">
      <c r="A1241" s="27">
        <v>46409</v>
      </c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>
        <f>SUM(MainData[[#This Row],[Groceries]:[Additonal Expense]])</f>
        <v>0</v>
      </c>
      <c r="N1241" s="6" t="s">
        <v>24</v>
      </c>
      <c r="O1241" s="6" t="s">
        <v>47</v>
      </c>
    </row>
    <row r="1242" spans="1:15" x14ac:dyDescent="0.35">
      <c r="A1242" s="27">
        <v>46410</v>
      </c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>
        <f>SUM(MainData[[#This Row],[Groceries]:[Additonal Expense]])</f>
        <v>0</v>
      </c>
      <c r="N1242" s="6" t="s">
        <v>24</v>
      </c>
      <c r="O1242" s="6" t="s">
        <v>47</v>
      </c>
    </row>
    <row r="1243" spans="1:15" x14ac:dyDescent="0.35">
      <c r="A1243" s="27">
        <v>46411</v>
      </c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>
        <f>SUM(MainData[[#This Row],[Groceries]:[Additonal Expense]])</f>
        <v>0</v>
      </c>
      <c r="N1243" s="6" t="s">
        <v>24</v>
      </c>
      <c r="O1243" s="6" t="s">
        <v>47</v>
      </c>
    </row>
    <row r="1244" spans="1:15" x14ac:dyDescent="0.35">
      <c r="A1244" s="27">
        <v>46412</v>
      </c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>
        <f>SUM(MainData[[#This Row],[Groceries]:[Additonal Expense]])</f>
        <v>0</v>
      </c>
      <c r="N1244" s="6" t="s">
        <v>24</v>
      </c>
      <c r="O1244" s="6" t="s">
        <v>47</v>
      </c>
    </row>
    <row r="1245" spans="1:15" x14ac:dyDescent="0.35">
      <c r="A1245" s="27">
        <v>46413</v>
      </c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>
        <f>SUM(MainData[[#This Row],[Groceries]:[Additonal Expense]])</f>
        <v>0</v>
      </c>
      <c r="N1245" s="6" t="s">
        <v>24</v>
      </c>
      <c r="O1245" s="6" t="s">
        <v>47</v>
      </c>
    </row>
    <row r="1246" spans="1:15" x14ac:dyDescent="0.35">
      <c r="A1246" s="27">
        <v>46414</v>
      </c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>
        <f>SUM(MainData[[#This Row],[Groceries]:[Additonal Expense]])</f>
        <v>0</v>
      </c>
      <c r="N1246" s="6" t="s">
        <v>24</v>
      </c>
      <c r="O1246" s="6" t="s">
        <v>47</v>
      </c>
    </row>
    <row r="1247" spans="1:15" x14ac:dyDescent="0.35">
      <c r="A1247" s="27">
        <v>46415</v>
      </c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>
        <f>SUM(MainData[[#This Row],[Groceries]:[Additonal Expense]])</f>
        <v>0</v>
      </c>
      <c r="N1247" s="6" t="s">
        <v>24</v>
      </c>
      <c r="O1247" s="6" t="s">
        <v>47</v>
      </c>
    </row>
    <row r="1248" spans="1:15" x14ac:dyDescent="0.35">
      <c r="A1248" s="27">
        <v>46416</v>
      </c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>
        <f>SUM(MainData[[#This Row],[Groceries]:[Additonal Expense]])</f>
        <v>0</v>
      </c>
      <c r="N1248" s="6" t="s">
        <v>24</v>
      </c>
      <c r="O1248" s="6" t="s">
        <v>47</v>
      </c>
    </row>
    <row r="1249" spans="1:15" x14ac:dyDescent="0.35">
      <c r="A1249" s="27">
        <v>46417</v>
      </c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>
        <f>SUM(MainData[[#This Row],[Groceries]:[Additonal Expense]])</f>
        <v>0</v>
      </c>
      <c r="N1249" s="6" t="s">
        <v>24</v>
      </c>
      <c r="O1249" s="6" t="s">
        <v>47</v>
      </c>
    </row>
    <row r="1250" spans="1:15" x14ac:dyDescent="0.35">
      <c r="A1250" s="27">
        <v>46418</v>
      </c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>
        <f>SUM(MainData[[#This Row],[Groceries]:[Additonal Expense]])</f>
        <v>0</v>
      </c>
      <c r="N1250" s="6" t="s">
        <v>24</v>
      </c>
      <c r="O1250" s="6" t="s">
        <v>47</v>
      </c>
    </row>
    <row r="1251" spans="1:15" x14ac:dyDescent="0.35">
      <c r="A1251" s="27">
        <v>46419</v>
      </c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>
        <f>SUM(MainData[[#This Row],[Groceries]:[Additonal Expense]])</f>
        <v>0</v>
      </c>
      <c r="N1251" s="6" t="s">
        <v>25</v>
      </c>
      <c r="O1251" s="6" t="s">
        <v>47</v>
      </c>
    </row>
    <row r="1252" spans="1:15" x14ac:dyDescent="0.35">
      <c r="A1252" s="27">
        <v>46420</v>
      </c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>
        <f>SUM(MainData[[#This Row],[Groceries]:[Additonal Expense]])</f>
        <v>0</v>
      </c>
      <c r="N1252" s="6" t="s">
        <v>25</v>
      </c>
      <c r="O1252" s="6" t="s">
        <v>47</v>
      </c>
    </row>
    <row r="1253" spans="1:15" x14ac:dyDescent="0.35">
      <c r="A1253" s="27">
        <v>46421</v>
      </c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>
        <f>SUM(MainData[[#This Row],[Groceries]:[Additonal Expense]])</f>
        <v>0</v>
      </c>
      <c r="N1253" s="6" t="s">
        <v>25</v>
      </c>
      <c r="O1253" s="6" t="s">
        <v>47</v>
      </c>
    </row>
    <row r="1254" spans="1:15" x14ac:dyDescent="0.35">
      <c r="A1254" s="27">
        <v>46422</v>
      </c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>
        <f>SUM(MainData[[#This Row],[Groceries]:[Additonal Expense]])</f>
        <v>0</v>
      </c>
      <c r="N1254" s="6" t="s">
        <v>25</v>
      </c>
      <c r="O1254" s="6" t="s">
        <v>47</v>
      </c>
    </row>
    <row r="1255" spans="1:15" x14ac:dyDescent="0.35">
      <c r="A1255" s="27">
        <v>46423</v>
      </c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>
        <f>SUM(MainData[[#This Row],[Groceries]:[Additonal Expense]])</f>
        <v>0</v>
      </c>
      <c r="N1255" s="6" t="s">
        <v>25</v>
      </c>
      <c r="O1255" s="6" t="s">
        <v>47</v>
      </c>
    </row>
    <row r="1256" spans="1:15" x14ac:dyDescent="0.35">
      <c r="A1256" s="27">
        <v>46424</v>
      </c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>
        <f>SUM(MainData[[#This Row],[Groceries]:[Additonal Expense]])</f>
        <v>0</v>
      </c>
      <c r="N1256" s="6" t="s">
        <v>25</v>
      </c>
      <c r="O1256" s="6" t="s">
        <v>47</v>
      </c>
    </row>
    <row r="1257" spans="1:15" x14ac:dyDescent="0.35">
      <c r="A1257" s="27">
        <v>46425</v>
      </c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>
        <f>SUM(MainData[[#This Row],[Groceries]:[Additonal Expense]])</f>
        <v>0</v>
      </c>
      <c r="N1257" s="6" t="s">
        <v>25</v>
      </c>
      <c r="O1257" s="6" t="s">
        <v>47</v>
      </c>
    </row>
    <row r="1258" spans="1:15" x14ac:dyDescent="0.35">
      <c r="A1258" s="27">
        <v>46426</v>
      </c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>
        <f>SUM(MainData[[#This Row],[Groceries]:[Additonal Expense]])</f>
        <v>0</v>
      </c>
      <c r="N1258" s="6" t="s">
        <v>25</v>
      </c>
      <c r="O1258" s="6" t="s">
        <v>47</v>
      </c>
    </row>
    <row r="1259" spans="1:15" x14ac:dyDescent="0.35">
      <c r="A1259" s="27">
        <v>46427</v>
      </c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>
        <f>SUM(MainData[[#This Row],[Groceries]:[Additonal Expense]])</f>
        <v>0</v>
      </c>
      <c r="N1259" s="6" t="s">
        <v>25</v>
      </c>
      <c r="O1259" s="6" t="s">
        <v>47</v>
      </c>
    </row>
    <row r="1260" spans="1:15" x14ac:dyDescent="0.35">
      <c r="A1260" s="27">
        <v>46428</v>
      </c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>
        <f>SUM(MainData[[#This Row],[Groceries]:[Additonal Expense]])</f>
        <v>0</v>
      </c>
      <c r="N1260" s="6" t="s">
        <v>25</v>
      </c>
      <c r="O1260" s="6" t="s">
        <v>47</v>
      </c>
    </row>
    <row r="1261" spans="1:15" x14ac:dyDescent="0.35">
      <c r="A1261" s="27">
        <v>46429</v>
      </c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>
        <f>SUM(MainData[[#This Row],[Groceries]:[Additonal Expense]])</f>
        <v>0</v>
      </c>
      <c r="N1261" s="6" t="s">
        <v>25</v>
      </c>
      <c r="O1261" s="6" t="s">
        <v>47</v>
      </c>
    </row>
    <row r="1262" spans="1:15" x14ac:dyDescent="0.35">
      <c r="A1262" s="27">
        <v>46430</v>
      </c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>
        <f>SUM(MainData[[#This Row],[Groceries]:[Additonal Expense]])</f>
        <v>0</v>
      </c>
      <c r="N1262" s="6" t="s">
        <v>25</v>
      </c>
      <c r="O1262" s="6" t="s">
        <v>47</v>
      </c>
    </row>
    <row r="1263" spans="1:15" x14ac:dyDescent="0.35">
      <c r="A1263" s="27">
        <v>46431</v>
      </c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>
        <f>SUM(MainData[[#This Row],[Groceries]:[Additonal Expense]])</f>
        <v>0</v>
      </c>
      <c r="N1263" s="6" t="s">
        <v>25</v>
      </c>
      <c r="O1263" s="6" t="s">
        <v>47</v>
      </c>
    </row>
    <row r="1264" spans="1:15" x14ac:dyDescent="0.35">
      <c r="A1264" s="27">
        <v>46432</v>
      </c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>
        <f>SUM(MainData[[#This Row],[Groceries]:[Additonal Expense]])</f>
        <v>0</v>
      </c>
      <c r="N1264" s="6" t="s">
        <v>25</v>
      </c>
      <c r="O1264" s="6" t="s">
        <v>47</v>
      </c>
    </row>
    <row r="1265" spans="1:15" x14ac:dyDescent="0.35">
      <c r="A1265" s="27">
        <v>46433</v>
      </c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>
        <f>SUM(MainData[[#This Row],[Groceries]:[Additonal Expense]])</f>
        <v>0</v>
      </c>
      <c r="N1265" s="6" t="s">
        <v>25</v>
      </c>
      <c r="O1265" s="6" t="s">
        <v>47</v>
      </c>
    </row>
    <row r="1266" spans="1:15" x14ac:dyDescent="0.35">
      <c r="A1266" s="27">
        <v>46434</v>
      </c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>
        <f>SUM(MainData[[#This Row],[Groceries]:[Additonal Expense]])</f>
        <v>0</v>
      </c>
      <c r="N1266" s="6" t="s">
        <v>25</v>
      </c>
      <c r="O1266" s="6" t="s">
        <v>47</v>
      </c>
    </row>
    <row r="1267" spans="1:15" x14ac:dyDescent="0.35">
      <c r="A1267" s="27">
        <v>46435</v>
      </c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>
        <f>SUM(MainData[[#This Row],[Groceries]:[Additonal Expense]])</f>
        <v>0</v>
      </c>
      <c r="N1267" s="6" t="s">
        <v>25</v>
      </c>
      <c r="O1267" s="6" t="s">
        <v>47</v>
      </c>
    </row>
    <row r="1268" spans="1:15" x14ac:dyDescent="0.35">
      <c r="A1268" s="27">
        <v>46436</v>
      </c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>
        <f>SUM(MainData[[#This Row],[Groceries]:[Additonal Expense]])</f>
        <v>0</v>
      </c>
      <c r="N1268" s="6" t="s">
        <v>25</v>
      </c>
      <c r="O1268" s="6" t="s">
        <v>47</v>
      </c>
    </row>
    <row r="1269" spans="1:15" x14ac:dyDescent="0.35">
      <c r="A1269" s="27">
        <v>46437</v>
      </c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>
        <f>SUM(MainData[[#This Row],[Groceries]:[Additonal Expense]])</f>
        <v>0</v>
      </c>
      <c r="N1269" s="6" t="s">
        <v>25</v>
      </c>
      <c r="O1269" s="6" t="s">
        <v>47</v>
      </c>
    </row>
    <row r="1270" spans="1:15" x14ac:dyDescent="0.35">
      <c r="A1270" s="27">
        <v>46438</v>
      </c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>
        <f>SUM(MainData[[#This Row],[Groceries]:[Additonal Expense]])</f>
        <v>0</v>
      </c>
      <c r="N1270" s="6" t="s">
        <v>25</v>
      </c>
      <c r="O1270" s="6" t="s">
        <v>47</v>
      </c>
    </row>
    <row r="1271" spans="1:15" x14ac:dyDescent="0.35">
      <c r="A1271" s="27">
        <v>46439</v>
      </c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>
        <f>SUM(MainData[[#This Row],[Groceries]:[Additonal Expense]])</f>
        <v>0</v>
      </c>
      <c r="N1271" s="6" t="s">
        <v>25</v>
      </c>
      <c r="O1271" s="6" t="s">
        <v>47</v>
      </c>
    </row>
    <row r="1272" spans="1:15" x14ac:dyDescent="0.35">
      <c r="A1272" s="27">
        <v>46440</v>
      </c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>
        <f>SUM(MainData[[#This Row],[Groceries]:[Additonal Expense]])</f>
        <v>0</v>
      </c>
      <c r="N1272" s="6" t="s">
        <v>25</v>
      </c>
      <c r="O1272" s="6" t="s">
        <v>47</v>
      </c>
    </row>
    <row r="1273" spans="1:15" x14ac:dyDescent="0.35">
      <c r="A1273" s="27">
        <v>46441</v>
      </c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>
        <f>SUM(MainData[[#This Row],[Groceries]:[Additonal Expense]])</f>
        <v>0</v>
      </c>
      <c r="N1273" s="6" t="s">
        <v>25</v>
      </c>
      <c r="O1273" s="6" t="s">
        <v>47</v>
      </c>
    </row>
    <row r="1274" spans="1:15" x14ac:dyDescent="0.35">
      <c r="A1274" s="27">
        <v>46442</v>
      </c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>
        <f>SUM(MainData[[#This Row],[Groceries]:[Additonal Expense]])</f>
        <v>0</v>
      </c>
      <c r="N1274" s="6" t="s">
        <v>25</v>
      </c>
      <c r="O1274" s="6" t="s">
        <v>47</v>
      </c>
    </row>
    <row r="1275" spans="1:15" x14ac:dyDescent="0.35">
      <c r="A1275" s="27">
        <v>46443</v>
      </c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>
        <f>SUM(MainData[[#This Row],[Groceries]:[Additonal Expense]])</f>
        <v>0</v>
      </c>
      <c r="N1275" s="6" t="s">
        <v>25</v>
      </c>
      <c r="O1275" s="6" t="s">
        <v>47</v>
      </c>
    </row>
    <row r="1276" spans="1:15" x14ac:dyDescent="0.35">
      <c r="A1276" s="27">
        <v>46444</v>
      </c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>
        <f>SUM(MainData[[#This Row],[Groceries]:[Additonal Expense]])</f>
        <v>0</v>
      </c>
      <c r="N1276" s="6" t="s">
        <v>25</v>
      </c>
      <c r="O1276" s="6" t="s">
        <v>47</v>
      </c>
    </row>
    <row r="1277" spans="1:15" x14ac:dyDescent="0.35">
      <c r="A1277" s="27">
        <v>46445</v>
      </c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>
        <f>SUM(MainData[[#This Row],[Groceries]:[Additonal Expense]])</f>
        <v>0</v>
      </c>
      <c r="N1277" s="6" t="s">
        <v>25</v>
      </c>
      <c r="O1277" s="6" t="s">
        <v>47</v>
      </c>
    </row>
    <row r="1278" spans="1:15" x14ac:dyDescent="0.35">
      <c r="A1278" s="27">
        <v>46446</v>
      </c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>
        <f>SUM(MainData[[#This Row],[Groceries]:[Additonal Expense]])</f>
        <v>0</v>
      </c>
      <c r="N1278" s="6" t="s">
        <v>25</v>
      </c>
      <c r="O1278" s="6" t="s">
        <v>47</v>
      </c>
    </row>
    <row r="1279" spans="1:15" x14ac:dyDescent="0.35">
      <c r="A1279" s="27">
        <v>46447</v>
      </c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>
        <f>SUM(MainData[[#This Row],[Groceries]:[Additonal Expense]])</f>
        <v>0</v>
      </c>
      <c r="N1279" s="6" t="s">
        <v>26</v>
      </c>
      <c r="O1279" s="6" t="s">
        <v>47</v>
      </c>
    </row>
    <row r="1280" spans="1:15" x14ac:dyDescent="0.35">
      <c r="A1280" s="27">
        <v>46448</v>
      </c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>
        <f>SUM(MainData[[#This Row],[Groceries]:[Additonal Expense]])</f>
        <v>0</v>
      </c>
      <c r="N1280" s="6" t="s">
        <v>26</v>
      </c>
      <c r="O1280" s="6" t="s">
        <v>47</v>
      </c>
    </row>
    <row r="1281" spans="1:15" x14ac:dyDescent="0.35">
      <c r="A1281" s="27">
        <v>46449</v>
      </c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>
        <f>SUM(MainData[[#This Row],[Groceries]:[Additonal Expense]])</f>
        <v>0</v>
      </c>
      <c r="N1281" s="6" t="s">
        <v>26</v>
      </c>
      <c r="O1281" s="6" t="s">
        <v>47</v>
      </c>
    </row>
    <row r="1282" spans="1:15" x14ac:dyDescent="0.35">
      <c r="A1282" s="27">
        <v>46450</v>
      </c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>
        <f>SUM(MainData[[#This Row],[Groceries]:[Additonal Expense]])</f>
        <v>0</v>
      </c>
      <c r="N1282" s="6" t="s">
        <v>26</v>
      </c>
      <c r="O1282" s="6" t="s">
        <v>47</v>
      </c>
    </row>
    <row r="1283" spans="1:15" x14ac:dyDescent="0.35">
      <c r="A1283" s="27">
        <v>46451</v>
      </c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>
        <f>SUM(MainData[[#This Row],[Groceries]:[Additonal Expense]])</f>
        <v>0</v>
      </c>
      <c r="N1283" s="6" t="s">
        <v>26</v>
      </c>
      <c r="O1283" s="6" t="s">
        <v>47</v>
      </c>
    </row>
    <row r="1284" spans="1:15" x14ac:dyDescent="0.35">
      <c r="A1284" s="27">
        <v>46452</v>
      </c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>
        <f>SUM(MainData[[#This Row],[Groceries]:[Additonal Expense]])</f>
        <v>0</v>
      </c>
      <c r="N1284" s="6" t="s">
        <v>26</v>
      </c>
      <c r="O1284" s="6" t="s">
        <v>47</v>
      </c>
    </row>
    <row r="1285" spans="1:15" x14ac:dyDescent="0.35">
      <c r="A1285" s="27">
        <v>46453</v>
      </c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>
        <f>SUM(MainData[[#This Row],[Groceries]:[Additonal Expense]])</f>
        <v>0</v>
      </c>
      <c r="N1285" s="6" t="s">
        <v>26</v>
      </c>
      <c r="O1285" s="6" t="s">
        <v>47</v>
      </c>
    </row>
    <row r="1286" spans="1:15" x14ac:dyDescent="0.35">
      <c r="A1286" s="27">
        <v>46454</v>
      </c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>
        <f>SUM(MainData[[#This Row],[Groceries]:[Additonal Expense]])</f>
        <v>0</v>
      </c>
      <c r="N1286" s="6" t="s">
        <v>26</v>
      </c>
      <c r="O1286" s="6" t="s">
        <v>47</v>
      </c>
    </row>
    <row r="1287" spans="1:15" x14ac:dyDescent="0.35">
      <c r="A1287" s="27">
        <v>46455</v>
      </c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>
        <f>SUM(MainData[[#This Row],[Groceries]:[Additonal Expense]])</f>
        <v>0</v>
      </c>
      <c r="N1287" s="6" t="s">
        <v>26</v>
      </c>
      <c r="O1287" s="6" t="s">
        <v>47</v>
      </c>
    </row>
    <row r="1288" spans="1:15" x14ac:dyDescent="0.35">
      <c r="A1288" s="27">
        <v>46456</v>
      </c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>
        <f>SUM(MainData[[#This Row],[Groceries]:[Additonal Expense]])</f>
        <v>0</v>
      </c>
      <c r="N1288" s="6" t="s">
        <v>26</v>
      </c>
      <c r="O1288" s="6" t="s">
        <v>47</v>
      </c>
    </row>
    <row r="1289" spans="1:15" x14ac:dyDescent="0.35">
      <c r="A1289" s="27">
        <v>46457</v>
      </c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>
        <f>SUM(MainData[[#This Row],[Groceries]:[Additonal Expense]])</f>
        <v>0</v>
      </c>
      <c r="N1289" s="6" t="s">
        <v>26</v>
      </c>
      <c r="O1289" s="6" t="s">
        <v>47</v>
      </c>
    </row>
    <row r="1290" spans="1:15" x14ac:dyDescent="0.35">
      <c r="A1290" s="27">
        <v>46458</v>
      </c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>
        <f>SUM(MainData[[#This Row],[Groceries]:[Additonal Expense]])</f>
        <v>0</v>
      </c>
      <c r="N1290" s="6" t="s">
        <v>26</v>
      </c>
      <c r="O1290" s="6" t="s">
        <v>47</v>
      </c>
    </row>
    <row r="1291" spans="1:15" x14ac:dyDescent="0.35">
      <c r="A1291" s="27">
        <v>46459</v>
      </c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>
        <f>SUM(MainData[[#This Row],[Groceries]:[Additonal Expense]])</f>
        <v>0</v>
      </c>
      <c r="N1291" s="6" t="s">
        <v>26</v>
      </c>
      <c r="O1291" s="6" t="s">
        <v>47</v>
      </c>
    </row>
    <row r="1292" spans="1:15" x14ac:dyDescent="0.35">
      <c r="A1292" s="27">
        <v>46460</v>
      </c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>
        <f>SUM(MainData[[#This Row],[Groceries]:[Additonal Expense]])</f>
        <v>0</v>
      </c>
      <c r="N1292" s="6" t="s">
        <v>26</v>
      </c>
      <c r="O1292" s="6" t="s">
        <v>47</v>
      </c>
    </row>
    <row r="1293" spans="1:15" x14ac:dyDescent="0.35">
      <c r="A1293" s="27">
        <v>46461</v>
      </c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>
        <f>SUM(MainData[[#This Row],[Groceries]:[Additonal Expense]])</f>
        <v>0</v>
      </c>
      <c r="N1293" s="6" t="s">
        <v>26</v>
      </c>
      <c r="O1293" s="6" t="s">
        <v>47</v>
      </c>
    </row>
    <row r="1294" spans="1:15" x14ac:dyDescent="0.35">
      <c r="A1294" s="27">
        <v>46462</v>
      </c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>
        <f>SUM(MainData[[#This Row],[Groceries]:[Additonal Expense]])</f>
        <v>0</v>
      </c>
      <c r="N1294" s="6" t="s">
        <v>26</v>
      </c>
      <c r="O1294" s="6" t="s">
        <v>47</v>
      </c>
    </row>
    <row r="1295" spans="1:15" x14ac:dyDescent="0.35">
      <c r="A1295" s="27">
        <v>46463</v>
      </c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>
        <f>SUM(MainData[[#This Row],[Groceries]:[Additonal Expense]])</f>
        <v>0</v>
      </c>
      <c r="N1295" s="6" t="s">
        <v>26</v>
      </c>
      <c r="O1295" s="6" t="s">
        <v>47</v>
      </c>
    </row>
    <row r="1296" spans="1:15" x14ac:dyDescent="0.35">
      <c r="A1296" s="27">
        <v>46464</v>
      </c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>
        <f>SUM(MainData[[#This Row],[Groceries]:[Additonal Expense]])</f>
        <v>0</v>
      </c>
      <c r="N1296" s="6" t="s">
        <v>26</v>
      </c>
      <c r="O1296" s="6" t="s">
        <v>47</v>
      </c>
    </row>
    <row r="1297" spans="1:15" x14ac:dyDescent="0.35">
      <c r="A1297" s="27">
        <v>46465</v>
      </c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>
        <f>SUM(MainData[[#This Row],[Groceries]:[Additonal Expense]])</f>
        <v>0</v>
      </c>
      <c r="N1297" s="6" t="s">
        <v>26</v>
      </c>
      <c r="O1297" s="6" t="s">
        <v>47</v>
      </c>
    </row>
    <row r="1298" spans="1:15" x14ac:dyDescent="0.35">
      <c r="A1298" s="27">
        <v>46466</v>
      </c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>
        <f>SUM(MainData[[#This Row],[Groceries]:[Additonal Expense]])</f>
        <v>0</v>
      </c>
      <c r="N1298" s="6" t="s">
        <v>26</v>
      </c>
      <c r="O1298" s="6" t="s">
        <v>47</v>
      </c>
    </row>
    <row r="1299" spans="1:15" x14ac:dyDescent="0.35">
      <c r="A1299" s="27">
        <v>46467</v>
      </c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>
        <f>SUM(MainData[[#This Row],[Groceries]:[Additonal Expense]])</f>
        <v>0</v>
      </c>
      <c r="N1299" s="6" t="s">
        <v>26</v>
      </c>
      <c r="O1299" s="6" t="s">
        <v>47</v>
      </c>
    </row>
    <row r="1300" spans="1:15" x14ac:dyDescent="0.35">
      <c r="A1300" s="27">
        <v>46468</v>
      </c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>
        <f>SUM(MainData[[#This Row],[Groceries]:[Additonal Expense]])</f>
        <v>0</v>
      </c>
      <c r="N1300" s="6" t="s">
        <v>26</v>
      </c>
      <c r="O1300" s="6" t="s">
        <v>47</v>
      </c>
    </row>
    <row r="1301" spans="1:15" x14ac:dyDescent="0.35">
      <c r="A1301" s="27">
        <v>46469</v>
      </c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>
        <f>SUM(MainData[[#This Row],[Groceries]:[Additonal Expense]])</f>
        <v>0</v>
      </c>
      <c r="N1301" s="6" t="s">
        <v>26</v>
      </c>
      <c r="O1301" s="6" t="s">
        <v>47</v>
      </c>
    </row>
    <row r="1302" spans="1:15" x14ac:dyDescent="0.35">
      <c r="A1302" s="27">
        <v>46470</v>
      </c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>
        <f>SUM(MainData[[#This Row],[Groceries]:[Additonal Expense]])</f>
        <v>0</v>
      </c>
      <c r="N1302" s="6" t="s">
        <v>26</v>
      </c>
      <c r="O1302" s="6" t="s">
        <v>47</v>
      </c>
    </row>
    <row r="1303" spans="1:15" x14ac:dyDescent="0.35">
      <c r="A1303" s="27">
        <v>46471</v>
      </c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>
        <f>SUM(MainData[[#This Row],[Groceries]:[Additonal Expense]])</f>
        <v>0</v>
      </c>
      <c r="N1303" s="6" t="s">
        <v>26</v>
      </c>
      <c r="O1303" s="6" t="s">
        <v>47</v>
      </c>
    </row>
    <row r="1304" spans="1:15" x14ac:dyDescent="0.35">
      <c r="A1304" s="27">
        <v>46472</v>
      </c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>
        <f>SUM(MainData[[#This Row],[Groceries]:[Additonal Expense]])</f>
        <v>0</v>
      </c>
      <c r="N1304" s="6" t="s">
        <v>26</v>
      </c>
      <c r="O1304" s="6" t="s">
        <v>47</v>
      </c>
    </row>
    <row r="1305" spans="1:15" x14ac:dyDescent="0.35">
      <c r="A1305" s="27">
        <v>46473</v>
      </c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>
        <f>SUM(MainData[[#This Row],[Groceries]:[Additonal Expense]])</f>
        <v>0</v>
      </c>
      <c r="N1305" s="6" t="s">
        <v>26</v>
      </c>
      <c r="O1305" s="6" t="s">
        <v>47</v>
      </c>
    </row>
    <row r="1306" spans="1:15" x14ac:dyDescent="0.35">
      <c r="A1306" s="27">
        <v>46474</v>
      </c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>
        <f>SUM(MainData[[#This Row],[Groceries]:[Additonal Expense]])</f>
        <v>0</v>
      </c>
      <c r="N1306" s="6" t="s">
        <v>26</v>
      </c>
      <c r="O1306" s="6" t="s">
        <v>47</v>
      </c>
    </row>
    <row r="1307" spans="1:15" x14ac:dyDescent="0.35">
      <c r="A1307" s="27">
        <v>46475</v>
      </c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>
        <f>SUM(MainData[[#This Row],[Groceries]:[Additonal Expense]])</f>
        <v>0</v>
      </c>
      <c r="N1307" s="6" t="s">
        <v>26</v>
      </c>
      <c r="O1307" s="6" t="s">
        <v>47</v>
      </c>
    </row>
    <row r="1308" spans="1:15" x14ac:dyDescent="0.35">
      <c r="A1308" s="27">
        <v>46476</v>
      </c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>
        <f>SUM(MainData[[#This Row],[Groceries]:[Additonal Expense]])</f>
        <v>0</v>
      </c>
      <c r="N1308" s="6" t="s">
        <v>26</v>
      </c>
      <c r="O1308" s="6" t="s">
        <v>47</v>
      </c>
    </row>
    <row r="1309" spans="1:15" x14ac:dyDescent="0.35">
      <c r="A1309" s="27">
        <v>46477</v>
      </c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>
        <f>SUM(MainData[[#This Row],[Groceries]:[Additonal Expense]])</f>
        <v>0</v>
      </c>
      <c r="N1309" s="6" t="s">
        <v>26</v>
      </c>
      <c r="O1309" s="6" t="s">
        <v>47</v>
      </c>
    </row>
    <row r="1310" spans="1:15" x14ac:dyDescent="0.35">
      <c r="A1310" s="27">
        <v>46478</v>
      </c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>
        <f>SUM(MainData[[#This Row],[Groceries]:[Additonal Expense]])</f>
        <v>0</v>
      </c>
      <c r="N1310" s="6" t="s">
        <v>27</v>
      </c>
      <c r="O1310" s="6" t="s">
        <v>47</v>
      </c>
    </row>
    <row r="1311" spans="1:15" x14ac:dyDescent="0.35">
      <c r="A1311" s="27">
        <v>46479</v>
      </c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>
        <f>SUM(MainData[[#This Row],[Groceries]:[Additonal Expense]])</f>
        <v>0</v>
      </c>
      <c r="N1311" s="6" t="s">
        <v>27</v>
      </c>
      <c r="O1311" s="6" t="s">
        <v>47</v>
      </c>
    </row>
    <row r="1312" spans="1:15" x14ac:dyDescent="0.35">
      <c r="A1312" s="27">
        <v>46480</v>
      </c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>
        <f>SUM(MainData[[#This Row],[Groceries]:[Additonal Expense]])</f>
        <v>0</v>
      </c>
      <c r="N1312" s="6" t="s">
        <v>27</v>
      </c>
      <c r="O1312" s="6" t="s">
        <v>47</v>
      </c>
    </row>
    <row r="1313" spans="1:15" x14ac:dyDescent="0.35">
      <c r="A1313" s="27">
        <v>46481</v>
      </c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>
        <f>SUM(MainData[[#This Row],[Groceries]:[Additonal Expense]])</f>
        <v>0</v>
      </c>
      <c r="N1313" s="6" t="s">
        <v>27</v>
      </c>
      <c r="O1313" s="6" t="s">
        <v>47</v>
      </c>
    </row>
    <row r="1314" spans="1:15" x14ac:dyDescent="0.35">
      <c r="A1314" s="27">
        <v>46482</v>
      </c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>
        <f>SUM(MainData[[#This Row],[Groceries]:[Additonal Expense]])</f>
        <v>0</v>
      </c>
      <c r="N1314" s="6" t="s">
        <v>27</v>
      </c>
      <c r="O1314" s="6" t="s">
        <v>47</v>
      </c>
    </row>
    <row r="1315" spans="1:15" x14ac:dyDescent="0.35">
      <c r="A1315" s="27">
        <v>46483</v>
      </c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>
        <f>SUM(MainData[[#This Row],[Groceries]:[Additonal Expense]])</f>
        <v>0</v>
      </c>
      <c r="N1315" s="6" t="s">
        <v>27</v>
      </c>
      <c r="O1315" s="6" t="s">
        <v>47</v>
      </c>
    </row>
    <row r="1316" spans="1:15" x14ac:dyDescent="0.35">
      <c r="A1316" s="27">
        <v>46484</v>
      </c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>
        <f>SUM(MainData[[#This Row],[Groceries]:[Additonal Expense]])</f>
        <v>0</v>
      </c>
      <c r="N1316" s="6" t="s">
        <v>27</v>
      </c>
      <c r="O1316" s="6" t="s">
        <v>47</v>
      </c>
    </row>
    <row r="1317" spans="1:15" x14ac:dyDescent="0.35">
      <c r="A1317" s="27">
        <v>46485</v>
      </c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>
        <f>SUM(MainData[[#This Row],[Groceries]:[Additonal Expense]])</f>
        <v>0</v>
      </c>
      <c r="N1317" s="6" t="s">
        <v>27</v>
      </c>
      <c r="O1317" s="6" t="s">
        <v>47</v>
      </c>
    </row>
    <row r="1318" spans="1:15" x14ac:dyDescent="0.35">
      <c r="A1318" s="27">
        <v>46486</v>
      </c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>
        <f>SUM(MainData[[#This Row],[Groceries]:[Additonal Expense]])</f>
        <v>0</v>
      </c>
      <c r="N1318" s="6" t="s">
        <v>27</v>
      </c>
      <c r="O1318" s="6" t="s">
        <v>47</v>
      </c>
    </row>
    <row r="1319" spans="1:15" x14ac:dyDescent="0.35">
      <c r="A1319" s="27">
        <v>46487</v>
      </c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>
        <f>SUM(MainData[[#This Row],[Groceries]:[Additonal Expense]])</f>
        <v>0</v>
      </c>
      <c r="N1319" s="6" t="s">
        <v>27</v>
      </c>
      <c r="O1319" s="6" t="s">
        <v>47</v>
      </c>
    </row>
    <row r="1320" spans="1:15" x14ac:dyDescent="0.35">
      <c r="A1320" s="27">
        <v>46488</v>
      </c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>
        <f>SUM(MainData[[#This Row],[Groceries]:[Additonal Expense]])</f>
        <v>0</v>
      </c>
      <c r="N1320" s="6" t="s">
        <v>27</v>
      </c>
      <c r="O1320" s="6" t="s">
        <v>47</v>
      </c>
    </row>
    <row r="1321" spans="1:15" x14ac:dyDescent="0.35">
      <c r="A1321" s="27">
        <v>46489</v>
      </c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>
        <f>SUM(MainData[[#This Row],[Groceries]:[Additonal Expense]])</f>
        <v>0</v>
      </c>
      <c r="N1321" s="6" t="s">
        <v>27</v>
      </c>
      <c r="O1321" s="6" t="s">
        <v>47</v>
      </c>
    </row>
    <row r="1322" spans="1:15" x14ac:dyDescent="0.35">
      <c r="A1322" s="27">
        <v>46490</v>
      </c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>
        <f>SUM(MainData[[#This Row],[Groceries]:[Additonal Expense]])</f>
        <v>0</v>
      </c>
      <c r="N1322" s="6" t="s">
        <v>27</v>
      </c>
      <c r="O1322" s="6" t="s">
        <v>47</v>
      </c>
    </row>
    <row r="1323" spans="1:15" x14ac:dyDescent="0.35">
      <c r="A1323" s="27">
        <v>46491</v>
      </c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>
        <f>SUM(MainData[[#This Row],[Groceries]:[Additonal Expense]])</f>
        <v>0</v>
      </c>
      <c r="N1323" s="6" t="s">
        <v>27</v>
      </c>
      <c r="O1323" s="6" t="s">
        <v>47</v>
      </c>
    </row>
    <row r="1324" spans="1:15" x14ac:dyDescent="0.35">
      <c r="A1324" s="27">
        <v>46492</v>
      </c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>
        <f>SUM(MainData[[#This Row],[Groceries]:[Additonal Expense]])</f>
        <v>0</v>
      </c>
      <c r="N1324" s="6" t="s">
        <v>27</v>
      </c>
      <c r="O1324" s="6" t="s">
        <v>47</v>
      </c>
    </row>
    <row r="1325" spans="1:15" x14ac:dyDescent="0.35">
      <c r="A1325" s="27">
        <v>46493</v>
      </c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>
        <f>SUM(MainData[[#This Row],[Groceries]:[Additonal Expense]])</f>
        <v>0</v>
      </c>
      <c r="N1325" s="6" t="s">
        <v>27</v>
      </c>
      <c r="O1325" s="6" t="s">
        <v>47</v>
      </c>
    </row>
    <row r="1326" spans="1:15" x14ac:dyDescent="0.35">
      <c r="A1326" s="27">
        <v>46494</v>
      </c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>
        <f>SUM(MainData[[#This Row],[Groceries]:[Additonal Expense]])</f>
        <v>0</v>
      </c>
      <c r="N1326" s="6" t="s">
        <v>27</v>
      </c>
      <c r="O1326" s="6" t="s">
        <v>47</v>
      </c>
    </row>
    <row r="1327" spans="1:15" x14ac:dyDescent="0.35">
      <c r="A1327" s="27">
        <v>46495</v>
      </c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>
        <f>SUM(MainData[[#This Row],[Groceries]:[Additonal Expense]])</f>
        <v>0</v>
      </c>
      <c r="N1327" s="6" t="s">
        <v>27</v>
      </c>
      <c r="O1327" s="6" t="s">
        <v>47</v>
      </c>
    </row>
    <row r="1328" spans="1:15" x14ac:dyDescent="0.35">
      <c r="A1328" s="27">
        <v>46496</v>
      </c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>
        <f>SUM(MainData[[#This Row],[Groceries]:[Additonal Expense]])</f>
        <v>0</v>
      </c>
      <c r="N1328" s="6" t="s">
        <v>27</v>
      </c>
      <c r="O1328" s="6" t="s">
        <v>47</v>
      </c>
    </row>
    <row r="1329" spans="1:15" x14ac:dyDescent="0.35">
      <c r="A1329" s="27">
        <v>46497</v>
      </c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>
        <f>SUM(MainData[[#This Row],[Groceries]:[Additonal Expense]])</f>
        <v>0</v>
      </c>
      <c r="N1329" s="6" t="s">
        <v>27</v>
      </c>
      <c r="O1329" s="6" t="s">
        <v>47</v>
      </c>
    </row>
    <row r="1330" spans="1:15" x14ac:dyDescent="0.35">
      <c r="A1330" s="27">
        <v>46498</v>
      </c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>
        <f>SUM(MainData[[#This Row],[Groceries]:[Additonal Expense]])</f>
        <v>0</v>
      </c>
      <c r="N1330" s="6" t="s">
        <v>27</v>
      </c>
      <c r="O1330" s="6" t="s">
        <v>47</v>
      </c>
    </row>
    <row r="1331" spans="1:15" x14ac:dyDescent="0.35">
      <c r="A1331" s="27">
        <v>46499</v>
      </c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>
        <f>SUM(MainData[[#This Row],[Groceries]:[Additonal Expense]])</f>
        <v>0</v>
      </c>
      <c r="N1331" s="6" t="s">
        <v>27</v>
      </c>
      <c r="O1331" s="6" t="s">
        <v>47</v>
      </c>
    </row>
    <row r="1332" spans="1:15" x14ac:dyDescent="0.35">
      <c r="A1332" s="27">
        <v>46500</v>
      </c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>
        <f>SUM(MainData[[#This Row],[Groceries]:[Additonal Expense]])</f>
        <v>0</v>
      </c>
      <c r="N1332" s="6" t="s">
        <v>27</v>
      </c>
      <c r="O1332" s="6" t="s">
        <v>47</v>
      </c>
    </row>
    <row r="1333" spans="1:15" x14ac:dyDescent="0.35">
      <c r="A1333" s="27">
        <v>46501</v>
      </c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>
        <f>SUM(MainData[[#This Row],[Groceries]:[Additonal Expense]])</f>
        <v>0</v>
      </c>
      <c r="N1333" s="6" t="s">
        <v>27</v>
      </c>
      <c r="O1333" s="6" t="s">
        <v>47</v>
      </c>
    </row>
    <row r="1334" spans="1:15" x14ac:dyDescent="0.35">
      <c r="A1334" s="27">
        <v>46502</v>
      </c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>
        <f>SUM(MainData[[#This Row],[Groceries]:[Additonal Expense]])</f>
        <v>0</v>
      </c>
      <c r="N1334" s="6" t="s">
        <v>27</v>
      </c>
      <c r="O1334" s="6" t="s">
        <v>47</v>
      </c>
    </row>
    <row r="1335" spans="1:15" x14ac:dyDescent="0.35">
      <c r="A1335" s="27">
        <v>46503</v>
      </c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>
        <f>SUM(MainData[[#This Row],[Groceries]:[Additonal Expense]])</f>
        <v>0</v>
      </c>
      <c r="N1335" s="6" t="s">
        <v>27</v>
      </c>
      <c r="O1335" s="6" t="s">
        <v>47</v>
      </c>
    </row>
    <row r="1336" spans="1:15" x14ac:dyDescent="0.35">
      <c r="A1336" s="27">
        <v>46504</v>
      </c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>
        <f>SUM(MainData[[#This Row],[Groceries]:[Additonal Expense]])</f>
        <v>0</v>
      </c>
      <c r="N1336" s="6" t="s">
        <v>27</v>
      </c>
      <c r="O1336" s="6" t="s">
        <v>47</v>
      </c>
    </row>
    <row r="1337" spans="1:15" x14ac:dyDescent="0.35">
      <c r="A1337" s="27">
        <v>46505</v>
      </c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>
        <f>SUM(MainData[[#This Row],[Groceries]:[Additonal Expense]])</f>
        <v>0</v>
      </c>
      <c r="N1337" s="6" t="s">
        <v>27</v>
      </c>
      <c r="O1337" s="6" t="s">
        <v>47</v>
      </c>
    </row>
    <row r="1338" spans="1:15" x14ac:dyDescent="0.35">
      <c r="A1338" s="27">
        <v>46506</v>
      </c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>
        <f>SUM(MainData[[#This Row],[Groceries]:[Additonal Expense]])</f>
        <v>0</v>
      </c>
      <c r="N1338" s="6" t="s">
        <v>27</v>
      </c>
      <c r="O1338" s="6" t="s">
        <v>47</v>
      </c>
    </row>
    <row r="1339" spans="1:15" x14ac:dyDescent="0.35">
      <c r="A1339" s="27">
        <v>46507</v>
      </c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>
        <f>SUM(MainData[[#This Row],[Groceries]:[Additonal Expense]])</f>
        <v>0</v>
      </c>
      <c r="N1339" s="6" t="s">
        <v>27</v>
      </c>
      <c r="O1339" s="6" t="s">
        <v>47</v>
      </c>
    </row>
    <row r="1340" spans="1:15" x14ac:dyDescent="0.35">
      <c r="A1340" s="27">
        <v>46508</v>
      </c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>
        <f>SUM(MainData[[#This Row],[Groceries]:[Additonal Expense]])</f>
        <v>0</v>
      </c>
      <c r="N1340" s="6" t="s">
        <v>28</v>
      </c>
      <c r="O1340" s="6" t="s">
        <v>47</v>
      </c>
    </row>
    <row r="1341" spans="1:15" x14ac:dyDescent="0.35">
      <c r="A1341" s="27">
        <v>46509</v>
      </c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>
        <f>SUM(MainData[[#This Row],[Groceries]:[Additonal Expense]])</f>
        <v>0</v>
      </c>
      <c r="N1341" s="6" t="s">
        <v>28</v>
      </c>
      <c r="O1341" s="6" t="s">
        <v>47</v>
      </c>
    </row>
    <row r="1342" spans="1:15" x14ac:dyDescent="0.35">
      <c r="A1342" s="27">
        <v>46510</v>
      </c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>
        <f>SUM(MainData[[#This Row],[Groceries]:[Additonal Expense]])</f>
        <v>0</v>
      </c>
      <c r="N1342" s="6" t="s">
        <v>28</v>
      </c>
      <c r="O1342" s="6" t="s">
        <v>47</v>
      </c>
    </row>
    <row r="1343" spans="1:15" x14ac:dyDescent="0.35">
      <c r="A1343" s="27">
        <v>46511</v>
      </c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>
        <f>SUM(MainData[[#This Row],[Groceries]:[Additonal Expense]])</f>
        <v>0</v>
      </c>
      <c r="N1343" s="6" t="s">
        <v>28</v>
      </c>
      <c r="O1343" s="6" t="s">
        <v>47</v>
      </c>
    </row>
    <row r="1344" spans="1:15" x14ac:dyDescent="0.35">
      <c r="A1344" s="27">
        <v>46512</v>
      </c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>
        <f>SUM(MainData[[#This Row],[Groceries]:[Additonal Expense]])</f>
        <v>0</v>
      </c>
      <c r="N1344" s="6" t="s">
        <v>28</v>
      </c>
      <c r="O1344" s="6" t="s">
        <v>47</v>
      </c>
    </row>
    <row r="1345" spans="1:15" x14ac:dyDescent="0.35">
      <c r="A1345" s="27">
        <v>46513</v>
      </c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>
        <f>SUM(MainData[[#This Row],[Groceries]:[Additonal Expense]])</f>
        <v>0</v>
      </c>
      <c r="N1345" s="6" t="s">
        <v>28</v>
      </c>
      <c r="O1345" s="6" t="s">
        <v>47</v>
      </c>
    </row>
    <row r="1346" spans="1:15" x14ac:dyDescent="0.35">
      <c r="A1346" s="27">
        <v>46514</v>
      </c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>
        <f>SUM(MainData[[#This Row],[Groceries]:[Additonal Expense]])</f>
        <v>0</v>
      </c>
      <c r="N1346" s="6" t="s">
        <v>28</v>
      </c>
      <c r="O1346" s="6" t="s">
        <v>47</v>
      </c>
    </row>
    <row r="1347" spans="1:15" x14ac:dyDescent="0.35">
      <c r="A1347" s="27">
        <v>46515</v>
      </c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>
        <f>SUM(MainData[[#This Row],[Groceries]:[Additonal Expense]])</f>
        <v>0</v>
      </c>
      <c r="N1347" s="6" t="s">
        <v>28</v>
      </c>
      <c r="O1347" s="6" t="s">
        <v>47</v>
      </c>
    </row>
    <row r="1348" spans="1:15" x14ac:dyDescent="0.35">
      <c r="A1348" s="27">
        <v>46516</v>
      </c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>
        <f>SUM(MainData[[#This Row],[Groceries]:[Additonal Expense]])</f>
        <v>0</v>
      </c>
      <c r="N1348" s="6" t="s">
        <v>28</v>
      </c>
      <c r="O1348" s="6" t="s">
        <v>47</v>
      </c>
    </row>
    <row r="1349" spans="1:15" x14ac:dyDescent="0.35">
      <c r="A1349" s="27">
        <v>46517</v>
      </c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>
        <f>SUM(MainData[[#This Row],[Groceries]:[Additonal Expense]])</f>
        <v>0</v>
      </c>
      <c r="N1349" s="6" t="s">
        <v>28</v>
      </c>
      <c r="O1349" s="6" t="s">
        <v>47</v>
      </c>
    </row>
    <row r="1350" spans="1:15" x14ac:dyDescent="0.35">
      <c r="A1350" s="27">
        <v>46518</v>
      </c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>
        <f>SUM(MainData[[#This Row],[Groceries]:[Additonal Expense]])</f>
        <v>0</v>
      </c>
      <c r="N1350" s="6" t="s">
        <v>28</v>
      </c>
      <c r="O1350" s="6" t="s">
        <v>47</v>
      </c>
    </row>
    <row r="1351" spans="1:15" x14ac:dyDescent="0.35">
      <c r="A1351" s="27">
        <v>46519</v>
      </c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>
        <f>SUM(MainData[[#This Row],[Groceries]:[Additonal Expense]])</f>
        <v>0</v>
      </c>
      <c r="N1351" s="6" t="s">
        <v>28</v>
      </c>
      <c r="O1351" s="6" t="s">
        <v>47</v>
      </c>
    </row>
    <row r="1352" spans="1:15" x14ac:dyDescent="0.35">
      <c r="A1352" s="27">
        <v>46520</v>
      </c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>
        <f>SUM(MainData[[#This Row],[Groceries]:[Additonal Expense]])</f>
        <v>0</v>
      </c>
      <c r="N1352" s="6" t="s">
        <v>28</v>
      </c>
      <c r="O1352" s="6" t="s">
        <v>47</v>
      </c>
    </row>
    <row r="1353" spans="1:15" x14ac:dyDescent="0.35">
      <c r="A1353" s="27">
        <v>46521</v>
      </c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>
        <f>SUM(MainData[[#This Row],[Groceries]:[Additonal Expense]])</f>
        <v>0</v>
      </c>
      <c r="N1353" s="6" t="s">
        <v>28</v>
      </c>
      <c r="O1353" s="6" t="s">
        <v>47</v>
      </c>
    </row>
    <row r="1354" spans="1:15" x14ac:dyDescent="0.35">
      <c r="A1354" s="27">
        <v>46522</v>
      </c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>
        <f>SUM(MainData[[#This Row],[Groceries]:[Additonal Expense]])</f>
        <v>0</v>
      </c>
      <c r="N1354" s="6" t="s">
        <v>28</v>
      </c>
      <c r="O1354" s="6" t="s">
        <v>47</v>
      </c>
    </row>
    <row r="1355" spans="1:15" x14ac:dyDescent="0.35">
      <c r="A1355" s="27">
        <v>46523</v>
      </c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>
        <f>SUM(MainData[[#This Row],[Groceries]:[Additonal Expense]])</f>
        <v>0</v>
      </c>
      <c r="N1355" s="6" t="s">
        <v>28</v>
      </c>
      <c r="O1355" s="6" t="s">
        <v>47</v>
      </c>
    </row>
    <row r="1356" spans="1:15" x14ac:dyDescent="0.35">
      <c r="A1356" s="27">
        <v>46524</v>
      </c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>
        <f>SUM(MainData[[#This Row],[Groceries]:[Additonal Expense]])</f>
        <v>0</v>
      </c>
      <c r="N1356" s="6" t="s">
        <v>28</v>
      </c>
      <c r="O1356" s="6" t="s">
        <v>47</v>
      </c>
    </row>
    <row r="1357" spans="1:15" x14ac:dyDescent="0.35">
      <c r="A1357" s="27">
        <v>46525</v>
      </c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>
        <f>SUM(MainData[[#This Row],[Groceries]:[Additonal Expense]])</f>
        <v>0</v>
      </c>
      <c r="N1357" s="6" t="s">
        <v>28</v>
      </c>
      <c r="O1357" s="6" t="s">
        <v>47</v>
      </c>
    </row>
    <row r="1358" spans="1:15" x14ac:dyDescent="0.35">
      <c r="A1358" s="27">
        <v>46526</v>
      </c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>
        <f>SUM(MainData[[#This Row],[Groceries]:[Additonal Expense]])</f>
        <v>0</v>
      </c>
      <c r="N1358" s="6" t="s">
        <v>28</v>
      </c>
      <c r="O1358" s="6" t="s">
        <v>47</v>
      </c>
    </row>
    <row r="1359" spans="1:15" x14ac:dyDescent="0.35">
      <c r="A1359" s="27">
        <v>46527</v>
      </c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>
        <f>SUM(MainData[[#This Row],[Groceries]:[Additonal Expense]])</f>
        <v>0</v>
      </c>
      <c r="N1359" s="6" t="s">
        <v>28</v>
      </c>
      <c r="O1359" s="6" t="s">
        <v>47</v>
      </c>
    </row>
    <row r="1360" spans="1:15" x14ac:dyDescent="0.35">
      <c r="A1360" s="27">
        <v>46528</v>
      </c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>
        <f>SUM(MainData[[#This Row],[Groceries]:[Additonal Expense]])</f>
        <v>0</v>
      </c>
      <c r="N1360" s="6" t="s">
        <v>28</v>
      </c>
      <c r="O1360" s="6" t="s">
        <v>47</v>
      </c>
    </row>
    <row r="1361" spans="1:15" x14ac:dyDescent="0.35">
      <c r="A1361" s="27">
        <v>46529</v>
      </c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>
        <f>SUM(MainData[[#This Row],[Groceries]:[Additonal Expense]])</f>
        <v>0</v>
      </c>
      <c r="N1361" s="6" t="s">
        <v>28</v>
      </c>
      <c r="O1361" s="6" t="s">
        <v>47</v>
      </c>
    </row>
    <row r="1362" spans="1:15" x14ac:dyDescent="0.35">
      <c r="A1362" s="27">
        <v>46530</v>
      </c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>
        <f>SUM(MainData[[#This Row],[Groceries]:[Additonal Expense]])</f>
        <v>0</v>
      </c>
      <c r="N1362" s="6" t="s">
        <v>28</v>
      </c>
      <c r="O1362" s="6" t="s">
        <v>47</v>
      </c>
    </row>
    <row r="1363" spans="1:15" x14ac:dyDescent="0.35">
      <c r="A1363" s="27">
        <v>46531</v>
      </c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>
        <f>SUM(MainData[[#This Row],[Groceries]:[Additonal Expense]])</f>
        <v>0</v>
      </c>
      <c r="N1363" s="6" t="s">
        <v>28</v>
      </c>
      <c r="O1363" s="6" t="s">
        <v>47</v>
      </c>
    </row>
    <row r="1364" spans="1:15" x14ac:dyDescent="0.35">
      <c r="A1364" s="27">
        <v>46532</v>
      </c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>
        <f>SUM(MainData[[#This Row],[Groceries]:[Additonal Expense]])</f>
        <v>0</v>
      </c>
      <c r="N1364" s="6" t="s">
        <v>28</v>
      </c>
      <c r="O1364" s="6" t="s">
        <v>47</v>
      </c>
    </row>
    <row r="1365" spans="1:15" x14ac:dyDescent="0.35">
      <c r="A1365" s="27">
        <v>46533</v>
      </c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>
        <f>SUM(MainData[[#This Row],[Groceries]:[Additonal Expense]])</f>
        <v>0</v>
      </c>
      <c r="N1365" s="6" t="s">
        <v>28</v>
      </c>
      <c r="O1365" s="6" t="s">
        <v>47</v>
      </c>
    </row>
    <row r="1366" spans="1:15" x14ac:dyDescent="0.35">
      <c r="A1366" s="27">
        <v>46534</v>
      </c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>
        <f>SUM(MainData[[#This Row],[Groceries]:[Additonal Expense]])</f>
        <v>0</v>
      </c>
      <c r="N1366" s="6" t="s">
        <v>28</v>
      </c>
      <c r="O1366" s="6" t="s">
        <v>47</v>
      </c>
    </row>
    <row r="1367" spans="1:15" x14ac:dyDescent="0.35">
      <c r="A1367" s="27">
        <v>46535</v>
      </c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>
        <f>SUM(MainData[[#This Row],[Groceries]:[Additonal Expense]])</f>
        <v>0</v>
      </c>
      <c r="N1367" s="6" t="s">
        <v>28</v>
      </c>
      <c r="O1367" s="6" t="s">
        <v>47</v>
      </c>
    </row>
    <row r="1368" spans="1:15" x14ac:dyDescent="0.35">
      <c r="A1368" s="27">
        <v>46536</v>
      </c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>
        <f>SUM(MainData[[#This Row],[Groceries]:[Additonal Expense]])</f>
        <v>0</v>
      </c>
      <c r="N1368" s="6" t="s">
        <v>28</v>
      </c>
      <c r="O1368" s="6" t="s">
        <v>47</v>
      </c>
    </row>
    <row r="1369" spans="1:15" x14ac:dyDescent="0.35">
      <c r="A1369" s="27">
        <v>46537</v>
      </c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>
        <f>SUM(MainData[[#This Row],[Groceries]:[Additonal Expense]])</f>
        <v>0</v>
      </c>
      <c r="N1369" s="6" t="s">
        <v>28</v>
      </c>
      <c r="O1369" s="6" t="s">
        <v>47</v>
      </c>
    </row>
    <row r="1370" spans="1:15" x14ac:dyDescent="0.35">
      <c r="A1370" s="27">
        <v>46538</v>
      </c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>
        <f>SUM(MainData[[#This Row],[Groceries]:[Additonal Expense]])</f>
        <v>0</v>
      </c>
      <c r="N1370" s="6" t="s">
        <v>28</v>
      </c>
      <c r="O1370" s="6" t="s">
        <v>47</v>
      </c>
    </row>
    <row r="1371" spans="1:15" x14ac:dyDescent="0.35">
      <c r="A1371" s="27">
        <v>46539</v>
      </c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>
        <f>SUM(MainData[[#This Row],[Groceries]:[Additonal Expense]])</f>
        <v>0</v>
      </c>
      <c r="N1371" s="6" t="s">
        <v>29</v>
      </c>
      <c r="O1371" s="6" t="s">
        <v>47</v>
      </c>
    </row>
    <row r="1372" spans="1:15" x14ac:dyDescent="0.35">
      <c r="A1372" s="27">
        <v>46540</v>
      </c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>
        <f>SUM(MainData[[#This Row],[Groceries]:[Additonal Expense]])</f>
        <v>0</v>
      </c>
      <c r="N1372" s="6" t="s">
        <v>29</v>
      </c>
      <c r="O1372" s="6" t="s">
        <v>47</v>
      </c>
    </row>
    <row r="1373" spans="1:15" x14ac:dyDescent="0.35">
      <c r="A1373" s="27">
        <v>46541</v>
      </c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>
        <f>SUM(MainData[[#This Row],[Groceries]:[Additonal Expense]])</f>
        <v>0</v>
      </c>
      <c r="N1373" s="6" t="s">
        <v>29</v>
      </c>
      <c r="O1373" s="6" t="s">
        <v>47</v>
      </c>
    </row>
    <row r="1374" spans="1:15" x14ac:dyDescent="0.35">
      <c r="A1374" s="27">
        <v>46542</v>
      </c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>
        <f>SUM(MainData[[#This Row],[Groceries]:[Additonal Expense]])</f>
        <v>0</v>
      </c>
      <c r="N1374" s="6" t="s">
        <v>29</v>
      </c>
      <c r="O1374" s="6" t="s">
        <v>47</v>
      </c>
    </row>
    <row r="1375" spans="1:15" x14ac:dyDescent="0.35">
      <c r="A1375" s="27">
        <v>46543</v>
      </c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>
        <f>SUM(MainData[[#This Row],[Groceries]:[Additonal Expense]])</f>
        <v>0</v>
      </c>
      <c r="N1375" s="6" t="s">
        <v>29</v>
      </c>
      <c r="O1375" s="6" t="s">
        <v>47</v>
      </c>
    </row>
    <row r="1376" spans="1:15" x14ac:dyDescent="0.35">
      <c r="A1376" s="27">
        <v>46544</v>
      </c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>
        <f>SUM(MainData[[#This Row],[Groceries]:[Additonal Expense]])</f>
        <v>0</v>
      </c>
      <c r="N1376" s="6" t="s">
        <v>29</v>
      </c>
      <c r="O1376" s="6" t="s">
        <v>47</v>
      </c>
    </row>
    <row r="1377" spans="1:15" x14ac:dyDescent="0.35">
      <c r="A1377" s="27">
        <v>46545</v>
      </c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>
        <f>SUM(MainData[[#This Row],[Groceries]:[Additonal Expense]])</f>
        <v>0</v>
      </c>
      <c r="N1377" s="6" t="s">
        <v>29</v>
      </c>
      <c r="O1377" s="6" t="s">
        <v>47</v>
      </c>
    </row>
    <row r="1378" spans="1:15" x14ac:dyDescent="0.35">
      <c r="A1378" s="27">
        <v>46546</v>
      </c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>
        <f>SUM(MainData[[#This Row],[Groceries]:[Additonal Expense]])</f>
        <v>0</v>
      </c>
      <c r="N1378" s="6" t="s">
        <v>29</v>
      </c>
      <c r="O1378" s="6" t="s">
        <v>47</v>
      </c>
    </row>
    <row r="1379" spans="1:15" x14ac:dyDescent="0.35">
      <c r="A1379" s="27">
        <v>46547</v>
      </c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>
        <f>SUM(MainData[[#This Row],[Groceries]:[Additonal Expense]])</f>
        <v>0</v>
      </c>
      <c r="N1379" s="6" t="s">
        <v>29</v>
      </c>
      <c r="O1379" s="6" t="s">
        <v>47</v>
      </c>
    </row>
    <row r="1380" spans="1:15" x14ac:dyDescent="0.35">
      <c r="A1380" s="27">
        <v>46548</v>
      </c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>
        <f>SUM(MainData[[#This Row],[Groceries]:[Additonal Expense]])</f>
        <v>0</v>
      </c>
      <c r="N1380" s="6" t="s">
        <v>29</v>
      </c>
      <c r="O1380" s="6" t="s">
        <v>47</v>
      </c>
    </row>
    <row r="1381" spans="1:15" x14ac:dyDescent="0.35">
      <c r="A1381" s="27">
        <v>46549</v>
      </c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>
        <f>SUM(MainData[[#This Row],[Groceries]:[Additonal Expense]])</f>
        <v>0</v>
      </c>
      <c r="N1381" s="6" t="s">
        <v>29</v>
      </c>
      <c r="O1381" s="6" t="s">
        <v>47</v>
      </c>
    </row>
    <row r="1382" spans="1:15" x14ac:dyDescent="0.35">
      <c r="A1382" s="27">
        <v>46550</v>
      </c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>
        <f>SUM(MainData[[#This Row],[Groceries]:[Additonal Expense]])</f>
        <v>0</v>
      </c>
      <c r="N1382" s="6" t="s">
        <v>29</v>
      </c>
      <c r="O1382" s="6" t="s">
        <v>47</v>
      </c>
    </row>
    <row r="1383" spans="1:15" x14ac:dyDescent="0.35">
      <c r="A1383" s="27">
        <v>46551</v>
      </c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>
        <f>SUM(MainData[[#This Row],[Groceries]:[Additonal Expense]])</f>
        <v>0</v>
      </c>
      <c r="N1383" s="6" t="s">
        <v>29</v>
      </c>
      <c r="O1383" s="6" t="s">
        <v>47</v>
      </c>
    </row>
    <row r="1384" spans="1:15" x14ac:dyDescent="0.35">
      <c r="A1384" s="27">
        <v>46552</v>
      </c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>
        <f>SUM(MainData[[#This Row],[Groceries]:[Additonal Expense]])</f>
        <v>0</v>
      </c>
      <c r="N1384" s="6" t="s">
        <v>29</v>
      </c>
      <c r="O1384" s="6" t="s">
        <v>47</v>
      </c>
    </row>
    <row r="1385" spans="1:15" x14ac:dyDescent="0.35">
      <c r="A1385" s="27">
        <v>46553</v>
      </c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>
        <f>SUM(MainData[[#This Row],[Groceries]:[Additonal Expense]])</f>
        <v>0</v>
      </c>
      <c r="N1385" s="6" t="s">
        <v>29</v>
      </c>
      <c r="O1385" s="6" t="s">
        <v>47</v>
      </c>
    </row>
    <row r="1386" spans="1:15" x14ac:dyDescent="0.35">
      <c r="A1386" s="27">
        <v>46554</v>
      </c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>
        <f>SUM(MainData[[#This Row],[Groceries]:[Additonal Expense]])</f>
        <v>0</v>
      </c>
      <c r="N1386" s="6" t="s">
        <v>29</v>
      </c>
      <c r="O1386" s="6" t="s">
        <v>47</v>
      </c>
    </row>
    <row r="1387" spans="1:15" x14ac:dyDescent="0.35">
      <c r="A1387" s="27">
        <v>46555</v>
      </c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>
        <f>SUM(MainData[[#This Row],[Groceries]:[Additonal Expense]])</f>
        <v>0</v>
      </c>
      <c r="N1387" s="6" t="s">
        <v>29</v>
      </c>
      <c r="O1387" s="6" t="s">
        <v>47</v>
      </c>
    </row>
    <row r="1388" spans="1:15" x14ac:dyDescent="0.35">
      <c r="A1388" s="27">
        <v>46556</v>
      </c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>
        <f>SUM(MainData[[#This Row],[Groceries]:[Additonal Expense]])</f>
        <v>0</v>
      </c>
      <c r="N1388" s="6" t="s">
        <v>29</v>
      </c>
      <c r="O1388" s="6" t="s">
        <v>47</v>
      </c>
    </row>
    <row r="1389" spans="1:15" x14ac:dyDescent="0.35">
      <c r="A1389" s="27">
        <v>46557</v>
      </c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>
        <f>SUM(MainData[[#This Row],[Groceries]:[Additonal Expense]])</f>
        <v>0</v>
      </c>
      <c r="N1389" s="6" t="s">
        <v>29</v>
      </c>
      <c r="O1389" s="6" t="s">
        <v>47</v>
      </c>
    </row>
    <row r="1390" spans="1:15" x14ac:dyDescent="0.35">
      <c r="A1390" s="27">
        <v>46558</v>
      </c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>
        <f>SUM(MainData[[#This Row],[Groceries]:[Additonal Expense]])</f>
        <v>0</v>
      </c>
      <c r="N1390" s="6" t="s">
        <v>29</v>
      </c>
      <c r="O1390" s="6" t="s">
        <v>47</v>
      </c>
    </row>
    <row r="1391" spans="1:15" x14ac:dyDescent="0.35">
      <c r="A1391" s="27">
        <v>46559</v>
      </c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>
        <f>SUM(MainData[[#This Row],[Groceries]:[Additonal Expense]])</f>
        <v>0</v>
      </c>
      <c r="N1391" s="6" t="s">
        <v>29</v>
      </c>
      <c r="O1391" s="6" t="s">
        <v>47</v>
      </c>
    </row>
    <row r="1392" spans="1:15" x14ac:dyDescent="0.35">
      <c r="A1392" s="27">
        <v>46560</v>
      </c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>
        <f>SUM(MainData[[#This Row],[Groceries]:[Additonal Expense]])</f>
        <v>0</v>
      </c>
      <c r="N1392" s="6" t="s">
        <v>29</v>
      </c>
      <c r="O1392" s="6" t="s">
        <v>47</v>
      </c>
    </row>
    <row r="1393" spans="1:15" x14ac:dyDescent="0.35">
      <c r="A1393" s="27">
        <v>46561</v>
      </c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>
        <f>SUM(MainData[[#This Row],[Groceries]:[Additonal Expense]])</f>
        <v>0</v>
      </c>
      <c r="N1393" s="6" t="s">
        <v>29</v>
      </c>
      <c r="O1393" s="6" t="s">
        <v>47</v>
      </c>
    </row>
    <row r="1394" spans="1:15" x14ac:dyDescent="0.35">
      <c r="A1394" s="27">
        <v>46562</v>
      </c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>
        <f>SUM(MainData[[#This Row],[Groceries]:[Additonal Expense]])</f>
        <v>0</v>
      </c>
      <c r="N1394" s="6" t="s">
        <v>29</v>
      </c>
      <c r="O1394" s="6" t="s">
        <v>47</v>
      </c>
    </row>
    <row r="1395" spans="1:15" x14ac:dyDescent="0.35">
      <c r="A1395" s="27">
        <v>46563</v>
      </c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>
        <f>SUM(MainData[[#This Row],[Groceries]:[Additonal Expense]])</f>
        <v>0</v>
      </c>
      <c r="N1395" s="6" t="s">
        <v>29</v>
      </c>
      <c r="O1395" s="6" t="s">
        <v>47</v>
      </c>
    </row>
    <row r="1396" spans="1:15" x14ac:dyDescent="0.35">
      <c r="A1396" s="27">
        <v>46564</v>
      </c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>
        <f>SUM(MainData[[#This Row],[Groceries]:[Additonal Expense]])</f>
        <v>0</v>
      </c>
      <c r="N1396" s="6" t="s">
        <v>29</v>
      </c>
      <c r="O1396" s="6" t="s">
        <v>47</v>
      </c>
    </row>
    <row r="1397" spans="1:15" x14ac:dyDescent="0.35">
      <c r="A1397" s="27">
        <v>46565</v>
      </c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>
        <f>SUM(MainData[[#This Row],[Groceries]:[Additonal Expense]])</f>
        <v>0</v>
      </c>
      <c r="N1397" s="6" t="s">
        <v>29</v>
      </c>
      <c r="O1397" s="6" t="s">
        <v>47</v>
      </c>
    </row>
    <row r="1398" spans="1:15" x14ac:dyDescent="0.35">
      <c r="A1398" s="27">
        <v>46566</v>
      </c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>
        <f>SUM(MainData[[#This Row],[Groceries]:[Additonal Expense]])</f>
        <v>0</v>
      </c>
      <c r="N1398" s="6" t="s">
        <v>29</v>
      </c>
      <c r="O1398" s="6" t="s">
        <v>47</v>
      </c>
    </row>
    <row r="1399" spans="1:15" x14ac:dyDescent="0.35">
      <c r="A1399" s="27">
        <v>46567</v>
      </c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>
        <f>SUM(MainData[[#This Row],[Groceries]:[Additonal Expense]])</f>
        <v>0</v>
      </c>
      <c r="N1399" s="6" t="s">
        <v>29</v>
      </c>
      <c r="O1399" s="6" t="s">
        <v>47</v>
      </c>
    </row>
    <row r="1400" spans="1:15" x14ac:dyDescent="0.35">
      <c r="A1400" s="27">
        <v>46568</v>
      </c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>
        <f>SUM(MainData[[#This Row],[Groceries]:[Additonal Expense]])</f>
        <v>0</v>
      </c>
      <c r="N1400" s="6" t="s">
        <v>29</v>
      </c>
      <c r="O1400" s="6" t="s">
        <v>47</v>
      </c>
    </row>
    <row r="1401" spans="1:15" x14ac:dyDescent="0.35">
      <c r="A1401" s="27">
        <v>46569</v>
      </c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>
        <f>SUM(MainData[[#This Row],[Groceries]:[Additonal Expense]])</f>
        <v>0</v>
      </c>
      <c r="N1401" s="6" t="s">
        <v>30</v>
      </c>
      <c r="O1401" s="6" t="s">
        <v>47</v>
      </c>
    </row>
    <row r="1402" spans="1:15" x14ac:dyDescent="0.35">
      <c r="A1402" s="27">
        <v>46570</v>
      </c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>
        <f>SUM(MainData[[#This Row],[Groceries]:[Additonal Expense]])</f>
        <v>0</v>
      </c>
      <c r="N1402" s="6" t="s">
        <v>30</v>
      </c>
      <c r="O1402" s="6" t="s">
        <v>47</v>
      </c>
    </row>
    <row r="1403" spans="1:15" x14ac:dyDescent="0.35">
      <c r="A1403" s="27">
        <v>46571</v>
      </c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>
        <f>SUM(MainData[[#This Row],[Groceries]:[Additonal Expense]])</f>
        <v>0</v>
      </c>
      <c r="N1403" s="6" t="s">
        <v>30</v>
      </c>
      <c r="O1403" s="6" t="s">
        <v>47</v>
      </c>
    </row>
    <row r="1404" spans="1:15" x14ac:dyDescent="0.35">
      <c r="A1404" s="27">
        <v>46572</v>
      </c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>
        <f>SUM(MainData[[#This Row],[Groceries]:[Additonal Expense]])</f>
        <v>0</v>
      </c>
      <c r="N1404" s="6" t="s">
        <v>30</v>
      </c>
      <c r="O1404" s="6" t="s">
        <v>47</v>
      </c>
    </row>
    <row r="1405" spans="1:15" x14ac:dyDescent="0.35">
      <c r="A1405" s="27">
        <v>46573</v>
      </c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>
        <f>SUM(MainData[[#This Row],[Groceries]:[Additonal Expense]])</f>
        <v>0</v>
      </c>
      <c r="N1405" s="6" t="s">
        <v>30</v>
      </c>
      <c r="O1405" s="6" t="s">
        <v>47</v>
      </c>
    </row>
    <row r="1406" spans="1:15" x14ac:dyDescent="0.35">
      <c r="A1406" s="27">
        <v>46574</v>
      </c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>
        <f>SUM(MainData[[#This Row],[Groceries]:[Additonal Expense]])</f>
        <v>0</v>
      </c>
      <c r="N1406" s="6" t="s">
        <v>30</v>
      </c>
      <c r="O1406" s="6" t="s">
        <v>47</v>
      </c>
    </row>
    <row r="1407" spans="1:15" x14ac:dyDescent="0.35">
      <c r="A1407" s="27">
        <v>46575</v>
      </c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>
        <f>SUM(MainData[[#This Row],[Groceries]:[Additonal Expense]])</f>
        <v>0</v>
      </c>
      <c r="N1407" s="6" t="s">
        <v>30</v>
      </c>
      <c r="O1407" s="6" t="s">
        <v>47</v>
      </c>
    </row>
    <row r="1408" spans="1:15" x14ac:dyDescent="0.35">
      <c r="A1408" s="27">
        <v>46576</v>
      </c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>
        <f>SUM(MainData[[#This Row],[Groceries]:[Additonal Expense]])</f>
        <v>0</v>
      </c>
      <c r="N1408" s="6" t="s">
        <v>30</v>
      </c>
      <c r="O1408" s="6" t="s">
        <v>47</v>
      </c>
    </row>
    <row r="1409" spans="1:15" x14ac:dyDescent="0.35">
      <c r="A1409" s="27">
        <v>46577</v>
      </c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>
        <f>SUM(MainData[[#This Row],[Groceries]:[Additonal Expense]])</f>
        <v>0</v>
      </c>
      <c r="N1409" s="6" t="s">
        <v>30</v>
      </c>
      <c r="O1409" s="6" t="s">
        <v>47</v>
      </c>
    </row>
    <row r="1410" spans="1:15" x14ac:dyDescent="0.35">
      <c r="A1410" s="27">
        <v>46578</v>
      </c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>
        <f>SUM(MainData[[#This Row],[Groceries]:[Additonal Expense]])</f>
        <v>0</v>
      </c>
      <c r="N1410" s="6" t="s">
        <v>30</v>
      </c>
      <c r="O1410" s="6" t="s">
        <v>47</v>
      </c>
    </row>
    <row r="1411" spans="1:15" x14ac:dyDescent="0.35">
      <c r="A1411" s="27">
        <v>46579</v>
      </c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>
        <f>SUM(MainData[[#This Row],[Groceries]:[Additonal Expense]])</f>
        <v>0</v>
      </c>
      <c r="N1411" s="6" t="s">
        <v>30</v>
      </c>
      <c r="O1411" s="6" t="s">
        <v>47</v>
      </c>
    </row>
    <row r="1412" spans="1:15" x14ac:dyDescent="0.35">
      <c r="A1412" s="27">
        <v>46580</v>
      </c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>
        <f>SUM(MainData[[#This Row],[Groceries]:[Additonal Expense]])</f>
        <v>0</v>
      </c>
      <c r="N1412" s="6" t="s">
        <v>30</v>
      </c>
      <c r="O1412" s="6" t="s">
        <v>47</v>
      </c>
    </row>
    <row r="1413" spans="1:15" x14ac:dyDescent="0.35">
      <c r="A1413" s="27">
        <v>46581</v>
      </c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>
        <f>SUM(MainData[[#This Row],[Groceries]:[Additonal Expense]])</f>
        <v>0</v>
      </c>
      <c r="N1413" s="6" t="s">
        <v>30</v>
      </c>
      <c r="O1413" s="6" t="s">
        <v>47</v>
      </c>
    </row>
    <row r="1414" spans="1:15" x14ac:dyDescent="0.35">
      <c r="A1414" s="27">
        <v>46582</v>
      </c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>
        <f>SUM(MainData[[#This Row],[Groceries]:[Additonal Expense]])</f>
        <v>0</v>
      </c>
      <c r="N1414" s="6" t="s">
        <v>30</v>
      </c>
      <c r="O1414" s="6" t="s">
        <v>47</v>
      </c>
    </row>
    <row r="1415" spans="1:15" x14ac:dyDescent="0.35">
      <c r="A1415" s="27">
        <v>46583</v>
      </c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>
        <f>SUM(MainData[[#This Row],[Groceries]:[Additonal Expense]])</f>
        <v>0</v>
      </c>
      <c r="N1415" s="6" t="s">
        <v>30</v>
      </c>
      <c r="O1415" s="6" t="s">
        <v>47</v>
      </c>
    </row>
    <row r="1416" spans="1:15" x14ac:dyDescent="0.35">
      <c r="A1416" s="27">
        <v>46584</v>
      </c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>
        <f>SUM(MainData[[#This Row],[Groceries]:[Additonal Expense]])</f>
        <v>0</v>
      </c>
      <c r="N1416" s="6" t="s">
        <v>30</v>
      </c>
      <c r="O1416" s="6" t="s">
        <v>47</v>
      </c>
    </row>
    <row r="1417" spans="1:15" x14ac:dyDescent="0.35">
      <c r="A1417" s="27">
        <v>46585</v>
      </c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>
        <f>SUM(MainData[[#This Row],[Groceries]:[Additonal Expense]])</f>
        <v>0</v>
      </c>
      <c r="N1417" s="6" t="s">
        <v>30</v>
      </c>
      <c r="O1417" s="6" t="s">
        <v>47</v>
      </c>
    </row>
    <row r="1418" spans="1:15" x14ac:dyDescent="0.35">
      <c r="A1418" s="27">
        <v>46586</v>
      </c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>
        <f>SUM(MainData[[#This Row],[Groceries]:[Additonal Expense]])</f>
        <v>0</v>
      </c>
      <c r="N1418" s="6" t="s">
        <v>30</v>
      </c>
      <c r="O1418" s="6" t="s">
        <v>47</v>
      </c>
    </row>
    <row r="1419" spans="1:15" x14ac:dyDescent="0.35">
      <c r="A1419" s="27">
        <v>46587</v>
      </c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>
        <f>SUM(MainData[[#This Row],[Groceries]:[Additonal Expense]])</f>
        <v>0</v>
      </c>
      <c r="N1419" s="6" t="s">
        <v>30</v>
      </c>
      <c r="O1419" s="6" t="s">
        <v>47</v>
      </c>
    </row>
    <row r="1420" spans="1:15" x14ac:dyDescent="0.35">
      <c r="A1420" s="27">
        <v>46588</v>
      </c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>
        <f>SUM(MainData[[#This Row],[Groceries]:[Additonal Expense]])</f>
        <v>0</v>
      </c>
      <c r="N1420" s="6" t="s">
        <v>30</v>
      </c>
      <c r="O1420" s="6" t="s">
        <v>47</v>
      </c>
    </row>
    <row r="1421" spans="1:15" x14ac:dyDescent="0.35">
      <c r="A1421" s="27">
        <v>46589</v>
      </c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>
        <f>SUM(MainData[[#This Row],[Groceries]:[Additonal Expense]])</f>
        <v>0</v>
      </c>
      <c r="N1421" s="6" t="s">
        <v>30</v>
      </c>
      <c r="O1421" s="6" t="s">
        <v>47</v>
      </c>
    </row>
    <row r="1422" spans="1:15" x14ac:dyDescent="0.35">
      <c r="A1422" s="27">
        <v>46590</v>
      </c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>
        <f>SUM(MainData[[#This Row],[Groceries]:[Additonal Expense]])</f>
        <v>0</v>
      </c>
      <c r="N1422" s="6" t="s">
        <v>30</v>
      </c>
      <c r="O1422" s="6" t="s">
        <v>47</v>
      </c>
    </row>
    <row r="1423" spans="1:15" x14ac:dyDescent="0.35">
      <c r="A1423" s="27">
        <v>46591</v>
      </c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>
        <f>SUM(MainData[[#This Row],[Groceries]:[Additonal Expense]])</f>
        <v>0</v>
      </c>
      <c r="N1423" s="6" t="s">
        <v>30</v>
      </c>
      <c r="O1423" s="6" t="s">
        <v>47</v>
      </c>
    </row>
    <row r="1424" spans="1:15" x14ac:dyDescent="0.35">
      <c r="A1424" s="27">
        <v>46592</v>
      </c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>
        <f>SUM(MainData[[#This Row],[Groceries]:[Additonal Expense]])</f>
        <v>0</v>
      </c>
      <c r="N1424" s="6" t="s">
        <v>30</v>
      </c>
      <c r="O1424" s="6" t="s">
        <v>47</v>
      </c>
    </row>
    <row r="1425" spans="1:15" x14ac:dyDescent="0.35">
      <c r="A1425" s="27">
        <v>46593</v>
      </c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>
        <f>SUM(MainData[[#This Row],[Groceries]:[Additonal Expense]])</f>
        <v>0</v>
      </c>
      <c r="N1425" s="6" t="s">
        <v>30</v>
      </c>
      <c r="O1425" s="6" t="s">
        <v>47</v>
      </c>
    </row>
    <row r="1426" spans="1:15" x14ac:dyDescent="0.35">
      <c r="A1426" s="27">
        <v>46594</v>
      </c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>
        <f>SUM(MainData[[#This Row],[Groceries]:[Additonal Expense]])</f>
        <v>0</v>
      </c>
      <c r="N1426" s="6" t="s">
        <v>30</v>
      </c>
      <c r="O1426" s="6" t="s">
        <v>47</v>
      </c>
    </row>
    <row r="1427" spans="1:15" x14ac:dyDescent="0.35">
      <c r="A1427" s="27">
        <v>46595</v>
      </c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>
        <f>SUM(MainData[[#This Row],[Groceries]:[Additonal Expense]])</f>
        <v>0</v>
      </c>
      <c r="N1427" s="6" t="s">
        <v>30</v>
      </c>
      <c r="O1427" s="6" t="s">
        <v>47</v>
      </c>
    </row>
    <row r="1428" spans="1:15" x14ac:dyDescent="0.35">
      <c r="A1428" s="27">
        <v>46596</v>
      </c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>
        <f>SUM(MainData[[#This Row],[Groceries]:[Additonal Expense]])</f>
        <v>0</v>
      </c>
      <c r="N1428" s="6" t="s">
        <v>30</v>
      </c>
      <c r="O1428" s="6" t="s">
        <v>47</v>
      </c>
    </row>
    <row r="1429" spans="1:15" x14ac:dyDescent="0.35">
      <c r="A1429" s="27">
        <v>46597</v>
      </c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>
        <f>SUM(MainData[[#This Row],[Groceries]:[Additonal Expense]])</f>
        <v>0</v>
      </c>
      <c r="N1429" s="6" t="s">
        <v>30</v>
      </c>
      <c r="O1429" s="6" t="s">
        <v>47</v>
      </c>
    </row>
    <row r="1430" spans="1:15" x14ac:dyDescent="0.35">
      <c r="A1430" s="27">
        <v>46598</v>
      </c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>
        <f>SUM(MainData[[#This Row],[Groceries]:[Additonal Expense]])</f>
        <v>0</v>
      </c>
      <c r="N1430" s="6" t="s">
        <v>30</v>
      </c>
      <c r="O1430" s="6" t="s">
        <v>47</v>
      </c>
    </row>
    <row r="1431" spans="1:15" x14ac:dyDescent="0.35">
      <c r="A1431" s="27">
        <v>46599</v>
      </c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>
        <f>SUM(MainData[[#This Row],[Groceries]:[Additonal Expense]])</f>
        <v>0</v>
      </c>
      <c r="N1431" s="6" t="s">
        <v>30</v>
      </c>
      <c r="O1431" s="6" t="s">
        <v>47</v>
      </c>
    </row>
    <row r="1432" spans="1:15" x14ac:dyDescent="0.35">
      <c r="A1432" s="27">
        <v>46600</v>
      </c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>
        <f>SUM(MainData[[#This Row],[Groceries]:[Additonal Expense]])</f>
        <v>0</v>
      </c>
      <c r="N1432" s="6" t="s">
        <v>31</v>
      </c>
      <c r="O1432" s="6" t="s">
        <v>47</v>
      </c>
    </row>
    <row r="1433" spans="1:15" x14ac:dyDescent="0.35">
      <c r="A1433" s="27">
        <v>46601</v>
      </c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>
        <f>SUM(MainData[[#This Row],[Groceries]:[Additonal Expense]])</f>
        <v>0</v>
      </c>
      <c r="N1433" s="6" t="s">
        <v>31</v>
      </c>
      <c r="O1433" s="6" t="s">
        <v>47</v>
      </c>
    </row>
    <row r="1434" spans="1:15" x14ac:dyDescent="0.35">
      <c r="A1434" s="27">
        <v>46602</v>
      </c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>
        <f>SUM(MainData[[#This Row],[Groceries]:[Additonal Expense]])</f>
        <v>0</v>
      </c>
      <c r="N1434" s="6" t="s">
        <v>31</v>
      </c>
      <c r="O1434" s="6" t="s">
        <v>47</v>
      </c>
    </row>
    <row r="1435" spans="1:15" x14ac:dyDescent="0.35">
      <c r="A1435" s="27">
        <v>46603</v>
      </c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>
        <f>SUM(MainData[[#This Row],[Groceries]:[Additonal Expense]])</f>
        <v>0</v>
      </c>
      <c r="N1435" s="6" t="s">
        <v>31</v>
      </c>
      <c r="O1435" s="6" t="s">
        <v>47</v>
      </c>
    </row>
    <row r="1436" spans="1:15" x14ac:dyDescent="0.35">
      <c r="A1436" s="27">
        <v>46604</v>
      </c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>
        <f>SUM(MainData[[#This Row],[Groceries]:[Additonal Expense]])</f>
        <v>0</v>
      </c>
      <c r="N1436" s="6" t="s">
        <v>31</v>
      </c>
      <c r="O1436" s="6" t="s">
        <v>47</v>
      </c>
    </row>
    <row r="1437" spans="1:15" x14ac:dyDescent="0.35">
      <c r="A1437" s="27">
        <v>46605</v>
      </c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>
        <f>SUM(MainData[[#This Row],[Groceries]:[Additonal Expense]])</f>
        <v>0</v>
      </c>
      <c r="N1437" s="6" t="s">
        <v>31</v>
      </c>
      <c r="O1437" s="6" t="s">
        <v>47</v>
      </c>
    </row>
    <row r="1438" spans="1:15" x14ac:dyDescent="0.35">
      <c r="A1438" s="27">
        <v>46606</v>
      </c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>
        <f>SUM(MainData[[#This Row],[Groceries]:[Additonal Expense]])</f>
        <v>0</v>
      </c>
      <c r="N1438" s="6" t="s">
        <v>31</v>
      </c>
      <c r="O1438" s="6" t="s">
        <v>47</v>
      </c>
    </row>
    <row r="1439" spans="1:15" x14ac:dyDescent="0.35">
      <c r="A1439" s="27">
        <v>46607</v>
      </c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>
        <f>SUM(MainData[[#This Row],[Groceries]:[Additonal Expense]])</f>
        <v>0</v>
      </c>
      <c r="N1439" s="6" t="s">
        <v>31</v>
      </c>
      <c r="O1439" s="6" t="s">
        <v>47</v>
      </c>
    </row>
    <row r="1440" spans="1:15" x14ac:dyDescent="0.35">
      <c r="A1440" s="27">
        <v>46608</v>
      </c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>
        <f>SUM(MainData[[#This Row],[Groceries]:[Additonal Expense]])</f>
        <v>0</v>
      </c>
      <c r="N1440" s="6" t="s">
        <v>31</v>
      </c>
      <c r="O1440" s="6" t="s">
        <v>47</v>
      </c>
    </row>
    <row r="1441" spans="1:15" x14ac:dyDescent="0.35">
      <c r="A1441" s="27">
        <v>46609</v>
      </c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>
        <f>SUM(MainData[[#This Row],[Groceries]:[Additonal Expense]])</f>
        <v>0</v>
      </c>
      <c r="N1441" s="6" t="s">
        <v>31</v>
      </c>
      <c r="O1441" s="6" t="s">
        <v>47</v>
      </c>
    </row>
    <row r="1442" spans="1:15" x14ac:dyDescent="0.35">
      <c r="A1442" s="27">
        <v>46610</v>
      </c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>
        <f>SUM(MainData[[#This Row],[Groceries]:[Additonal Expense]])</f>
        <v>0</v>
      </c>
      <c r="N1442" s="6" t="s">
        <v>31</v>
      </c>
      <c r="O1442" s="6" t="s">
        <v>47</v>
      </c>
    </row>
    <row r="1443" spans="1:15" x14ac:dyDescent="0.35">
      <c r="A1443" s="27">
        <v>46611</v>
      </c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>
        <f>SUM(MainData[[#This Row],[Groceries]:[Additonal Expense]])</f>
        <v>0</v>
      </c>
      <c r="N1443" s="6" t="s">
        <v>31</v>
      </c>
      <c r="O1443" s="6" t="s">
        <v>47</v>
      </c>
    </row>
    <row r="1444" spans="1:15" x14ac:dyDescent="0.35">
      <c r="A1444" s="27">
        <v>46612</v>
      </c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>
        <f>SUM(MainData[[#This Row],[Groceries]:[Additonal Expense]])</f>
        <v>0</v>
      </c>
      <c r="N1444" s="6" t="s">
        <v>31</v>
      </c>
      <c r="O1444" s="6" t="s">
        <v>47</v>
      </c>
    </row>
    <row r="1445" spans="1:15" x14ac:dyDescent="0.35">
      <c r="A1445" s="27">
        <v>46613</v>
      </c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>
        <f>SUM(MainData[[#This Row],[Groceries]:[Additonal Expense]])</f>
        <v>0</v>
      </c>
      <c r="N1445" s="6" t="s">
        <v>31</v>
      </c>
      <c r="O1445" s="6" t="s">
        <v>47</v>
      </c>
    </row>
    <row r="1446" spans="1:15" x14ac:dyDescent="0.35">
      <c r="A1446" s="27">
        <v>46614</v>
      </c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>
        <f>SUM(MainData[[#This Row],[Groceries]:[Additonal Expense]])</f>
        <v>0</v>
      </c>
      <c r="N1446" s="6" t="s">
        <v>31</v>
      </c>
      <c r="O1446" s="6" t="s">
        <v>47</v>
      </c>
    </row>
    <row r="1447" spans="1:15" x14ac:dyDescent="0.35">
      <c r="A1447" s="27">
        <v>46615</v>
      </c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>
        <f>SUM(MainData[[#This Row],[Groceries]:[Additonal Expense]])</f>
        <v>0</v>
      </c>
      <c r="N1447" s="6" t="s">
        <v>31</v>
      </c>
      <c r="O1447" s="6" t="s">
        <v>47</v>
      </c>
    </row>
    <row r="1448" spans="1:15" x14ac:dyDescent="0.35">
      <c r="A1448" s="27">
        <v>46616</v>
      </c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>
        <f>SUM(MainData[[#This Row],[Groceries]:[Additonal Expense]])</f>
        <v>0</v>
      </c>
      <c r="N1448" s="6" t="s">
        <v>31</v>
      </c>
      <c r="O1448" s="6" t="s">
        <v>47</v>
      </c>
    </row>
    <row r="1449" spans="1:15" x14ac:dyDescent="0.35">
      <c r="A1449" s="27">
        <v>46617</v>
      </c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>
        <f>SUM(MainData[[#This Row],[Groceries]:[Additonal Expense]])</f>
        <v>0</v>
      </c>
      <c r="N1449" s="6" t="s">
        <v>31</v>
      </c>
      <c r="O1449" s="6" t="s">
        <v>47</v>
      </c>
    </row>
    <row r="1450" spans="1:15" x14ac:dyDescent="0.35">
      <c r="A1450" s="27">
        <v>46618</v>
      </c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>
        <f>SUM(MainData[[#This Row],[Groceries]:[Additonal Expense]])</f>
        <v>0</v>
      </c>
      <c r="N1450" s="6" t="s">
        <v>31</v>
      </c>
      <c r="O1450" s="6" t="s">
        <v>47</v>
      </c>
    </row>
    <row r="1451" spans="1:15" x14ac:dyDescent="0.35">
      <c r="A1451" s="27">
        <v>46619</v>
      </c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>
        <f>SUM(MainData[[#This Row],[Groceries]:[Additonal Expense]])</f>
        <v>0</v>
      </c>
      <c r="N1451" s="6" t="s">
        <v>31</v>
      </c>
      <c r="O1451" s="6" t="s">
        <v>47</v>
      </c>
    </row>
    <row r="1452" spans="1:15" x14ac:dyDescent="0.35">
      <c r="A1452" s="27">
        <v>46620</v>
      </c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>
        <f>SUM(MainData[[#This Row],[Groceries]:[Additonal Expense]])</f>
        <v>0</v>
      </c>
      <c r="N1452" s="6" t="s">
        <v>31</v>
      </c>
      <c r="O1452" s="6" t="s">
        <v>47</v>
      </c>
    </row>
    <row r="1453" spans="1:15" x14ac:dyDescent="0.35">
      <c r="A1453" s="27">
        <v>46621</v>
      </c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>
        <f>SUM(MainData[[#This Row],[Groceries]:[Additonal Expense]])</f>
        <v>0</v>
      </c>
      <c r="N1453" s="6" t="s">
        <v>31</v>
      </c>
      <c r="O1453" s="6" t="s">
        <v>47</v>
      </c>
    </row>
    <row r="1454" spans="1:15" x14ac:dyDescent="0.35">
      <c r="A1454" s="27">
        <v>46622</v>
      </c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>
        <f>SUM(MainData[[#This Row],[Groceries]:[Additonal Expense]])</f>
        <v>0</v>
      </c>
      <c r="N1454" s="6" t="s">
        <v>31</v>
      </c>
      <c r="O1454" s="6" t="s">
        <v>47</v>
      </c>
    </row>
    <row r="1455" spans="1:15" x14ac:dyDescent="0.35">
      <c r="A1455" s="27">
        <v>46623</v>
      </c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>
        <f>SUM(MainData[[#This Row],[Groceries]:[Additonal Expense]])</f>
        <v>0</v>
      </c>
      <c r="N1455" s="6" t="s">
        <v>31</v>
      </c>
      <c r="O1455" s="6" t="s">
        <v>47</v>
      </c>
    </row>
    <row r="1456" spans="1:15" x14ac:dyDescent="0.35">
      <c r="A1456" s="27">
        <v>46624</v>
      </c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>
        <f>SUM(MainData[[#This Row],[Groceries]:[Additonal Expense]])</f>
        <v>0</v>
      </c>
      <c r="N1456" s="6" t="s">
        <v>31</v>
      </c>
      <c r="O1456" s="6" t="s">
        <v>47</v>
      </c>
    </row>
    <row r="1457" spans="1:15" x14ac:dyDescent="0.35">
      <c r="A1457" s="27">
        <v>46625</v>
      </c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>
        <f>SUM(MainData[[#This Row],[Groceries]:[Additonal Expense]])</f>
        <v>0</v>
      </c>
      <c r="N1457" s="6" t="s">
        <v>31</v>
      </c>
      <c r="O1457" s="6" t="s">
        <v>47</v>
      </c>
    </row>
    <row r="1458" spans="1:15" x14ac:dyDescent="0.35">
      <c r="A1458" s="27">
        <v>46626</v>
      </c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>
        <f>SUM(MainData[[#This Row],[Groceries]:[Additonal Expense]])</f>
        <v>0</v>
      </c>
      <c r="N1458" s="6" t="s">
        <v>31</v>
      </c>
      <c r="O1458" s="6" t="s">
        <v>47</v>
      </c>
    </row>
    <row r="1459" spans="1:15" x14ac:dyDescent="0.35">
      <c r="A1459" s="27">
        <v>46627</v>
      </c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>
        <f>SUM(MainData[[#This Row],[Groceries]:[Additonal Expense]])</f>
        <v>0</v>
      </c>
      <c r="N1459" s="6" t="s">
        <v>31</v>
      </c>
      <c r="O1459" s="6" t="s">
        <v>47</v>
      </c>
    </row>
    <row r="1460" spans="1:15" x14ac:dyDescent="0.35">
      <c r="A1460" s="27">
        <v>46628</v>
      </c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>
        <f>SUM(MainData[[#This Row],[Groceries]:[Additonal Expense]])</f>
        <v>0</v>
      </c>
      <c r="N1460" s="6" t="s">
        <v>31</v>
      </c>
      <c r="O1460" s="6" t="s">
        <v>47</v>
      </c>
    </row>
    <row r="1461" spans="1:15" x14ac:dyDescent="0.35">
      <c r="A1461" s="27">
        <v>46629</v>
      </c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>
        <f>SUM(MainData[[#This Row],[Groceries]:[Additonal Expense]])</f>
        <v>0</v>
      </c>
      <c r="N1461" s="6" t="s">
        <v>31</v>
      </c>
      <c r="O1461" s="6" t="s">
        <v>47</v>
      </c>
    </row>
    <row r="1462" spans="1:15" x14ac:dyDescent="0.35">
      <c r="A1462" s="27">
        <v>46630</v>
      </c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>
        <f>SUM(MainData[[#This Row],[Groceries]:[Additonal Expense]])</f>
        <v>0</v>
      </c>
      <c r="N1462" s="6" t="s">
        <v>31</v>
      </c>
      <c r="O1462" s="6" t="s">
        <v>47</v>
      </c>
    </row>
    <row r="1463" spans="1:15" x14ac:dyDescent="0.35">
      <c r="A1463" s="27">
        <v>46631</v>
      </c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>
        <f>SUM(MainData[[#This Row],[Groceries]:[Additonal Expense]])</f>
        <v>0</v>
      </c>
      <c r="N1463" s="6" t="s">
        <v>32</v>
      </c>
      <c r="O1463" s="6" t="s">
        <v>47</v>
      </c>
    </row>
    <row r="1464" spans="1:15" x14ac:dyDescent="0.35">
      <c r="A1464" s="27">
        <v>46632</v>
      </c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>
        <f>SUM(MainData[[#This Row],[Groceries]:[Additonal Expense]])</f>
        <v>0</v>
      </c>
      <c r="N1464" s="6" t="s">
        <v>32</v>
      </c>
      <c r="O1464" s="6" t="s">
        <v>47</v>
      </c>
    </row>
    <row r="1465" spans="1:15" x14ac:dyDescent="0.35">
      <c r="A1465" s="27">
        <v>46633</v>
      </c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>
        <f>SUM(MainData[[#This Row],[Groceries]:[Additonal Expense]])</f>
        <v>0</v>
      </c>
      <c r="N1465" s="6" t="s">
        <v>32</v>
      </c>
      <c r="O1465" s="6" t="s">
        <v>47</v>
      </c>
    </row>
    <row r="1466" spans="1:15" x14ac:dyDescent="0.35">
      <c r="A1466" s="27">
        <v>46634</v>
      </c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>
        <f>SUM(MainData[[#This Row],[Groceries]:[Additonal Expense]])</f>
        <v>0</v>
      </c>
      <c r="N1466" s="6" t="s">
        <v>32</v>
      </c>
      <c r="O1466" s="6" t="s">
        <v>47</v>
      </c>
    </row>
    <row r="1467" spans="1:15" x14ac:dyDescent="0.35">
      <c r="A1467" s="27">
        <v>46635</v>
      </c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>
        <f>SUM(MainData[[#This Row],[Groceries]:[Additonal Expense]])</f>
        <v>0</v>
      </c>
      <c r="N1467" s="6" t="s">
        <v>32</v>
      </c>
      <c r="O1467" s="6" t="s">
        <v>47</v>
      </c>
    </row>
    <row r="1468" spans="1:15" x14ac:dyDescent="0.35">
      <c r="A1468" s="27">
        <v>46636</v>
      </c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>
        <f>SUM(MainData[[#This Row],[Groceries]:[Additonal Expense]])</f>
        <v>0</v>
      </c>
      <c r="N1468" s="6" t="s">
        <v>32</v>
      </c>
      <c r="O1468" s="6" t="s">
        <v>47</v>
      </c>
    </row>
    <row r="1469" spans="1:15" x14ac:dyDescent="0.35">
      <c r="A1469" s="27">
        <v>46637</v>
      </c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>
        <f>SUM(MainData[[#This Row],[Groceries]:[Additonal Expense]])</f>
        <v>0</v>
      </c>
      <c r="N1469" s="6" t="s">
        <v>32</v>
      </c>
      <c r="O1469" s="6" t="s">
        <v>47</v>
      </c>
    </row>
    <row r="1470" spans="1:15" x14ac:dyDescent="0.35">
      <c r="A1470" s="27">
        <v>46638</v>
      </c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>
        <f>SUM(MainData[[#This Row],[Groceries]:[Additonal Expense]])</f>
        <v>0</v>
      </c>
      <c r="N1470" s="6" t="s">
        <v>32</v>
      </c>
      <c r="O1470" s="6" t="s">
        <v>47</v>
      </c>
    </row>
    <row r="1471" spans="1:15" x14ac:dyDescent="0.35">
      <c r="A1471" s="27">
        <v>46639</v>
      </c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>
        <f>SUM(MainData[[#This Row],[Groceries]:[Additonal Expense]])</f>
        <v>0</v>
      </c>
      <c r="N1471" s="6" t="s">
        <v>32</v>
      </c>
      <c r="O1471" s="6" t="s">
        <v>47</v>
      </c>
    </row>
    <row r="1472" spans="1:15" x14ac:dyDescent="0.35">
      <c r="A1472" s="27">
        <v>46640</v>
      </c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>
        <f>SUM(MainData[[#This Row],[Groceries]:[Additonal Expense]])</f>
        <v>0</v>
      </c>
      <c r="N1472" s="6" t="s">
        <v>32</v>
      </c>
      <c r="O1472" s="6" t="s">
        <v>47</v>
      </c>
    </row>
    <row r="1473" spans="1:15" x14ac:dyDescent="0.35">
      <c r="A1473" s="27">
        <v>46641</v>
      </c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>
        <f>SUM(MainData[[#This Row],[Groceries]:[Additonal Expense]])</f>
        <v>0</v>
      </c>
      <c r="N1473" s="6" t="s">
        <v>32</v>
      </c>
      <c r="O1473" s="6" t="s">
        <v>47</v>
      </c>
    </row>
    <row r="1474" spans="1:15" x14ac:dyDescent="0.35">
      <c r="A1474" s="27">
        <v>46642</v>
      </c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>
        <f>SUM(MainData[[#This Row],[Groceries]:[Additonal Expense]])</f>
        <v>0</v>
      </c>
      <c r="N1474" s="6" t="s">
        <v>32</v>
      </c>
      <c r="O1474" s="6" t="s">
        <v>47</v>
      </c>
    </row>
    <row r="1475" spans="1:15" x14ac:dyDescent="0.35">
      <c r="A1475" s="27">
        <v>46643</v>
      </c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>
        <f>SUM(MainData[[#This Row],[Groceries]:[Additonal Expense]])</f>
        <v>0</v>
      </c>
      <c r="N1475" s="6" t="s">
        <v>32</v>
      </c>
      <c r="O1475" s="6" t="s">
        <v>47</v>
      </c>
    </row>
    <row r="1476" spans="1:15" x14ac:dyDescent="0.35">
      <c r="A1476" s="27">
        <v>46644</v>
      </c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>
        <f>SUM(MainData[[#This Row],[Groceries]:[Additonal Expense]])</f>
        <v>0</v>
      </c>
      <c r="N1476" s="6" t="s">
        <v>32</v>
      </c>
      <c r="O1476" s="6" t="s">
        <v>47</v>
      </c>
    </row>
    <row r="1477" spans="1:15" x14ac:dyDescent="0.35">
      <c r="A1477" s="27">
        <v>46645</v>
      </c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>
        <f>SUM(MainData[[#This Row],[Groceries]:[Additonal Expense]])</f>
        <v>0</v>
      </c>
      <c r="N1477" s="6" t="s">
        <v>32</v>
      </c>
      <c r="O1477" s="6" t="s">
        <v>47</v>
      </c>
    </row>
    <row r="1478" spans="1:15" x14ac:dyDescent="0.35">
      <c r="A1478" s="27">
        <v>46646</v>
      </c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>
        <f>SUM(MainData[[#This Row],[Groceries]:[Additonal Expense]])</f>
        <v>0</v>
      </c>
      <c r="N1478" s="6" t="s">
        <v>32</v>
      </c>
      <c r="O1478" s="6" t="s">
        <v>47</v>
      </c>
    </row>
    <row r="1479" spans="1:15" x14ac:dyDescent="0.35">
      <c r="A1479" s="27">
        <v>46647</v>
      </c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>
        <f>SUM(MainData[[#This Row],[Groceries]:[Additonal Expense]])</f>
        <v>0</v>
      </c>
      <c r="N1479" s="6" t="s">
        <v>32</v>
      </c>
      <c r="O1479" s="6" t="s">
        <v>47</v>
      </c>
    </row>
    <row r="1480" spans="1:15" x14ac:dyDescent="0.35">
      <c r="A1480" s="27">
        <v>46648</v>
      </c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>
        <f>SUM(MainData[[#This Row],[Groceries]:[Additonal Expense]])</f>
        <v>0</v>
      </c>
      <c r="N1480" s="6" t="s">
        <v>32</v>
      </c>
      <c r="O1480" s="6" t="s">
        <v>47</v>
      </c>
    </row>
    <row r="1481" spans="1:15" x14ac:dyDescent="0.35">
      <c r="A1481" s="27">
        <v>46649</v>
      </c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>
        <f>SUM(MainData[[#This Row],[Groceries]:[Additonal Expense]])</f>
        <v>0</v>
      </c>
      <c r="N1481" s="6" t="s">
        <v>32</v>
      </c>
      <c r="O1481" s="6" t="s">
        <v>47</v>
      </c>
    </row>
    <row r="1482" spans="1:15" x14ac:dyDescent="0.35">
      <c r="A1482" s="27">
        <v>46650</v>
      </c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>
        <f>SUM(MainData[[#This Row],[Groceries]:[Additonal Expense]])</f>
        <v>0</v>
      </c>
      <c r="N1482" s="6" t="s">
        <v>32</v>
      </c>
      <c r="O1482" s="6" t="s">
        <v>47</v>
      </c>
    </row>
    <row r="1483" spans="1:15" x14ac:dyDescent="0.35">
      <c r="A1483" s="27">
        <v>46651</v>
      </c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>
        <f>SUM(MainData[[#This Row],[Groceries]:[Additonal Expense]])</f>
        <v>0</v>
      </c>
      <c r="N1483" s="6" t="s">
        <v>32</v>
      </c>
      <c r="O1483" s="6" t="s">
        <v>47</v>
      </c>
    </row>
    <row r="1484" spans="1:15" x14ac:dyDescent="0.35">
      <c r="A1484" s="27">
        <v>46652</v>
      </c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>
        <f>SUM(MainData[[#This Row],[Groceries]:[Additonal Expense]])</f>
        <v>0</v>
      </c>
      <c r="N1484" s="6" t="s">
        <v>32</v>
      </c>
      <c r="O1484" s="6" t="s">
        <v>47</v>
      </c>
    </row>
    <row r="1485" spans="1:15" x14ac:dyDescent="0.35">
      <c r="A1485" s="27">
        <v>46653</v>
      </c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>
        <f>SUM(MainData[[#This Row],[Groceries]:[Additonal Expense]])</f>
        <v>0</v>
      </c>
      <c r="N1485" s="6" t="s">
        <v>32</v>
      </c>
      <c r="O1485" s="6" t="s">
        <v>47</v>
      </c>
    </row>
    <row r="1486" spans="1:15" x14ac:dyDescent="0.35">
      <c r="A1486" s="27">
        <v>46654</v>
      </c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>
        <f>SUM(MainData[[#This Row],[Groceries]:[Additonal Expense]])</f>
        <v>0</v>
      </c>
      <c r="N1486" s="6" t="s">
        <v>32</v>
      </c>
      <c r="O1486" s="6" t="s">
        <v>47</v>
      </c>
    </row>
    <row r="1487" spans="1:15" x14ac:dyDescent="0.35">
      <c r="A1487" s="27">
        <v>46655</v>
      </c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>
        <f>SUM(MainData[[#This Row],[Groceries]:[Additonal Expense]])</f>
        <v>0</v>
      </c>
      <c r="N1487" s="6" t="s">
        <v>32</v>
      </c>
      <c r="O1487" s="6" t="s">
        <v>47</v>
      </c>
    </row>
    <row r="1488" spans="1:15" x14ac:dyDescent="0.35">
      <c r="A1488" s="27">
        <v>46656</v>
      </c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>
        <f>SUM(MainData[[#This Row],[Groceries]:[Additonal Expense]])</f>
        <v>0</v>
      </c>
      <c r="N1488" s="6" t="s">
        <v>32</v>
      </c>
      <c r="O1488" s="6" t="s">
        <v>47</v>
      </c>
    </row>
    <row r="1489" spans="1:15" x14ac:dyDescent="0.35">
      <c r="A1489" s="27">
        <v>46657</v>
      </c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>
        <f>SUM(MainData[[#This Row],[Groceries]:[Additonal Expense]])</f>
        <v>0</v>
      </c>
      <c r="N1489" s="6" t="s">
        <v>32</v>
      </c>
      <c r="O1489" s="6" t="s">
        <v>47</v>
      </c>
    </row>
    <row r="1490" spans="1:15" x14ac:dyDescent="0.35">
      <c r="A1490" s="27">
        <v>46658</v>
      </c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>
        <f>SUM(MainData[[#This Row],[Groceries]:[Additonal Expense]])</f>
        <v>0</v>
      </c>
      <c r="N1490" s="6" t="s">
        <v>32</v>
      </c>
      <c r="O1490" s="6" t="s">
        <v>47</v>
      </c>
    </row>
    <row r="1491" spans="1:15" x14ac:dyDescent="0.35">
      <c r="A1491" s="27">
        <v>46659</v>
      </c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>
        <f>SUM(MainData[[#This Row],[Groceries]:[Additonal Expense]])</f>
        <v>0</v>
      </c>
      <c r="N1491" s="6" t="s">
        <v>32</v>
      </c>
      <c r="O1491" s="6" t="s">
        <v>47</v>
      </c>
    </row>
    <row r="1492" spans="1:15" x14ac:dyDescent="0.35">
      <c r="A1492" s="27">
        <v>46660</v>
      </c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>
        <f>SUM(MainData[[#This Row],[Groceries]:[Additonal Expense]])</f>
        <v>0</v>
      </c>
      <c r="N1492" s="6" t="s">
        <v>32</v>
      </c>
      <c r="O1492" s="6" t="s">
        <v>47</v>
      </c>
    </row>
    <row r="1493" spans="1:15" x14ac:dyDescent="0.35">
      <c r="A1493" s="27">
        <v>46661</v>
      </c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>
        <f>SUM(MainData[[#This Row],[Groceries]:[Additonal Expense]])</f>
        <v>0</v>
      </c>
      <c r="N1493" s="6" t="s">
        <v>33</v>
      </c>
      <c r="O1493" s="6" t="s">
        <v>47</v>
      </c>
    </row>
    <row r="1494" spans="1:15" x14ac:dyDescent="0.35">
      <c r="A1494" s="27">
        <v>46662</v>
      </c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>
        <f>SUM(MainData[[#This Row],[Groceries]:[Additonal Expense]])</f>
        <v>0</v>
      </c>
      <c r="N1494" s="6" t="s">
        <v>33</v>
      </c>
      <c r="O1494" s="6" t="s">
        <v>47</v>
      </c>
    </row>
    <row r="1495" spans="1:15" x14ac:dyDescent="0.35">
      <c r="A1495" s="27">
        <v>46663</v>
      </c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>
        <f>SUM(MainData[[#This Row],[Groceries]:[Additonal Expense]])</f>
        <v>0</v>
      </c>
      <c r="N1495" s="6" t="s">
        <v>33</v>
      </c>
      <c r="O1495" s="6" t="s">
        <v>47</v>
      </c>
    </row>
    <row r="1496" spans="1:15" x14ac:dyDescent="0.35">
      <c r="A1496" s="27">
        <v>46664</v>
      </c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>
        <f>SUM(MainData[[#This Row],[Groceries]:[Additonal Expense]])</f>
        <v>0</v>
      </c>
      <c r="N1496" s="6" t="s">
        <v>33</v>
      </c>
      <c r="O1496" s="6" t="s">
        <v>47</v>
      </c>
    </row>
    <row r="1497" spans="1:15" x14ac:dyDescent="0.35">
      <c r="A1497" s="27">
        <v>46665</v>
      </c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>
        <f>SUM(MainData[[#This Row],[Groceries]:[Additonal Expense]])</f>
        <v>0</v>
      </c>
      <c r="N1497" s="6" t="s">
        <v>33</v>
      </c>
      <c r="O1497" s="6" t="s">
        <v>47</v>
      </c>
    </row>
    <row r="1498" spans="1:15" x14ac:dyDescent="0.35">
      <c r="A1498" s="27">
        <v>46666</v>
      </c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>
        <f>SUM(MainData[[#This Row],[Groceries]:[Additonal Expense]])</f>
        <v>0</v>
      </c>
      <c r="N1498" s="6" t="s">
        <v>33</v>
      </c>
      <c r="O1498" s="6" t="s">
        <v>47</v>
      </c>
    </row>
    <row r="1499" spans="1:15" x14ac:dyDescent="0.35">
      <c r="A1499" s="27">
        <v>46667</v>
      </c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>
        <f>SUM(MainData[[#This Row],[Groceries]:[Additonal Expense]])</f>
        <v>0</v>
      </c>
      <c r="N1499" s="6" t="s">
        <v>33</v>
      </c>
      <c r="O1499" s="6" t="s">
        <v>47</v>
      </c>
    </row>
    <row r="1500" spans="1:15" x14ac:dyDescent="0.35">
      <c r="A1500" s="27">
        <v>46668</v>
      </c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6" t="s">
        <v>33</v>
      </c>
      <c r="O1500" s="6" t="s">
        <v>47</v>
      </c>
    </row>
    <row r="1501" spans="1:15" x14ac:dyDescent="0.35">
      <c r="A1501" s="27">
        <v>46669</v>
      </c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6" t="s">
        <v>33</v>
      </c>
      <c r="O1501" s="6" t="s">
        <v>47</v>
      </c>
    </row>
    <row r="1502" spans="1:15" x14ac:dyDescent="0.35">
      <c r="A1502" s="27">
        <v>46670</v>
      </c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6" t="s">
        <v>33</v>
      </c>
      <c r="O1502" s="6" t="s">
        <v>47</v>
      </c>
    </row>
    <row r="1503" spans="1:15" x14ac:dyDescent="0.35">
      <c r="A1503" s="27">
        <v>46671</v>
      </c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6" t="s">
        <v>33</v>
      </c>
      <c r="O1503" s="6" t="s">
        <v>47</v>
      </c>
    </row>
    <row r="1504" spans="1:15" x14ac:dyDescent="0.35">
      <c r="A1504" s="27">
        <v>46672</v>
      </c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6" t="s">
        <v>33</v>
      </c>
      <c r="O1504" s="6" t="s">
        <v>47</v>
      </c>
    </row>
    <row r="1505" spans="1:15" x14ac:dyDescent="0.35">
      <c r="A1505" s="27">
        <v>46673</v>
      </c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6" t="s">
        <v>33</v>
      </c>
      <c r="O1505" s="6" t="s">
        <v>47</v>
      </c>
    </row>
    <row r="1506" spans="1:15" x14ac:dyDescent="0.35">
      <c r="A1506" s="27">
        <v>46674</v>
      </c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6" t="s">
        <v>33</v>
      </c>
      <c r="O1506" s="6" t="s">
        <v>47</v>
      </c>
    </row>
    <row r="1507" spans="1:15" x14ac:dyDescent="0.35">
      <c r="A1507" s="27">
        <v>46675</v>
      </c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6" t="s">
        <v>33</v>
      </c>
      <c r="O1507" s="6" t="s">
        <v>47</v>
      </c>
    </row>
    <row r="1508" spans="1:15" x14ac:dyDescent="0.35">
      <c r="A1508" s="27">
        <v>46676</v>
      </c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6" t="s">
        <v>33</v>
      </c>
      <c r="O1508" s="6" t="s">
        <v>47</v>
      </c>
    </row>
    <row r="1509" spans="1:15" x14ac:dyDescent="0.35">
      <c r="A1509" s="27">
        <v>46677</v>
      </c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6" t="s">
        <v>33</v>
      </c>
      <c r="O1509" s="6" t="s">
        <v>47</v>
      </c>
    </row>
    <row r="1510" spans="1:15" x14ac:dyDescent="0.35">
      <c r="A1510" s="27">
        <v>46678</v>
      </c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6" t="s">
        <v>33</v>
      </c>
      <c r="O1510" s="6" t="s">
        <v>47</v>
      </c>
    </row>
    <row r="1511" spans="1:15" x14ac:dyDescent="0.35">
      <c r="A1511" s="27">
        <v>46679</v>
      </c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6" t="s">
        <v>33</v>
      </c>
      <c r="O1511" s="6" t="s">
        <v>47</v>
      </c>
    </row>
    <row r="1512" spans="1:15" x14ac:dyDescent="0.35">
      <c r="A1512" s="27">
        <v>46680</v>
      </c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6" t="s">
        <v>33</v>
      </c>
      <c r="O1512" s="6" t="s">
        <v>47</v>
      </c>
    </row>
    <row r="1513" spans="1:15" x14ac:dyDescent="0.35">
      <c r="A1513" s="27">
        <v>46681</v>
      </c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6" t="s">
        <v>33</v>
      </c>
      <c r="O1513" s="6" t="s">
        <v>47</v>
      </c>
    </row>
    <row r="1514" spans="1:15" x14ac:dyDescent="0.35">
      <c r="A1514" s="27">
        <v>46682</v>
      </c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6" t="s">
        <v>33</v>
      </c>
      <c r="O1514" s="6" t="s">
        <v>47</v>
      </c>
    </row>
    <row r="1515" spans="1:15" x14ac:dyDescent="0.35">
      <c r="A1515" s="27">
        <v>46683</v>
      </c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6" t="s">
        <v>33</v>
      </c>
      <c r="O1515" s="6" t="s">
        <v>47</v>
      </c>
    </row>
    <row r="1516" spans="1:15" x14ac:dyDescent="0.35">
      <c r="A1516" s="27">
        <v>46684</v>
      </c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6" t="s">
        <v>33</v>
      </c>
      <c r="O1516" s="6" t="s">
        <v>47</v>
      </c>
    </row>
    <row r="1517" spans="1:15" x14ac:dyDescent="0.35">
      <c r="A1517" s="27">
        <v>46685</v>
      </c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6" t="s">
        <v>33</v>
      </c>
      <c r="O1517" s="6" t="s">
        <v>47</v>
      </c>
    </row>
    <row r="1518" spans="1:15" x14ac:dyDescent="0.35">
      <c r="A1518" s="27">
        <v>46686</v>
      </c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6" t="s">
        <v>33</v>
      </c>
      <c r="O1518" s="6" t="s">
        <v>47</v>
      </c>
    </row>
    <row r="1519" spans="1:15" x14ac:dyDescent="0.35">
      <c r="A1519" s="27">
        <v>46687</v>
      </c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6" t="s">
        <v>33</v>
      </c>
      <c r="O1519" s="6" t="s">
        <v>47</v>
      </c>
    </row>
    <row r="1520" spans="1:15" x14ac:dyDescent="0.35">
      <c r="A1520" s="27">
        <v>46688</v>
      </c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6" t="s">
        <v>33</v>
      </c>
      <c r="O1520" s="6" t="s">
        <v>47</v>
      </c>
    </row>
    <row r="1521" spans="1:15" x14ac:dyDescent="0.35">
      <c r="A1521" s="27">
        <v>46689</v>
      </c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6" t="s">
        <v>33</v>
      </c>
      <c r="O1521" s="6" t="s">
        <v>47</v>
      </c>
    </row>
    <row r="1522" spans="1:15" x14ac:dyDescent="0.35">
      <c r="A1522" s="27">
        <v>46690</v>
      </c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6" t="s">
        <v>33</v>
      </c>
      <c r="O1522" s="6" t="s">
        <v>47</v>
      </c>
    </row>
    <row r="1523" spans="1:15" x14ac:dyDescent="0.35">
      <c r="A1523" s="27">
        <v>46691</v>
      </c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6" t="s">
        <v>33</v>
      </c>
      <c r="O1523" s="6" t="s">
        <v>47</v>
      </c>
    </row>
    <row r="1524" spans="1:15" x14ac:dyDescent="0.35">
      <c r="A1524" s="27">
        <v>46692</v>
      </c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6" t="s">
        <v>34</v>
      </c>
      <c r="O1524" s="6" t="s">
        <v>47</v>
      </c>
    </row>
    <row r="1525" spans="1:15" x14ac:dyDescent="0.35">
      <c r="A1525" s="27">
        <v>46693</v>
      </c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6" t="s">
        <v>34</v>
      </c>
      <c r="O1525" s="6" t="s">
        <v>47</v>
      </c>
    </row>
    <row r="1526" spans="1:15" x14ac:dyDescent="0.35">
      <c r="A1526" s="27">
        <v>46694</v>
      </c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6" t="s">
        <v>34</v>
      </c>
      <c r="O1526" s="6" t="s">
        <v>47</v>
      </c>
    </row>
    <row r="1527" spans="1:15" x14ac:dyDescent="0.35">
      <c r="A1527" s="27">
        <v>46695</v>
      </c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6" t="s">
        <v>34</v>
      </c>
      <c r="O1527" s="6" t="s">
        <v>47</v>
      </c>
    </row>
    <row r="1528" spans="1:15" x14ac:dyDescent="0.35">
      <c r="A1528" s="27">
        <v>46696</v>
      </c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6" t="s">
        <v>34</v>
      </c>
      <c r="O1528" s="6" t="s">
        <v>47</v>
      </c>
    </row>
    <row r="1529" spans="1:15" x14ac:dyDescent="0.35">
      <c r="A1529" s="27">
        <v>46697</v>
      </c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6" t="s">
        <v>34</v>
      </c>
      <c r="O1529" s="6" t="s">
        <v>47</v>
      </c>
    </row>
    <row r="1530" spans="1:15" x14ac:dyDescent="0.35">
      <c r="A1530" s="27">
        <v>46698</v>
      </c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6" t="s">
        <v>34</v>
      </c>
      <c r="O1530" s="6" t="s">
        <v>47</v>
      </c>
    </row>
    <row r="1531" spans="1:15" x14ac:dyDescent="0.35">
      <c r="A1531" s="27">
        <v>46699</v>
      </c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6" t="s">
        <v>34</v>
      </c>
      <c r="O1531" s="6" t="s">
        <v>47</v>
      </c>
    </row>
    <row r="1532" spans="1:15" x14ac:dyDescent="0.35">
      <c r="A1532" s="27">
        <v>46700</v>
      </c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6" t="s">
        <v>34</v>
      </c>
      <c r="O1532" s="6" t="s">
        <v>47</v>
      </c>
    </row>
    <row r="1533" spans="1:15" x14ac:dyDescent="0.35">
      <c r="A1533" s="27">
        <v>46701</v>
      </c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6" t="s">
        <v>34</v>
      </c>
      <c r="O1533" s="6" t="s">
        <v>47</v>
      </c>
    </row>
    <row r="1534" spans="1:15" x14ac:dyDescent="0.35">
      <c r="A1534" s="27">
        <v>46702</v>
      </c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6" t="s">
        <v>34</v>
      </c>
      <c r="O1534" s="6" t="s">
        <v>47</v>
      </c>
    </row>
    <row r="1535" spans="1:15" x14ac:dyDescent="0.35">
      <c r="A1535" s="27">
        <v>46703</v>
      </c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6" t="s">
        <v>34</v>
      </c>
      <c r="O1535" s="6" t="s">
        <v>47</v>
      </c>
    </row>
    <row r="1536" spans="1:15" x14ac:dyDescent="0.35">
      <c r="A1536" s="27">
        <v>46704</v>
      </c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6" t="s">
        <v>34</v>
      </c>
      <c r="O1536" s="6" t="s">
        <v>47</v>
      </c>
    </row>
    <row r="1537" spans="1:15" x14ac:dyDescent="0.35">
      <c r="A1537" s="27">
        <v>46705</v>
      </c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6" t="s">
        <v>34</v>
      </c>
      <c r="O1537" s="6" t="s">
        <v>47</v>
      </c>
    </row>
    <row r="1538" spans="1:15" x14ac:dyDescent="0.35">
      <c r="A1538" s="27">
        <v>46706</v>
      </c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6" t="s">
        <v>34</v>
      </c>
      <c r="O1538" s="6" t="s">
        <v>47</v>
      </c>
    </row>
    <row r="1539" spans="1:15" x14ac:dyDescent="0.35">
      <c r="A1539" s="27">
        <v>46707</v>
      </c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6" t="s">
        <v>34</v>
      </c>
      <c r="O1539" s="6" t="s">
        <v>47</v>
      </c>
    </row>
    <row r="1540" spans="1:15" x14ac:dyDescent="0.35">
      <c r="A1540" s="27">
        <v>46708</v>
      </c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6" t="s">
        <v>34</v>
      </c>
      <c r="O1540" s="6" t="s">
        <v>47</v>
      </c>
    </row>
    <row r="1541" spans="1:15" x14ac:dyDescent="0.35">
      <c r="A1541" s="27">
        <v>46709</v>
      </c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6" t="s">
        <v>34</v>
      </c>
      <c r="O1541" s="6" t="s">
        <v>47</v>
      </c>
    </row>
    <row r="1542" spans="1:15" x14ac:dyDescent="0.35">
      <c r="A1542" s="27">
        <v>46710</v>
      </c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6" t="s">
        <v>34</v>
      </c>
      <c r="O1542" s="6" t="s">
        <v>47</v>
      </c>
    </row>
    <row r="1543" spans="1:15" x14ac:dyDescent="0.35">
      <c r="A1543" s="27">
        <v>46711</v>
      </c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6" t="s">
        <v>34</v>
      </c>
      <c r="O1543" s="6" t="s">
        <v>47</v>
      </c>
    </row>
    <row r="1544" spans="1:15" x14ac:dyDescent="0.35">
      <c r="A1544" s="27">
        <v>46712</v>
      </c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6" t="s">
        <v>34</v>
      </c>
      <c r="O1544" s="6" t="s">
        <v>47</v>
      </c>
    </row>
    <row r="1545" spans="1:15" x14ac:dyDescent="0.35">
      <c r="A1545" s="27">
        <v>46713</v>
      </c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6" t="s">
        <v>34</v>
      </c>
      <c r="O1545" s="6" t="s">
        <v>47</v>
      </c>
    </row>
    <row r="1546" spans="1:15" x14ac:dyDescent="0.35">
      <c r="A1546" s="27">
        <v>46714</v>
      </c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6" t="s">
        <v>34</v>
      </c>
      <c r="O1546" s="6" t="s">
        <v>47</v>
      </c>
    </row>
    <row r="1547" spans="1:15" x14ac:dyDescent="0.35">
      <c r="A1547" s="27">
        <v>46715</v>
      </c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6" t="s">
        <v>34</v>
      </c>
      <c r="O1547" s="6" t="s">
        <v>47</v>
      </c>
    </row>
    <row r="1548" spans="1:15" x14ac:dyDescent="0.35">
      <c r="A1548" s="27">
        <v>46716</v>
      </c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6" t="s">
        <v>34</v>
      </c>
      <c r="O1548" s="6" t="s">
        <v>47</v>
      </c>
    </row>
    <row r="1549" spans="1:15" x14ac:dyDescent="0.35">
      <c r="A1549" s="27">
        <v>46717</v>
      </c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6" t="s">
        <v>34</v>
      </c>
      <c r="O1549" s="6" t="s">
        <v>47</v>
      </c>
    </row>
    <row r="1550" spans="1:15" x14ac:dyDescent="0.35">
      <c r="A1550" s="27">
        <v>46718</v>
      </c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6" t="s">
        <v>34</v>
      </c>
      <c r="O1550" s="6" t="s">
        <v>47</v>
      </c>
    </row>
    <row r="1551" spans="1:15" x14ac:dyDescent="0.35">
      <c r="A1551" s="27">
        <v>46719</v>
      </c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6" t="s">
        <v>34</v>
      </c>
      <c r="O1551" s="6" t="s">
        <v>47</v>
      </c>
    </row>
    <row r="1552" spans="1:15" x14ac:dyDescent="0.35">
      <c r="A1552" s="27">
        <v>46720</v>
      </c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6" t="s">
        <v>34</v>
      </c>
      <c r="O1552" s="6" t="s">
        <v>47</v>
      </c>
    </row>
    <row r="1553" spans="1:15" x14ac:dyDescent="0.35">
      <c r="A1553" s="27">
        <v>46721</v>
      </c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6" t="s">
        <v>34</v>
      </c>
      <c r="O1553" s="6" t="s">
        <v>47</v>
      </c>
    </row>
    <row r="1554" spans="1:15" x14ac:dyDescent="0.35">
      <c r="A1554" s="27">
        <v>46722</v>
      </c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6" t="s">
        <v>35</v>
      </c>
      <c r="O1554" s="6" t="s">
        <v>47</v>
      </c>
    </row>
    <row r="1555" spans="1:15" x14ac:dyDescent="0.35">
      <c r="A1555" s="27">
        <v>46723</v>
      </c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6" t="s">
        <v>35</v>
      </c>
      <c r="O1555" s="6" t="s">
        <v>47</v>
      </c>
    </row>
    <row r="1556" spans="1:15" x14ac:dyDescent="0.35">
      <c r="A1556" s="27">
        <v>46724</v>
      </c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6" t="s">
        <v>35</v>
      </c>
      <c r="O1556" s="6" t="s">
        <v>47</v>
      </c>
    </row>
    <row r="1557" spans="1:15" x14ac:dyDescent="0.35">
      <c r="A1557" s="27">
        <v>46725</v>
      </c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6" t="s">
        <v>35</v>
      </c>
      <c r="O1557" s="6" t="s">
        <v>47</v>
      </c>
    </row>
    <row r="1558" spans="1:15" x14ac:dyDescent="0.35">
      <c r="A1558" s="27">
        <v>46726</v>
      </c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6" t="s">
        <v>35</v>
      </c>
      <c r="O1558" s="6" t="s">
        <v>47</v>
      </c>
    </row>
    <row r="1559" spans="1:15" x14ac:dyDescent="0.35">
      <c r="A1559" s="27">
        <v>46727</v>
      </c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6" t="s">
        <v>35</v>
      </c>
      <c r="O1559" s="6" t="s">
        <v>47</v>
      </c>
    </row>
    <row r="1560" spans="1:15" x14ac:dyDescent="0.35">
      <c r="A1560" s="27">
        <v>46728</v>
      </c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6" t="s">
        <v>35</v>
      </c>
      <c r="O1560" s="6" t="s">
        <v>47</v>
      </c>
    </row>
    <row r="1561" spans="1:15" x14ac:dyDescent="0.35">
      <c r="A1561" s="27">
        <v>46729</v>
      </c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6" t="s">
        <v>35</v>
      </c>
      <c r="O1561" s="6" t="s">
        <v>47</v>
      </c>
    </row>
    <row r="1562" spans="1:15" x14ac:dyDescent="0.35">
      <c r="A1562" s="27">
        <v>46730</v>
      </c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6" t="s">
        <v>35</v>
      </c>
      <c r="O1562" s="6" t="s">
        <v>47</v>
      </c>
    </row>
    <row r="1563" spans="1:15" x14ac:dyDescent="0.35">
      <c r="A1563" s="27">
        <v>46731</v>
      </c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6" t="s">
        <v>35</v>
      </c>
      <c r="O1563" s="6" t="s">
        <v>47</v>
      </c>
    </row>
    <row r="1564" spans="1:15" x14ac:dyDescent="0.35">
      <c r="A1564" s="27">
        <v>46732</v>
      </c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6" t="s">
        <v>35</v>
      </c>
      <c r="O1564" s="6" t="s">
        <v>47</v>
      </c>
    </row>
    <row r="1565" spans="1:15" x14ac:dyDescent="0.35">
      <c r="A1565" s="27">
        <v>46733</v>
      </c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6" t="s">
        <v>35</v>
      </c>
      <c r="O1565" s="6" t="s">
        <v>47</v>
      </c>
    </row>
    <row r="1566" spans="1:15" x14ac:dyDescent="0.35">
      <c r="A1566" s="27">
        <v>46734</v>
      </c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6" t="s">
        <v>35</v>
      </c>
      <c r="O1566" s="6" t="s">
        <v>47</v>
      </c>
    </row>
    <row r="1567" spans="1:15" x14ac:dyDescent="0.35">
      <c r="A1567" s="27">
        <v>46735</v>
      </c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6" t="s">
        <v>35</v>
      </c>
      <c r="O1567" s="6" t="s">
        <v>47</v>
      </c>
    </row>
    <row r="1568" spans="1:15" x14ac:dyDescent="0.35">
      <c r="A1568" s="27">
        <v>46736</v>
      </c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6" t="s">
        <v>35</v>
      </c>
      <c r="O1568" s="6" t="s">
        <v>47</v>
      </c>
    </row>
    <row r="1569" spans="1:15" x14ac:dyDescent="0.35">
      <c r="A1569" s="27">
        <v>46737</v>
      </c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6" t="s">
        <v>35</v>
      </c>
      <c r="O1569" s="6" t="s">
        <v>47</v>
      </c>
    </row>
    <row r="1570" spans="1:15" x14ac:dyDescent="0.35">
      <c r="A1570" s="27">
        <v>46738</v>
      </c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6" t="s">
        <v>35</v>
      </c>
      <c r="O1570" s="6" t="s">
        <v>47</v>
      </c>
    </row>
    <row r="1571" spans="1:15" x14ac:dyDescent="0.35">
      <c r="A1571" s="27">
        <v>46739</v>
      </c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6" t="s">
        <v>35</v>
      </c>
      <c r="O1571" s="6" t="s">
        <v>47</v>
      </c>
    </row>
    <row r="1572" spans="1:15" x14ac:dyDescent="0.35">
      <c r="A1572" s="27">
        <v>46740</v>
      </c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6" t="s">
        <v>35</v>
      </c>
      <c r="O1572" s="6" t="s">
        <v>47</v>
      </c>
    </row>
    <row r="1573" spans="1:15" x14ac:dyDescent="0.35">
      <c r="A1573" s="27">
        <v>46741</v>
      </c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6" t="s">
        <v>35</v>
      </c>
      <c r="O1573" s="6" t="s">
        <v>47</v>
      </c>
    </row>
    <row r="1574" spans="1:15" x14ac:dyDescent="0.35">
      <c r="A1574" s="27">
        <v>46742</v>
      </c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6" t="s">
        <v>35</v>
      </c>
      <c r="O1574" s="6" t="s">
        <v>47</v>
      </c>
    </row>
    <row r="1575" spans="1:15" x14ac:dyDescent="0.35">
      <c r="A1575" s="27">
        <v>46743</v>
      </c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6" t="s">
        <v>35</v>
      </c>
      <c r="O1575" s="6" t="s">
        <v>47</v>
      </c>
    </row>
    <row r="1576" spans="1:15" x14ac:dyDescent="0.35">
      <c r="A1576" s="27">
        <v>46744</v>
      </c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6" t="s">
        <v>35</v>
      </c>
      <c r="O1576" s="6" t="s">
        <v>47</v>
      </c>
    </row>
    <row r="1577" spans="1:15" x14ac:dyDescent="0.35">
      <c r="A1577" s="27">
        <v>46745</v>
      </c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6" t="s">
        <v>35</v>
      </c>
      <c r="O1577" s="6" t="s">
        <v>47</v>
      </c>
    </row>
    <row r="1578" spans="1:15" x14ac:dyDescent="0.35">
      <c r="A1578" s="27">
        <v>46746</v>
      </c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6" t="s">
        <v>35</v>
      </c>
      <c r="O1578" s="6" t="s">
        <v>47</v>
      </c>
    </row>
    <row r="1579" spans="1:15" x14ac:dyDescent="0.35">
      <c r="A1579" s="27">
        <v>46747</v>
      </c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6" t="s">
        <v>35</v>
      </c>
      <c r="O1579" s="6" t="s">
        <v>47</v>
      </c>
    </row>
    <row r="1580" spans="1:15" x14ac:dyDescent="0.35">
      <c r="A1580" s="27">
        <v>46748</v>
      </c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6" t="s">
        <v>35</v>
      </c>
      <c r="O1580" s="6" t="s">
        <v>47</v>
      </c>
    </row>
    <row r="1581" spans="1:15" x14ac:dyDescent="0.35">
      <c r="A1581" s="27">
        <v>46749</v>
      </c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6" t="s">
        <v>35</v>
      </c>
      <c r="O1581" s="6" t="s">
        <v>47</v>
      </c>
    </row>
    <row r="1582" spans="1:15" x14ac:dyDescent="0.35">
      <c r="A1582" s="27">
        <v>46750</v>
      </c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6" t="s">
        <v>35</v>
      </c>
      <c r="O1582" s="6" t="s">
        <v>47</v>
      </c>
    </row>
    <row r="1583" spans="1:15" x14ac:dyDescent="0.35">
      <c r="A1583" s="27">
        <v>46751</v>
      </c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6" t="s">
        <v>35</v>
      </c>
      <c r="O1583" s="6" t="s">
        <v>47</v>
      </c>
    </row>
    <row r="1584" spans="1:15" x14ac:dyDescent="0.35">
      <c r="A1584" s="27">
        <v>46752</v>
      </c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6" t="s">
        <v>35</v>
      </c>
      <c r="O1584" s="6" t="s">
        <v>47</v>
      </c>
    </row>
    <row r="1585" spans="1:15" x14ac:dyDescent="0.35">
      <c r="A1585" s="27">
        <v>46753</v>
      </c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6" t="s">
        <v>24</v>
      </c>
      <c r="O1585" s="6" t="s">
        <v>48</v>
      </c>
    </row>
    <row r="1586" spans="1:15" x14ac:dyDescent="0.35">
      <c r="A1586" s="27">
        <v>46754</v>
      </c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6" t="s">
        <v>24</v>
      </c>
      <c r="O1586" s="6" t="s">
        <v>48</v>
      </c>
    </row>
    <row r="1587" spans="1:15" x14ac:dyDescent="0.35">
      <c r="A1587" s="27">
        <v>46755</v>
      </c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6" t="s">
        <v>24</v>
      </c>
      <c r="O1587" s="6" t="s">
        <v>48</v>
      </c>
    </row>
    <row r="1588" spans="1:15" x14ac:dyDescent="0.35">
      <c r="A1588" s="27">
        <v>46756</v>
      </c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6" t="s">
        <v>24</v>
      </c>
      <c r="O1588" s="6" t="s">
        <v>48</v>
      </c>
    </row>
    <row r="1589" spans="1:15" x14ac:dyDescent="0.35">
      <c r="A1589" s="27">
        <v>46757</v>
      </c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6" t="s">
        <v>24</v>
      </c>
      <c r="O1589" s="6" t="s">
        <v>48</v>
      </c>
    </row>
    <row r="1590" spans="1:15" x14ac:dyDescent="0.35">
      <c r="A1590" s="27">
        <v>46758</v>
      </c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6" t="s">
        <v>24</v>
      </c>
      <c r="O1590" s="6" t="s">
        <v>48</v>
      </c>
    </row>
    <row r="1591" spans="1:15" x14ac:dyDescent="0.35">
      <c r="A1591" s="27">
        <v>46759</v>
      </c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6" t="s">
        <v>24</v>
      </c>
      <c r="O1591" s="6" t="s">
        <v>48</v>
      </c>
    </row>
    <row r="1592" spans="1:15" x14ac:dyDescent="0.35">
      <c r="A1592" s="27">
        <v>46760</v>
      </c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6" t="s">
        <v>24</v>
      </c>
      <c r="O1592" s="6" t="s">
        <v>48</v>
      </c>
    </row>
    <row r="1593" spans="1:15" x14ac:dyDescent="0.35">
      <c r="A1593" s="27">
        <v>46761</v>
      </c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6" t="s">
        <v>24</v>
      </c>
      <c r="O1593" s="6" t="s">
        <v>48</v>
      </c>
    </row>
    <row r="1594" spans="1:15" x14ac:dyDescent="0.35">
      <c r="A1594" s="27">
        <v>46762</v>
      </c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6" t="s">
        <v>24</v>
      </c>
      <c r="O1594" s="6" t="s">
        <v>48</v>
      </c>
    </row>
    <row r="1595" spans="1:15" x14ac:dyDescent="0.35">
      <c r="A1595" s="27">
        <v>46763</v>
      </c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6" t="s">
        <v>24</v>
      </c>
      <c r="O1595" s="6" t="s">
        <v>48</v>
      </c>
    </row>
    <row r="1596" spans="1:15" x14ac:dyDescent="0.35">
      <c r="A1596" s="27">
        <v>46764</v>
      </c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6" t="s">
        <v>24</v>
      </c>
      <c r="O1596" s="6" t="s">
        <v>48</v>
      </c>
    </row>
    <row r="1597" spans="1:15" x14ac:dyDescent="0.35">
      <c r="A1597" s="27">
        <v>46765</v>
      </c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6" t="s">
        <v>24</v>
      </c>
      <c r="O1597" s="6" t="s">
        <v>48</v>
      </c>
    </row>
    <row r="1598" spans="1:15" x14ac:dyDescent="0.35">
      <c r="A1598" s="27">
        <v>46766</v>
      </c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6" t="s">
        <v>24</v>
      </c>
      <c r="O1598" s="6" t="s">
        <v>48</v>
      </c>
    </row>
    <row r="1599" spans="1:15" x14ac:dyDescent="0.35">
      <c r="A1599" s="27">
        <v>46767</v>
      </c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6" t="s">
        <v>24</v>
      </c>
      <c r="O1599" s="6" t="s">
        <v>48</v>
      </c>
    </row>
    <row r="1600" spans="1:15" x14ac:dyDescent="0.35">
      <c r="A1600" s="27">
        <v>46768</v>
      </c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6" t="s">
        <v>24</v>
      </c>
      <c r="O1600" s="6" t="s">
        <v>48</v>
      </c>
    </row>
    <row r="1601" spans="1:15" x14ac:dyDescent="0.35">
      <c r="A1601" s="27">
        <v>46769</v>
      </c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6" t="s">
        <v>24</v>
      </c>
      <c r="O1601" s="6" t="s">
        <v>48</v>
      </c>
    </row>
    <row r="1602" spans="1:15" x14ac:dyDescent="0.35">
      <c r="A1602" s="27">
        <v>46770</v>
      </c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6" t="s">
        <v>24</v>
      </c>
      <c r="O1602" s="6" t="s">
        <v>48</v>
      </c>
    </row>
    <row r="1603" spans="1:15" x14ac:dyDescent="0.35">
      <c r="A1603" s="27">
        <v>46771</v>
      </c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6" t="s">
        <v>24</v>
      </c>
      <c r="O1603" s="6" t="s">
        <v>48</v>
      </c>
    </row>
    <row r="1604" spans="1:15" x14ac:dyDescent="0.35">
      <c r="A1604" s="27">
        <v>46772</v>
      </c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6" t="s">
        <v>24</v>
      </c>
      <c r="O1604" s="6" t="s">
        <v>48</v>
      </c>
    </row>
    <row r="1605" spans="1:15" x14ac:dyDescent="0.35">
      <c r="A1605" s="27">
        <v>46773</v>
      </c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6" t="s">
        <v>24</v>
      </c>
      <c r="O1605" s="6" t="s">
        <v>48</v>
      </c>
    </row>
    <row r="1606" spans="1:15" x14ac:dyDescent="0.35">
      <c r="A1606" s="27">
        <v>46774</v>
      </c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6" t="s">
        <v>24</v>
      </c>
      <c r="O1606" s="6" t="s">
        <v>48</v>
      </c>
    </row>
    <row r="1607" spans="1:15" x14ac:dyDescent="0.35">
      <c r="A1607" s="27">
        <v>46775</v>
      </c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6" t="s">
        <v>24</v>
      </c>
      <c r="O1607" s="6" t="s">
        <v>48</v>
      </c>
    </row>
    <row r="1608" spans="1:15" x14ac:dyDescent="0.35">
      <c r="A1608" s="27">
        <v>46776</v>
      </c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6" t="s">
        <v>24</v>
      </c>
      <c r="O1608" s="6" t="s">
        <v>48</v>
      </c>
    </row>
    <row r="1609" spans="1:15" x14ac:dyDescent="0.35">
      <c r="A1609" s="27">
        <v>46777</v>
      </c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6" t="s">
        <v>24</v>
      </c>
      <c r="O1609" s="6" t="s">
        <v>48</v>
      </c>
    </row>
    <row r="1610" spans="1:15" x14ac:dyDescent="0.35">
      <c r="A1610" s="27">
        <v>46778</v>
      </c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6" t="s">
        <v>24</v>
      </c>
      <c r="O1610" s="6" t="s">
        <v>48</v>
      </c>
    </row>
    <row r="1611" spans="1:15" x14ac:dyDescent="0.35">
      <c r="A1611" s="27">
        <v>46779</v>
      </c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6" t="s">
        <v>24</v>
      </c>
      <c r="O1611" s="6" t="s">
        <v>48</v>
      </c>
    </row>
    <row r="1612" spans="1:15" x14ac:dyDescent="0.35">
      <c r="A1612" s="27">
        <v>46780</v>
      </c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6" t="s">
        <v>24</v>
      </c>
      <c r="O1612" s="6" t="s">
        <v>48</v>
      </c>
    </row>
    <row r="1613" spans="1:15" x14ac:dyDescent="0.35">
      <c r="A1613" s="27">
        <v>46781</v>
      </c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6" t="s">
        <v>24</v>
      </c>
      <c r="O1613" s="6" t="s">
        <v>48</v>
      </c>
    </row>
    <row r="1614" spans="1:15" x14ac:dyDescent="0.35">
      <c r="A1614" s="27">
        <v>46782</v>
      </c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6" t="s">
        <v>24</v>
      </c>
      <c r="O1614" s="6" t="s">
        <v>48</v>
      </c>
    </row>
    <row r="1615" spans="1:15" x14ac:dyDescent="0.35">
      <c r="A1615" s="27">
        <v>46783</v>
      </c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6" t="s">
        <v>24</v>
      </c>
      <c r="O1615" s="6" t="s">
        <v>48</v>
      </c>
    </row>
    <row r="1616" spans="1:15" x14ac:dyDescent="0.35">
      <c r="A1616" s="27">
        <v>46784</v>
      </c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6" t="s">
        <v>25</v>
      </c>
      <c r="O1616" s="6" t="s">
        <v>48</v>
      </c>
    </row>
    <row r="1617" spans="1:15" x14ac:dyDescent="0.35">
      <c r="A1617" s="27">
        <v>46785</v>
      </c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6" t="s">
        <v>25</v>
      </c>
      <c r="O1617" s="6" t="s">
        <v>48</v>
      </c>
    </row>
    <row r="1618" spans="1:15" x14ac:dyDescent="0.35">
      <c r="A1618" s="27">
        <v>46786</v>
      </c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6" t="s">
        <v>25</v>
      </c>
      <c r="O1618" s="6" t="s">
        <v>48</v>
      </c>
    </row>
    <row r="1619" spans="1:15" x14ac:dyDescent="0.35">
      <c r="A1619" s="27">
        <v>46787</v>
      </c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6" t="s">
        <v>25</v>
      </c>
      <c r="O1619" s="6" t="s">
        <v>48</v>
      </c>
    </row>
    <row r="1620" spans="1:15" x14ac:dyDescent="0.35">
      <c r="A1620" s="27">
        <v>46788</v>
      </c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6" t="s">
        <v>25</v>
      </c>
      <c r="O1620" s="6" t="s">
        <v>48</v>
      </c>
    </row>
    <row r="1621" spans="1:15" x14ac:dyDescent="0.35">
      <c r="A1621" s="27">
        <v>46789</v>
      </c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6" t="s">
        <v>25</v>
      </c>
      <c r="O1621" s="6" t="s">
        <v>48</v>
      </c>
    </row>
    <row r="1622" spans="1:15" x14ac:dyDescent="0.35">
      <c r="A1622" s="27">
        <v>46790</v>
      </c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6" t="s">
        <v>25</v>
      </c>
      <c r="O1622" s="6" t="s">
        <v>48</v>
      </c>
    </row>
    <row r="1623" spans="1:15" x14ac:dyDescent="0.35">
      <c r="A1623" s="27">
        <v>46791</v>
      </c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6" t="s">
        <v>25</v>
      </c>
      <c r="O1623" s="6" t="s">
        <v>48</v>
      </c>
    </row>
    <row r="1624" spans="1:15" x14ac:dyDescent="0.35">
      <c r="A1624" s="27">
        <v>46792</v>
      </c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6" t="s">
        <v>25</v>
      </c>
      <c r="O1624" s="6" t="s">
        <v>48</v>
      </c>
    </row>
    <row r="1625" spans="1:15" x14ac:dyDescent="0.35">
      <c r="A1625" s="27">
        <v>46793</v>
      </c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6" t="s">
        <v>25</v>
      </c>
      <c r="O1625" s="6" t="s">
        <v>48</v>
      </c>
    </row>
    <row r="1626" spans="1:15" x14ac:dyDescent="0.35">
      <c r="A1626" s="27">
        <v>46794</v>
      </c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6" t="s">
        <v>25</v>
      </c>
      <c r="O1626" s="6" t="s">
        <v>48</v>
      </c>
    </row>
    <row r="1627" spans="1:15" x14ac:dyDescent="0.35">
      <c r="A1627" s="27">
        <v>46795</v>
      </c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6" t="s">
        <v>25</v>
      </c>
      <c r="O1627" s="6" t="s">
        <v>48</v>
      </c>
    </row>
    <row r="1628" spans="1:15" x14ac:dyDescent="0.35">
      <c r="A1628" s="27">
        <v>46796</v>
      </c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6" t="s">
        <v>25</v>
      </c>
      <c r="O1628" s="6" t="s">
        <v>48</v>
      </c>
    </row>
    <row r="1629" spans="1:15" x14ac:dyDescent="0.35">
      <c r="A1629" s="27">
        <v>46797</v>
      </c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6" t="s">
        <v>25</v>
      </c>
      <c r="O1629" s="6" t="s">
        <v>48</v>
      </c>
    </row>
    <row r="1630" spans="1:15" x14ac:dyDescent="0.35">
      <c r="A1630" s="27">
        <v>46798</v>
      </c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6" t="s">
        <v>25</v>
      </c>
      <c r="O1630" s="6" t="s">
        <v>48</v>
      </c>
    </row>
    <row r="1631" spans="1:15" x14ac:dyDescent="0.35">
      <c r="A1631" s="27">
        <v>46799</v>
      </c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6" t="s">
        <v>25</v>
      </c>
      <c r="O1631" s="6" t="s">
        <v>48</v>
      </c>
    </row>
    <row r="1632" spans="1:15" x14ac:dyDescent="0.35">
      <c r="A1632" s="27">
        <v>46800</v>
      </c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6" t="s">
        <v>25</v>
      </c>
      <c r="O1632" s="6" t="s">
        <v>48</v>
      </c>
    </row>
    <row r="1633" spans="1:15" x14ac:dyDescent="0.35">
      <c r="A1633" s="27">
        <v>46801</v>
      </c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6" t="s">
        <v>25</v>
      </c>
      <c r="O1633" s="6" t="s">
        <v>48</v>
      </c>
    </row>
    <row r="1634" spans="1:15" x14ac:dyDescent="0.35">
      <c r="A1634" s="27">
        <v>46802</v>
      </c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6" t="s">
        <v>25</v>
      </c>
      <c r="O1634" s="6" t="s">
        <v>48</v>
      </c>
    </row>
    <row r="1635" spans="1:15" x14ac:dyDescent="0.35">
      <c r="A1635" s="27">
        <v>46803</v>
      </c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6" t="s">
        <v>25</v>
      </c>
      <c r="O1635" s="6" t="s">
        <v>48</v>
      </c>
    </row>
    <row r="1636" spans="1:15" x14ac:dyDescent="0.35">
      <c r="A1636" s="27">
        <v>46804</v>
      </c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6" t="s">
        <v>25</v>
      </c>
      <c r="O1636" s="6" t="s">
        <v>48</v>
      </c>
    </row>
    <row r="1637" spans="1:15" x14ac:dyDescent="0.35">
      <c r="A1637" s="27">
        <v>46805</v>
      </c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6" t="s">
        <v>25</v>
      </c>
      <c r="O1637" s="6" t="s">
        <v>48</v>
      </c>
    </row>
    <row r="1638" spans="1:15" x14ac:dyDescent="0.35">
      <c r="A1638" s="27">
        <v>46806</v>
      </c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6" t="s">
        <v>25</v>
      </c>
      <c r="O1638" s="6" t="s">
        <v>48</v>
      </c>
    </row>
    <row r="1639" spans="1:15" x14ac:dyDescent="0.35">
      <c r="A1639" s="27">
        <v>46807</v>
      </c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6" t="s">
        <v>25</v>
      </c>
      <c r="O1639" s="6" t="s">
        <v>48</v>
      </c>
    </row>
    <row r="1640" spans="1:15" x14ac:dyDescent="0.35">
      <c r="A1640" s="27">
        <v>46808</v>
      </c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6" t="s">
        <v>25</v>
      </c>
      <c r="O1640" s="6" t="s">
        <v>48</v>
      </c>
    </row>
    <row r="1641" spans="1:15" x14ac:dyDescent="0.35">
      <c r="A1641" s="27">
        <v>46809</v>
      </c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6" t="s">
        <v>25</v>
      </c>
      <c r="O1641" s="6" t="s">
        <v>48</v>
      </c>
    </row>
    <row r="1642" spans="1:15" x14ac:dyDescent="0.35">
      <c r="A1642" s="27">
        <v>46810</v>
      </c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6" t="s">
        <v>25</v>
      </c>
      <c r="O1642" s="6" t="s">
        <v>48</v>
      </c>
    </row>
    <row r="1643" spans="1:15" x14ac:dyDescent="0.35">
      <c r="A1643" s="27">
        <v>46811</v>
      </c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6" t="s">
        <v>25</v>
      </c>
      <c r="O1643" s="6" t="s">
        <v>48</v>
      </c>
    </row>
    <row r="1644" spans="1:15" x14ac:dyDescent="0.35">
      <c r="A1644" s="27">
        <v>46812</v>
      </c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6" t="s">
        <v>25</v>
      </c>
      <c r="O1644" s="6" t="s">
        <v>48</v>
      </c>
    </row>
    <row r="1645" spans="1:15" x14ac:dyDescent="0.35">
      <c r="A1645" s="27">
        <v>46813</v>
      </c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6" t="s">
        <v>26</v>
      </c>
      <c r="O1645" s="6" t="s">
        <v>48</v>
      </c>
    </row>
    <row r="1646" spans="1:15" x14ac:dyDescent="0.35">
      <c r="A1646" s="27">
        <v>46814</v>
      </c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6" t="s">
        <v>26</v>
      </c>
      <c r="O1646" s="6" t="s">
        <v>48</v>
      </c>
    </row>
    <row r="1647" spans="1:15" x14ac:dyDescent="0.35">
      <c r="A1647" s="27">
        <v>46815</v>
      </c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6" t="s">
        <v>26</v>
      </c>
      <c r="O1647" s="6" t="s">
        <v>48</v>
      </c>
    </row>
    <row r="1648" spans="1:15" x14ac:dyDescent="0.35">
      <c r="A1648" s="27">
        <v>46816</v>
      </c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6" t="s">
        <v>26</v>
      </c>
      <c r="O1648" s="6" t="s">
        <v>48</v>
      </c>
    </row>
    <row r="1649" spans="1:15" x14ac:dyDescent="0.35">
      <c r="A1649" s="27">
        <v>46817</v>
      </c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6" t="s">
        <v>26</v>
      </c>
      <c r="O1649" s="6" t="s">
        <v>48</v>
      </c>
    </row>
    <row r="1650" spans="1:15" x14ac:dyDescent="0.35">
      <c r="A1650" s="27">
        <v>46818</v>
      </c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6" t="s">
        <v>26</v>
      </c>
      <c r="O1650" s="6" t="s">
        <v>48</v>
      </c>
    </row>
    <row r="1651" spans="1:15" x14ac:dyDescent="0.35">
      <c r="A1651" s="27">
        <v>46819</v>
      </c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6" t="s">
        <v>26</v>
      </c>
      <c r="O1651" s="6" t="s">
        <v>48</v>
      </c>
    </row>
    <row r="1652" spans="1:15" x14ac:dyDescent="0.35">
      <c r="A1652" s="27">
        <v>46820</v>
      </c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6" t="s">
        <v>26</v>
      </c>
      <c r="O1652" s="6" t="s">
        <v>48</v>
      </c>
    </row>
    <row r="1653" spans="1:15" x14ac:dyDescent="0.35">
      <c r="A1653" s="27">
        <v>46821</v>
      </c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6" t="s">
        <v>26</v>
      </c>
      <c r="O1653" s="6" t="s">
        <v>48</v>
      </c>
    </row>
    <row r="1654" spans="1:15" x14ac:dyDescent="0.35">
      <c r="A1654" s="27">
        <v>46822</v>
      </c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6" t="s">
        <v>26</v>
      </c>
      <c r="O1654" s="6" t="s">
        <v>48</v>
      </c>
    </row>
    <row r="1655" spans="1:15" x14ac:dyDescent="0.35">
      <c r="A1655" s="27">
        <v>46823</v>
      </c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6" t="s">
        <v>26</v>
      </c>
      <c r="O1655" s="6" t="s">
        <v>48</v>
      </c>
    </row>
    <row r="1656" spans="1:15" x14ac:dyDescent="0.35">
      <c r="A1656" s="27">
        <v>46824</v>
      </c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6" t="s">
        <v>26</v>
      </c>
      <c r="O1656" s="6" t="s">
        <v>48</v>
      </c>
    </row>
    <row r="1657" spans="1:15" x14ac:dyDescent="0.35">
      <c r="A1657" s="27">
        <v>46825</v>
      </c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6" t="s">
        <v>26</v>
      </c>
      <c r="O1657" s="6" t="s">
        <v>48</v>
      </c>
    </row>
    <row r="1658" spans="1:15" x14ac:dyDescent="0.35">
      <c r="A1658" s="27">
        <v>46826</v>
      </c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6" t="s">
        <v>26</v>
      </c>
      <c r="O1658" s="6" t="s">
        <v>48</v>
      </c>
    </row>
    <row r="1659" spans="1:15" x14ac:dyDescent="0.35">
      <c r="A1659" s="27">
        <v>46827</v>
      </c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6" t="s">
        <v>26</v>
      </c>
      <c r="O1659" s="6" t="s">
        <v>48</v>
      </c>
    </row>
    <row r="1660" spans="1:15" x14ac:dyDescent="0.35">
      <c r="A1660" s="27">
        <v>46828</v>
      </c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6" t="s">
        <v>26</v>
      </c>
      <c r="O1660" s="6" t="s">
        <v>48</v>
      </c>
    </row>
    <row r="1661" spans="1:15" x14ac:dyDescent="0.35">
      <c r="A1661" s="27">
        <v>46829</v>
      </c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6" t="s">
        <v>26</v>
      </c>
      <c r="O1661" s="6" t="s">
        <v>48</v>
      </c>
    </row>
    <row r="1662" spans="1:15" x14ac:dyDescent="0.35">
      <c r="A1662" s="27">
        <v>46830</v>
      </c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6" t="s">
        <v>26</v>
      </c>
      <c r="O1662" s="6" t="s">
        <v>48</v>
      </c>
    </row>
    <row r="1663" spans="1:15" x14ac:dyDescent="0.35">
      <c r="A1663" s="27">
        <v>46831</v>
      </c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6" t="s">
        <v>26</v>
      </c>
      <c r="O1663" s="6" t="s">
        <v>48</v>
      </c>
    </row>
    <row r="1664" spans="1:15" x14ac:dyDescent="0.35">
      <c r="A1664" s="27">
        <v>46832</v>
      </c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6" t="s">
        <v>26</v>
      </c>
      <c r="O1664" s="6" t="s">
        <v>48</v>
      </c>
    </row>
    <row r="1665" spans="1:15" x14ac:dyDescent="0.35">
      <c r="A1665" s="27">
        <v>46833</v>
      </c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6" t="s">
        <v>26</v>
      </c>
      <c r="O1665" s="6" t="s">
        <v>48</v>
      </c>
    </row>
    <row r="1666" spans="1:15" x14ac:dyDescent="0.35">
      <c r="A1666" s="27">
        <v>46834</v>
      </c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6" t="s">
        <v>26</v>
      </c>
      <c r="O1666" s="6" t="s">
        <v>48</v>
      </c>
    </row>
    <row r="1667" spans="1:15" x14ac:dyDescent="0.35">
      <c r="A1667" s="27">
        <v>46835</v>
      </c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6" t="s">
        <v>26</v>
      </c>
      <c r="O1667" s="6" t="s">
        <v>48</v>
      </c>
    </row>
    <row r="1668" spans="1:15" x14ac:dyDescent="0.35">
      <c r="A1668" s="27">
        <v>46836</v>
      </c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6" t="s">
        <v>26</v>
      </c>
      <c r="O1668" s="6" t="s">
        <v>48</v>
      </c>
    </row>
    <row r="1669" spans="1:15" x14ac:dyDescent="0.35">
      <c r="A1669" s="27">
        <v>46837</v>
      </c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6" t="s">
        <v>26</v>
      </c>
      <c r="O1669" s="6" t="s">
        <v>48</v>
      </c>
    </row>
    <row r="1670" spans="1:15" x14ac:dyDescent="0.35">
      <c r="A1670" s="27">
        <v>46838</v>
      </c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6" t="s">
        <v>26</v>
      </c>
      <c r="O1670" s="6" t="s">
        <v>48</v>
      </c>
    </row>
    <row r="1671" spans="1:15" x14ac:dyDescent="0.35">
      <c r="A1671" s="27">
        <v>46839</v>
      </c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6" t="s">
        <v>26</v>
      </c>
      <c r="O1671" s="6" t="s">
        <v>48</v>
      </c>
    </row>
    <row r="1672" spans="1:15" x14ac:dyDescent="0.35">
      <c r="A1672" s="27">
        <v>46840</v>
      </c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6" t="s">
        <v>26</v>
      </c>
      <c r="O1672" s="6" t="s">
        <v>48</v>
      </c>
    </row>
    <row r="1673" spans="1:15" x14ac:dyDescent="0.35">
      <c r="A1673" s="27">
        <v>46841</v>
      </c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6" t="s">
        <v>26</v>
      </c>
      <c r="O1673" s="6" t="s">
        <v>48</v>
      </c>
    </row>
    <row r="1674" spans="1:15" x14ac:dyDescent="0.35">
      <c r="A1674" s="27">
        <v>46842</v>
      </c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6" t="s">
        <v>26</v>
      </c>
      <c r="O1674" s="6" t="s">
        <v>48</v>
      </c>
    </row>
    <row r="1675" spans="1:15" x14ac:dyDescent="0.35">
      <c r="A1675" s="27">
        <v>46843</v>
      </c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6" t="s">
        <v>26</v>
      </c>
      <c r="O1675" s="6" t="s">
        <v>48</v>
      </c>
    </row>
    <row r="1676" spans="1:15" x14ac:dyDescent="0.35">
      <c r="A1676" s="27">
        <v>46844</v>
      </c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6" t="s">
        <v>27</v>
      </c>
      <c r="O1676" s="6" t="s">
        <v>48</v>
      </c>
    </row>
    <row r="1677" spans="1:15" x14ac:dyDescent="0.35">
      <c r="A1677" s="27">
        <v>46845</v>
      </c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6" t="s">
        <v>27</v>
      </c>
      <c r="O1677" s="6" t="s">
        <v>48</v>
      </c>
    </row>
    <row r="1678" spans="1:15" x14ac:dyDescent="0.35">
      <c r="A1678" s="27">
        <v>46846</v>
      </c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6" t="s">
        <v>27</v>
      </c>
      <c r="O1678" s="6" t="s">
        <v>48</v>
      </c>
    </row>
    <row r="1679" spans="1:15" x14ac:dyDescent="0.35">
      <c r="A1679" s="27">
        <v>46847</v>
      </c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6" t="s">
        <v>27</v>
      </c>
      <c r="O1679" s="6" t="s">
        <v>48</v>
      </c>
    </row>
    <row r="1680" spans="1:15" x14ac:dyDescent="0.35">
      <c r="A1680" s="27">
        <v>46848</v>
      </c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6" t="s">
        <v>27</v>
      </c>
      <c r="O1680" s="6" t="s">
        <v>48</v>
      </c>
    </row>
    <row r="1681" spans="1:15" x14ac:dyDescent="0.35">
      <c r="A1681" s="27">
        <v>46849</v>
      </c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6" t="s">
        <v>27</v>
      </c>
      <c r="O1681" s="6" t="s">
        <v>48</v>
      </c>
    </row>
    <row r="1682" spans="1:15" x14ac:dyDescent="0.35">
      <c r="A1682" s="27">
        <v>46850</v>
      </c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6" t="s">
        <v>27</v>
      </c>
      <c r="O1682" s="6" t="s">
        <v>48</v>
      </c>
    </row>
    <row r="1683" spans="1:15" x14ac:dyDescent="0.35">
      <c r="A1683" s="27">
        <v>46851</v>
      </c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6" t="s">
        <v>27</v>
      </c>
      <c r="O1683" s="6" t="s">
        <v>48</v>
      </c>
    </row>
    <row r="1684" spans="1:15" x14ac:dyDescent="0.35">
      <c r="A1684" s="27">
        <v>46852</v>
      </c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6" t="s">
        <v>27</v>
      </c>
      <c r="O1684" s="6" t="s">
        <v>48</v>
      </c>
    </row>
    <row r="1685" spans="1:15" x14ac:dyDescent="0.35">
      <c r="A1685" s="27">
        <v>46853</v>
      </c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6" t="s">
        <v>27</v>
      </c>
      <c r="O1685" s="6" t="s">
        <v>48</v>
      </c>
    </row>
    <row r="1686" spans="1:15" x14ac:dyDescent="0.35">
      <c r="A1686" s="27">
        <v>46854</v>
      </c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6" t="s">
        <v>27</v>
      </c>
      <c r="O1686" s="6" t="s">
        <v>48</v>
      </c>
    </row>
    <row r="1687" spans="1:15" x14ac:dyDescent="0.35">
      <c r="A1687" s="27">
        <v>46855</v>
      </c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6" t="s">
        <v>27</v>
      </c>
      <c r="O1687" s="6" t="s">
        <v>48</v>
      </c>
    </row>
    <row r="1688" spans="1:15" x14ac:dyDescent="0.35">
      <c r="A1688" s="27">
        <v>46856</v>
      </c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6" t="s">
        <v>27</v>
      </c>
      <c r="O1688" s="6" t="s">
        <v>48</v>
      </c>
    </row>
    <row r="1689" spans="1:15" x14ac:dyDescent="0.35">
      <c r="A1689" s="27">
        <v>46857</v>
      </c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6" t="s">
        <v>27</v>
      </c>
      <c r="O1689" s="6" t="s">
        <v>48</v>
      </c>
    </row>
    <row r="1690" spans="1:15" x14ac:dyDescent="0.35">
      <c r="A1690" s="27">
        <v>46858</v>
      </c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6" t="s">
        <v>27</v>
      </c>
      <c r="O1690" s="6" t="s">
        <v>48</v>
      </c>
    </row>
    <row r="1691" spans="1:15" x14ac:dyDescent="0.35">
      <c r="A1691" s="27">
        <v>46859</v>
      </c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6" t="s">
        <v>27</v>
      </c>
      <c r="O1691" s="6" t="s">
        <v>48</v>
      </c>
    </row>
    <row r="1692" spans="1:15" x14ac:dyDescent="0.35">
      <c r="A1692" s="27">
        <v>46860</v>
      </c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6" t="s">
        <v>27</v>
      </c>
      <c r="O1692" s="6" t="s">
        <v>48</v>
      </c>
    </row>
    <row r="1693" spans="1:15" x14ac:dyDescent="0.35">
      <c r="A1693" s="27">
        <v>46861</v>
      </c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6" t="s">
        <v>27</v>
      </c>
      <c r="O1693" s="6" t="s">
        <v>48</v>
      </c>
    </row>
    <row r="1694" spans="1:15" x14ac:dyDescent="0.35">
      <c r="A1694" s="27">
        <v>46862</v>
      </c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6" t="s">
        <v>27</v>
      </c>
      <c r="O1694" s="6" t="s">
        <v>48</v>
      </c>
    </row>
    <row r="1695" spans="1:15" x14ac:dyDescent="0.35">
      <c r="A1695" s="27">
        <v>46863</v>
      </c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6" t="s">
        <v>27</v>
      </c>
      <c r="O1695" s="6" t="s">
        <v>48</v>
      </c>
    </row>
    <row r="1696" spans="1:15" x14ac:dyDescent="0.35">
      <c r="A1696" s="27">
        <v>46864</v>
      </c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6" t="s">
        <v>27</v>
      </c>
      <c r="O1696" s="6" t="s">
        <v>48</v>
      </c>
    </row>
    <row r="1697" spans="1:15" x14ac:dyDescent="0.35">
      <c r="A1697" s="27">
        <v>46865</v>
      </c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6" t="s">
        <v>27</v>
      </c>
      <c r="O1697" s="6" t="s">
        <v>48</v>
      </c>
    </row>
    <row r="1698" spans="1:15" x14ac:dyDescent="0.35">
      <c r="A1698" s="27">
        <v>46866</v>
      </c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6" t="s">
        <v>27</v>
      </c>
      <c r="O1698" s="6" t="s">
        <v>48</v>
      </c>
    </row>
    <row r="1699" spans="1:15" x14ac:dyDescent="0.35">
      <c r="A1699" s="27">
        <v>46867</v>
      </c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6" t="s">
        <v>27</v>
      </c>
      <c r="O1699" s="6" t="s">
        <v>48</v>
      </c>
    </row>
    <row r="1700" spans="1:15" x14ac:dyDescent="0.35">
      <c r="A1700" s="27">
        <v>46868</v>
      </c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6" t="s">
        <v>27</v>
      </c>
      <c r="O1700" s="6" t="s">
        <v>48</v>
      </c>
    </row>
    <row r="1701" spans="1:15" x14ac:dyDescent="0.35">
      <c r="A1701" s="27">
        <v>46869</v>
      </c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6" t="s">
        <v>27</v>
      </c>
      <c r="O1701" s="6" t="s">
        <v>48</v>
      </c>
    </row>
    <row r="1702" spans="1:15" x14ac:dyDescent="0.35">
      <c r="A1702" s="27">
        <v>46870</v>
      </c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6" t="s">
        <v>27</v>
      </c>
      <c r="O1702" s="6" t="s">
        <v>48</v>
      </c>
    </row>
    <row r="1703" spans="1:15" x14ac:dyDescent="0.35">
      <c r="A1703" s="27">
        <v>46871</v>
      </c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6" t="s">
        <v>27</v>
      </c>
      <c r="O1703" s="6" t="s">
        <v>48</v>
      </c>
    </row>
    <row r="1704" spans="1:15" x14ac:dyDescent="0.35">
      <c r="A1704" s="27">
        <v>46872</v>
      </c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6" t="s">
        <v>27</v>
      </c>
      <c r="O1704" s="6" t="s">
        <v>48</v>
      </c>
    </row>
    <row r="1705" spans="1:15" x14ac:dyDescent="0.35">
      <c r="A1705" s="27">
        <v>46873</v>
      </c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6" t="s">
        <v>27</v>
      </c>
      <c r="O1705" s="6" t="s">
        <v>48</v>
      </c>
    </row>
    <row r="1706" spans="1:15" x14ac:dyDescent="0.35">
      <c r="A1706" s="27">
        <v>46874</v>
      </c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6" t="s">
        <v>28</v>
      </c>
      <c r="O1706" s="6" t="s">
        <v>48</v>
      </c>
    </row>
    <row r="1707" spans="1:15" x14ac:dyDescent="0.35">
      <c r="A1707" s="27">
        <v>46875</v>
      </c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6" t="s">
        <v>28</v>
      </c>
      <c r="O1707" s="6" t="s">
        <v>48</v>
      </c>
    </row>
    <row r="1708" spans="1:15" x14ac:dyDescent="0.35">
      <c r="A1708" s="27">
        <v>46876</v>
      </c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6" t="s">
        <v>28</v>
      </c>
      <c r="O1708" s="6" t="s">
        <v>48</v>
      </c>
    </row>
    <row r="1709" spans="1:15" x14ac:dyDescent="0.35">
      <c r="A1709" s="27">
        <v>46877</v>
      </c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6" t="s">
        <v>28</v>
      </c>
      <c r="O1709" s="6" t="s">
        <v>48</v>
      </c>
    </row>
    <row r="1710" spans="1:15" x14ac:dyDescent="0.35">
      <c r="A1710" s="27">
        <v>46878</v>
      </c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6" t="s">
        <v>28</v>
      </c>
      <c r="O1710" s="6" t="s">
        <v>48</v>
      </c>
    </row>
    <row r="1711" spans="1:15" x14ac:dyDescent="0.35">
      <c r="A1711" s="27">
        <v>46879</v>
      </c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6" t="s">
        <v>28</v>
      </c>
      <c r="O1711" s="6" t="s">
        <v>48</v>
      </c>
    </row>
    <row r="1712" spans="1:15" x14ac:dyDescent="0.35">
      <c r="A1712" s="27">
        <v>46880</v>
      </c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6" t="s">
        <v>28</v>
      </c>
      <c r="O1712" s="6" t="s">
        <v>48</v>
      </c>
    </row>
    <row r="1713" spans="1:15" x14ac:dyDescent="0.35">
      <c r="A1713" s="27">
        <v>46881</v>
      </c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6" t="s">
        <v>28</v>
      </c>
      <c r="O1713" s="6" t="s">
        <v>48</v>
      </c>
    </row>
    <row r="1714" spans="1:15" x14ac:dyDescent="0.35">
      <c r="A1714" s="27">
        <v>46882</v>
      </c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6" t="s">
        <v>28</v>
      </c>
      <c r="O1714" s="6" t="s">
        <v>48</v>
      </c>
    </row>
    <row r="1715" spans="1:15" x14ac:dyDescent="0.35">
      <c r="A1715" s="27">
        <v>46883</v>
      </c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6" t="s">
        <v>28</v>
      </c>
      <c r="O1715" s="6" t="s">
        <v>48</v>
      </c>
    </row>
    <row r="1716" spans="1:15" x14ac:dyDescent="0.35">
      <c r="A1716" s="27">
        <v>46884</v>
      </c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6" t="s">
        <v>28</v>
      </c>
      <c r="O1716" s="6" t="s">
        <v>48</v>
      </c>
    </row>
    <row r="1717" spans="1:15" x14ac:dyDescent="0.35">
      <c r="A1717" s="27">
        <v>46885</v>
      </c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6" t="s">
        <v>28</v>
      </c>
      <c r="O1717" s="6" t="s">
        <v>48</v>
      </c>
    </row>
    <row r="1718" spans="1:15" x14ac:dyDescent="0.35">
      <c r="A1718" s="27">
        <v>46886</v>
      </c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6" t="s">
        <v>28</v>
      </c>
      <c r="O1718" s="6" t="s">
        <v>48</v>
      </c>
    </row>
    <row r="1719" spans="1:15" x14ac:dyDescent="0.35">
      <c r="A1719" s="27">
        <v>46887</v>
      </c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6" t="s">
        <v>28</v>
      </c>
      <c r="O1719" s="6" t="s">
        <v>48</v>
      </c>
    </row>
    <row r="1720" spans="1:15" x14ac:dyDescent="0.35">
      <c r="A1720" s="27">
        <v>46888</v>
      </c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6" t="s">
        <v>28</v>
      </c>
      <c r="O1720" s="6" t="s">
        <v>48</v>
      </c>
    </row>
    <row r="1721" spans="1:15" x14ac:dyDescent="0.35">
      <c r="A1721" s="27">
        <v>46889</v>
      </c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6" t="s">
        <v>28</v>
      </c>
      <c r="O1721" s="6" t="s">
        <v>48</v>
      </c>
    </row>
    <row r="1722" spans="1:15" x14ac:dyDescent="0.35">
      <c r="A1722" s="27">
        <v>46890</v>
      </c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6" t="s">
        <v>28</v>
      </c>
      <c r="O1722" s="6" t="s">
        <v>48</v>
      </c>
    </row>
    <row r="1723" spans="1:15" x14ac:dyDescent="0.35">
      <c r="A1723" s="27">
        <v>46891</v>
      </c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6" t="s">
        <v>28</v>
      </c>
      <c r="O1723" s="6" t="s">
        <v>48</v>
      </c>
    </row>
    <row r="1724" spans="1:15" x14ac:dyDescent="0.35">
      <c r="A1724" s="27">
        <v>46892</v>
      </c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6" t="s">
        <v>28</v>
      </c>
      <c r="O1724" s="6" t="s">
        <v>48</v>
      </c>
    </row>
    <row r="1725" spans="1:15" x14ac:dyDescent="0.35">
      <c r="A1725" s="27">
        <v>46893</v>
      </c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6" t="s">
        <v>28</v>
      </c>
      <c r="O1725" s="6" t="s">
        <v>48</v>
      </c>
    </row>
    <row r="1726" spans="1:15" x14ac:dyDescent="0.35">
      <c r="A1726" s="27">
        <v>46894</v>
      </c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6" t="s">
        <v>28</v>
      </c>
      <c r="O1726" s="6" t="s">
        <v>48</v>
      </c>
    </row>
    <row r="1727" spans="1:15" x14ac:dyDescent="0.35">
      <c r="A1727" s="27">
        <v>46895</v>
      </c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6" t="s">
        <v>28</v>
      </c>
      <c r="O1727" s="6" t="s">
        <v>48</v>
      </c>
    </row>
    <row r="1728" spans="1:15" x14ac:dyDescent="0.35">
      <c r="A1728" s="27">
        <v>46896</v>
      </c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6" t="s">
        <v>28</v>
      </c>
      <c r="O1728" s="6" t="s">
        <v>48</v>
      </c>
    </row>
    <row r="1729" spans="1:15" x14ac:dyDescent="0.35">
      <c r="A1729" s="27">
        <v>46897</v>
      </c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6" t="s">
        <v>28</v>
      </c>
      <c r="O1729" s="6" t="s">
        <v>48</v>
      </c>
    </row>
    <row r="1730" spans="1:15" x14ac:dyDescent="0.35">
      <c r="A1730" s="27">
        <v>46898</v>
      </c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6" t="s">
        <v>28</v>
      </c>
      <c r="O1730" s="6" t="s">
        <v>48</v>
      </c>
    </row>
    <row r="1731" spans="1:15" x14ac:dyDescent="0.35">
      <c r="A1731" s="27">
        <v>46899</v>
      </c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6" t="s">
        <v>28</v>
      </c>
      <c r="O1731" s="6" t="s">
        <v>48</v>
      </c>
    </row>
    <row r="1732" spans="1:15" x14ac:dyDescent="0.35">
      <c r="A1732" s="27">
        <v>46900</v>
      </c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6" t="s">
        <v>28</v>
      </c>
      <c r="O1732" s="6" t="s">
        <v>48</v>
      </c>
    </row>
    <row r="1733" spans="1:15" x14ac:dyDescent="0.35">
      <c r="A1733" s="27">
        <v>46901</v>
      </c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6" t="s">
        <v>28</v>
      </c>
      <c r="O1733" s="6" t="s">
        <v>48</v>
      </c>
    </row>
    <row r="1734" spans="1:15" x14ac:dyDescent="0.35">
      <c r="A1734" s="27">
        <v>46902</v>
      </c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6" t="s">
        <v>28</v>
      </c>
      <c r="O1734" s="6" t="s">
        <v>48</v>
      </c>
    </row>
    <row r="1735" spans="1:15" x14ac:dyDescent="0.35">
      <c r="A1735" s="27">
        <v>46903</v>
      </c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6" t="s">
        <v>28</v>
      </c>
      <c r="O1735" s="6" t="s">
        <v>48</v>
      </c>
    </row>
    <row r="1736" spans="1:15" x14ac:dyDescent="0.35">
      <c r="A1736" s="27">
        <v>46904</v>
      </c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6" t="s">
        <v>28</v>
      </c>
      <c r="O1736" s="6" t="s">
        <v>48</v>
      </c>
    </row>
    <row r="1737" spans="1:15" x14ac:dyDescent="0.35">
      <c r="A1737" s="27">
        <v>46905</v>
      </c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6" t="s">
        <v>29</v>
      </c>
      <c r="O1737" s="6" t="s">
        <v>48</v>
      </c>
    </row>
    <row r="1738" spans="1:15" x14ac:dyDescent="0.35">
      <c r="A1738" s="27">
        <v>46906</v>
      </c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6" t="s">
        <v>29</v>
      </c>
      <c r="O1738" s="6" t="s">
        <v>48</v>
      </c>
    </row>
    <row r="1739" spans="1:15" x14ac:dyDescent="0.35">
      <c r="A1739" s="27">
        <v>46907</v>
      </c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6" t="s">
        <v>29</v>
      </c>
      <c r="O1739" s="6" t="s">
        <v>48</v>
      </c>
    </row>
    <row r="1740" spans="1:15" x14ac:dyDescent="0.35">
      <c r="A1740" s="27">
        <v>46908</v>
      </c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6" t="s">
        <v>29</v>
      </c>
      <c r="O1740" s="6" t="s">
        <v>48</v>
      </c>
    </row>
    <row r="1741" spans="1:15" x14ac:dyDescent="0.35">
      <c r="A1741" s="27">
        <v>46909</v>
      </c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6" t="s">
        <v>29</v>
      </c>
      <c r="O1741" s="6" t="s">
        <v>48</v>
      </c>
    </row>
    <row r="1742" spans="1:15" x14ac:dyDescent="0.35">
      <c r="A1742" s="27">
        <v>46910</v>
      </c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6" t="s">
        <v>29</v>
      </c>
      <c r="O1742" s="6" t="s">
        <v>48</v>
      </c>
    </row>
    <row r="1743" spans="1:15" x14ac:dyDescent="0.35">
      <c r="A1743" s="27">
        <v>46911</v>
      </c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6" t="s">
        <v>29</v>
      </c>
      <c r="O1743" s="6" t="s">
        <v>48</v>
      </c>
    </row>
    <row r="1744" spans="1:15" x14ac:dyDescent="0.35">
      <c r="A1744" s="27">
        <v>46912</v>
      </c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6" t="s">
        <v>29</v>
      </c>
      <c r="O1744" s="6" t="s">
        <v>48</v>
      </c>
    </row>
    <row r="1745" spans="1:15" x14ac:dyDescent="0.35">
      <c r="A1745" s="27">
        <v>46913</v>
      </c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6" t="s">
        <v>29</v>
      </c>
      <c r="O1745" s="6" t="s">
        <v>48</v>
      </c>
    </row>
    <row r="1746" spans="1:15" x14ac:dyDescent="0.35">
      <c r="A1746" s="27">
        <v>46914</v>
      </c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6" t="s">
        <v>29</v>
      </c>
      <c r="O1746" s="6" t="s">
        <v>48</v>
      </c>
    </row>
    <row r="1747" spans="1:15" x14ac:dyDescent="0.35">
      <c r="A1747" s="27">
        <v>46915</v>
      </c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6" t="s">
        <v>29</v>
      </c>
      <c r="O1747" s="6" t="s">
        <v>48</v>
      </c>
    </row>
    <row r="1748" spans="1:15" x14ac:dyDescent="0.35">
      <c r="A1748" s="27">
        <v>46916</v>
      </c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6" t="s">
        <v>29</v>
      </c>
      <c r="O1748" s="6" t="s">
        <v>48</v>
      </c>
    </row>
    <row r="1749" spans="1:15" x14ac:dyDescent="0.35">
      <c r="A1749" s="27">
        <v>46917</v>
      </c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6" t="s">
        <v>29</v>
      </c>
      <c r="O1749" s="6" t="s">
        <v>48</v>
      </c>
    </row>
    <row r="1750" spans="1:15" x14ac:dyDescent="0.35">
      <c r="A1750" s="27">
        <v>46918</v>
      </c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6" t="s">
        <v>29</v>
      </c>
      <c r="O1750" s="6" t="s">
        <v>48</v>
      </c>
    </row>
    <row r="1751" spans="1:15" x14ac:dyDescent="0.35">
      <c r="A1751" s="27">
        <v>46919</v>
      </c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6" t="s">
        <v>29</v>
      </c>
      <c r="O1751" s="6" t="s">
        <v>48</v>
      </c>
    </row>
    <row r="1752" spans="1:15" x14ac:dyDescent="0.35">
      <c r="A1752" s="27">
        <v>46920</v>
      </c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6" t="s">
        <v>29</v>
      </c>
      <c r="O1752" s="6" t="s">
        <v>48</v>
      </c>
    </row>
    <row r="1753" spans="1:15" x14ac:dyDescent="0.35">
      <c r="A1753" s="27">
        <v>46921</v>
      </c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6" t="s">
        <v>29</v>
      </c>
      <c r="O1753" s="6" t="s">
        <v>48</v>
      </c>
    </row>
    <row r="1754" spans="1:15" x14ac:dyDescent="0.35">
      <c r="A1754" s="27">
        <v>46922</v>
      </c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6" t="s">
        <v>29</v>
      </c>
      <c r="O1754" s="6" t="s">
        <v>48</v>
      </c>
    </row>
    <row r="1755" spans="1:15" x14ac:dyDescent="0.35">
      <c r="A1755" s="27">
        <v>46923</v>
      </c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6" t="s">
        <v>29</v>
      </c>
      <c r="O1755" s="6" t="s">
        <v>48</v>
      </c>
    </row>
    <row r="1756" spans="1:15" x14ac:dyDescent="0.35">
      <c r="A1756" s="27">
        <v>46924</v>
      </c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6" t="s">
        <v>29</v>
      </c>
      <c r="O1756" s="6" t="s">
        <v>48</v>
      </c>
    </row>
    <row r="1757" spans="1:15" x14ac:dyDescent="0.35">
      <c r="A1757" s="27">
        <v>46925</v>
      </c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6" t="s">
        <v>29</v>
      </c>
      <c r="O1757" s="6" t="s">
        <v>48</v>
      </c>
    </row>
    <row r="1758" spans="1:15" x14ac:dyDescent="0.35">
      <c r="A1758" s="27">
        <v>46926</v>
      </c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6" t="s">
        <v>29</v>
      </c>
      <c r="O1758" s="6" t="s">
        <v>48</v>
      </c>
    </row>
    <row r="1759" spans="1:15" x14ac:dyDescent="0.35">
      <c r="A1759" s="27">
        <v>46927</v>
      </c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6" t="s">
        <v>29</v>
      </c>
      <c r="O1759" s="6" t="s">
        <v>48</v>
      </c>
    </row>
    <row r="1760" spans="1:15" x14ac:dyDescent="0.35">
      <c r="A1760" s="27">
        <v>46928</v>
      </c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6" t="s">
        <v>29</v>
      </c>
      <c r="O1760" s="6" t="s">
        <v>48</v>
      </c>
    </row>
    <row r="1761" spans="1:15" x14ac:dyDescent="0.35">
      <c r="A1761" s="27">
        <v>46929</v>
      </c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6" t="s">
        <v>29</v>
      </c>
      <c r="O1761" s="6" t="s">
        <v>48</v>
      </c>
    </row>
    <row r="1762" spans="1:15" x14ac:dyDescent="0.35">
      <c r="A1762" s="27">
        <v>46930</v>
      </c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6" t="s">
        <v>29</v>
      </c>
      <c r="O1762" s="6" t="s">
        <v>48</v>
      </c>
    </row>
    <row r="1763" spans="1:15" x14ac:dyDescent="0.35">
      <c r="A1763" s="27">
        <v>46931</v>
      </c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6" t="s">
        <v>29</v>
      </c>
      <c r="O1763" s="6" t="s">
        <v>48</v>
      </c>
    </row>
    <row r="1764" spans="1:15" x14ac:dyDescent="0.35">
      <c r="A1764" s="27">
        <v>46932</v>
      </c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6" t="s">
        <v>29</v>
      </c>
      <c r="O1764" s="6" t="s">
        <v>48</v>
      </c>
    </row>
    <row r="1765" spans="1:15" x14ac:dyDescent="0.35">
      <c r="A1765" s="27">
        <v>46933</v>
      </c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6" t="s">
        <v>29</v>
      </c>
      <c r="O1765" s="6" t="s">
        <v>48</v>
      </c>
    </row>
    <row r="1766" spans="1:15" x14ac:dyDescent="0.35">
      <c r="A1766" s="27">
        <v>46934</v>
      </c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6" t="s">
        <v>29</v>
      </c>
      <c r="O1766" s="6" t="s">
        <v>48</v>
      </c>
    </row>
    <row r="1767" spans="1:15" x14ac:dyDescent="0.35">
      <c r="A1767" s="27">
        <v>46935</v>
      </c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6" t="s">
        <v>30</v>
      </c>
      <c r="O1767" s="6" t="s">
        <v>48</v>
      </c>
    </row>
    <row r="1768" spans="1:15" x14ac:dyDescent="0.35">
      <c r="A1768" s="27">
        <v>46936</v>
      </c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6" t="s">
        <v>30</v>
      </c>
      <c r="O1768" s="6" t="s">
        <v>48</v>
      </c>
    </row>
    <row r="1769" spans="1:15" x14ac:dyDescent="0.35">
      <c r="A1769" s="27">
        <v>46937</v>
      </c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6" t="s">
        <v>30</v>
      </c>
      <c r="O1769" s="6" t="s">
        <v>48</v>
      </c>
    </row>
    <row r="1770" spans="1:15" x14ac:dyDescent="0.35">
      <c r="A1770" s="27">
        <v>46938</v>
      </c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6" t="s">
        <v>30</v>
      </c>
      <c r="O1770" s="6" t="s">
        <v>48</v>
      </c>
    </row>
    <row r="1771" spans="1:15" x14ac:dyDescent="0.35">
      <c r="A1771" s="27">
        <v>46939</v>
      </c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6" t="s">
        <v>30</v>
      </c>
      <c r="O1771" s="6" t="s">
        <v>48</v>
      </c>
    </row>
    <row r="1772" spans="1:15" x14ac:dyDescent="0.35">
      <c r="A1772" s="27">
        <v>46940</v>
      </c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6" t="s">
        <v>30</v>
      </c>
      <c r="O1772" s="6" t="s">
        <v>48</v>
      </c>
    </row>
    <row r="1773" spans="1:15" x14ac:dyDescent="0.35">
      <c r="A1773" s="27">
        <v>46941</v>
      </c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6" t="s">
        <v>30</v>
      </c>
      <c r="O1773" s="6" t="s">
        <v>48</v>
      </c>
    </row>
    <row r="1774" spans="1:15" x14ac:dyDescent="0.35">
      <c r="A1774" s="27">
        <v>46942</v>
      </c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6" t="s">
        <v>30</v>
      </c>
      <c r="O1774" s="6" t="s">
        <v>48</v>
      </c>
    </row>
    <row r="1775" spans="1:15" x14ac:dyDescent="0.35">
      <c r="A1775" s="27">
        <v>46943</v>
      </c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6" t="s">
        <v>30</v>
      </c>
      <c r="O1775" s="6" t="s">
        <v>48</v>
      </c>
    </row>
    <row r="1776" spans="1:15" x14ac:dyDescent="0.35">
      <c r="A1776" s="27">
        <v>46944</v>
      </c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6" t="s">
        <v>30</v>
      </c>
      <c r="O1776" s="6" t="s">
        <v>48</v>
      </c>
    </row>
    <row r="1777" spans="1:15" x14ac:dyDescent="0.35">
      <c r="A1777" s="27">
        <v>46945</v>
      </c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6" t="s">
        <v>30</v>
      </c>
      <c r="O1777" s="6" t="s">
        <v>48</v>
      </c>
    </row>
    <row r="1778" spans="1:15" x14ac:dyDescent="0.35">
      <c r="A1778" s="27">
        <v>46946</v>
      </c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6" t="s">
        <v>30</v>
      </c>
      <c r="O1778" s="6" t="s">
        <v>48</v>
      </c>
    </row>
    <row r="1779" spans="1:15" x14ac:dyDescent="0.35">
      <c r="A1779" s="27">
        <v>46947</v>
      </c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6" t="s">
        <v>30</v>
      </c>
      <c r="O1779" s="6" t="s">
        <v>48</v>
      </c>
    </row>
    <row r="1780" spans="1:15" x14ac:dyDescent="0.35">
      <c r="A1780" s="27">
        <v>46948</v>
      </c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6" t="s">
        <v>30</v>
      </c>
      <c r="O1780" s="6" t="s">
        <v>48</v>
      </c>
    </row>
    <row r="1781" spans="1:15" x14ac:dyDescent="0.35">
      <c r="A1781" s="27">
        <v>46949</v>
      </c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6" t="s">
        <v>30</v>
      </c>
      <c r="O1781" s="6" t="s">
        <v>48</v>
      </c>
    </row>
    <row r="1782" spans="1:15" x14ac:dyDescent="0.35">
      <c r="A1782" s="27">
        <v>46950</v>
      </c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6" t="s">
        <v>30</v>
      </c>
      <c r="O1782" s="6" t="s">
        <v>48</v>
      </c>
    </row>
    <row r="1783" spans="1:15" x14ac:dyDescent="0.35">
      <c r="A1783" s="27">
        <v>46951</v>
      </c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6" t="s">
        <v>30</v>
      </c>
      <c r="O1783" s="6" t="s">
        <v>48</v>
      </c>
    </row>
    <row r="1784" spans="1:15" x14ac:dyDescent="0.35">
      <c r="A1784" s="27">
        <v>46952</v>
      </c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6" t="s">
        <v>30</v>
      </c>
      <c r="O1784" s="6" t="s">
        <v>48</v>
      </c>
    </row>
    <row r="1785" spans="1:15" x14ac:dyDescent="0.35">
      <c r="A1785" s="27">
        <v>46953</v>
      </c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6" t="s">
        <v>30</v>
      </c>
      <c r="O1785" s="6" t="s">
        <v>48</v>
      </c>
    </row>
    <row r="1786" spans="1:15" x14ac:dyDescent="0.35">
      <c r="A1786" s="27">
        <v>46954</v>
      </c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6" t="s">
        <v>30</v>
      </c>
      <c r="O1786" s="6" t="s">
        <v>48</v>
      </c>
    </row>
    <row r="1787" spans="1:15" x14ac:dyDescent="0.35">
      <c r="A1787" s="27">
        <v>46955</v>
      </c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6" t="s">
        <v>30</v>
      </c>
      <c r="O1787" s="6" t="s">
        <v>48</v>
      </c>
    </row>
    <row r="1788" spans="1:15" x14ac:dyDescent="0.35">
      <c r="A1788" s="27">
        <v>46956</v>
      </c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6" t="s">
        <v>30</v>
      </c>
      <c r="O1788" s="6" t="s">
        <v>48</v>
      </c>
    </row>
    <row r="1789" spans="1:15" x14ac:dyDescent="0.35">
      <c r="A1789" s="27">
        <v>46957</v>
      </c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6" t="s">
        <v>30</v>
      </c>
      <c r="O1789" s="6" t="s">
        <v>48</v>
      </c>
    </row>
    <row r="1790" spans="1:15" x14ac:dyDescent="0.35">
      <c r="A1790" s="27">
        <v>46958</v>
      </c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6" t="s">
        <v>30</v>
      </c>
      <c r="O1790" s="6" t="s">
        <v>48</v>
      </c>
    </row>
    <row r="1791" spans="1:15" x14ac:dyDescent="0.35">
      <c r="A1791" s="27">
        <v>46959</v>
      </c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6" t="s">
        <v>30</v>
      </c>
      <c r="O1791" s="6" t="s">
        <v>48</v>
      </c>
    </row>
    <row r="1792" spans="1:15" x14ac:dyDescent="0.35">
      <c r="A1792" s="27">
        <v>46960</v>
      </c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6" t="s">
        <v>30</v>
      </c>
      <c r="O1792" s="6" t="s">
        <v>48</v>
      </c>
    </row>
    <row r="1793" spans="1:15" x14ac:dyDescent="0.35">
      <c r="A1793" s="27">
        <v>46961</v>
      </c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6" t="s">
        <v>30</v>
      </c>
      <c r="O1793" s="6" t="s">
        <v>48</v>
      </c>
    </row>
    <row r="1794" spans="1:15" x14ac:dyDescent="0.35">
      <c r="A1794" s="27">
        <v>46962</v>
      </c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6" t="s">
        <v>30</v>
      </c>
      <c r="O1794" s="6" t="s">
        <v>48</v>
      </c>
    </row>
    <row r="1795" spans="1:15" x14ac:dyDescent="0.35">
      <c r="A1795" s="27">
        <v>46963</v>
      </c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6" t="s">
        <v>30</v>
      </c>
      <c r="O1795" s="6" t="s">
        <v>48</v>
      </c>
    </row>
    <row r="1796" spans="1:15" x14ac:dyDescent="0.35">
      <c r="A1796" s="27">
        <v>46964</v>
      </c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6" t="s">
        <v>30</v>
      </c>
      <c r="O1796" s="6" t="s">
        <v>48</v>
      </c>
    </row>
    <row r="1797" spans="1:15" x14ac:dyDescent="0.35">
      <c r="A1797" s="27">
        <v>46965</v>
      </c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6" t="s">
        <v>30</v>
      </c>
      <c r="O1797" s="6" t="s">
        <v>48</v>
      </c>
    </row>
    <row r="1798" spans="1:15" x14ac:dyDescent="0.35">
      <c r="A1798" s="27">
        <v>46966</v>
      </c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6" t="s">
        <v>31</v>
      </c>
      <c r="O1798" s="6" t="s">
        <v>48</v>
      </c>
    </row>
    <row r="1799" spans="1:15" x14ac:dyDescent="0.35">
      <c r="A1799" s="27">
        <v>46967</v>
      </c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6" t="s">
        <v>31</v>
      </c>
      <c r="O1799" s="6" t="s">
        <v>48</v>
      </c>
    </row>
    <row r="1800" spans="1:15" x14ac:dyDescent="0.35">
      <c r="A1800" s="27">
        <v>46968</v>
      </c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6" t="s">
        <v>31</v>
      </c>
      <c r="O1800" s="6" t="s">
        <v>48</v>
      </c>
    </row>
    <row r="1801" spans="1:15" x14ac:dyDescent="0.35">
      <c r="A1801" s="27">
        <v>46969</v>
      </c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6" t="s">
        <v>31</v>
      </c>
      <c r="O1801" s="6" t="s">
        <v>48</v>
      </c>
    </row>
    <row r="1802" spans="1:15" x14ac:dyDescent="0.35">
      <c r="A1802" s="27">
        <v>46970</v>
      </c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6" t="s">
        <v>31</v>
      </c>
      <c r="O1802" s="6" t="s">
        <v>48</v>
      </c>
    </row>
    <row r="1803" spans="1:15" x14ac:dyDescent="0.35">
      <c r="A1803" s="27">
        <v>46971</v>
      </c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6" t="s">
        <v>31</v>
      </c>
      <c r="O1803" s="6" t="s">
        <v>48</v>
      </c>
    </row>
    <row r="1804" spans="1:15" x14ac:dyDescent="0.35">
      <c r="A1804" s="27">
        <v>46972</v>
      </c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6" t="s">
        <v>31</v>
      </c>
      <c r="O1804" s="6" t="s">
        <v>48</v>
      </c>
    </row>
    <row r="1805" spans="1:15" x14ac:dyDescent="0.35">
      <c r="A1805" s="27">
        <v>46973</v>
      </c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6" t="s">
        <v>31</v>
      </c>
      <c r="O1805" s="6" t="s">
        <v>48</v>
      </c>
    </row>
    <row r="1806" spans="1:15" x14ac:dyDescent="0.35">
      <c r="A1806" s="27">
        <v>46974</v>
      </c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6" t="s">
        <v>31</v>
      </c>
      <c r="O1806" s="6" t="s">
        <v>48</v>
      </c>
    </row>
    <row r="1807" spans="1:15" x14ac:dyDescent="0.35">
      <c r="A1807" s="27">
        <v>46975</v>
      </c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6" t="s">
        <v>31</v>
      </c>
      <c r="O1807" s="6" t="s">
        <v>48</v>
      </c>
    </row>
    <row r="1808" spans="1:15" x14ac:dyDescent="0.35">
      <c r="A1808" s="27">
        <v>46976</v>
      </c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6" t="s">
        <v>31</v>
      </c>
      <c r="O1808" s="6" t="s">
        <v>48</v>
      </c>
    </row>
    <row r="1809" spans="1:15" x14ac:dyDescent="0.35">
      <c r="A1809" s="27">
        <v>46977</v>
      </c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6" t="s">
        <v>31</v>
      </c>
      <c r="O1809" s="6" t="s">
        <v>48</v>
      </c>
    </row>
    <row r="1810" spans="1:15" x14ac:dyDescent="0.35">
      <c r="A1810" s="27">
        <v>46978</v>
      </c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6" t="s">
        <v>31</v>
      </c>
      <c r="O1810" s="6" t="s">
        <v>48</v>
      </c>
    </row>
    <row r="1811" spans="1:15" x14ac:dyDescent="0.35">
      <c r="A1811" s="27">
        <v>46979</v>
      </c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6" t="s">
        <v>31</v>
      </c>
      <c r="O1811" s="6" t="s">
        <v>48</v>
      </c>
    </row>
    <row r="1812" spans="1:15" x14ac:dyDescent="0.35">
      <c r="A1812" s="27">
        <v>46980</v>
      </c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6" t="s">
        <v>31</v>
      </c>
      <c r="O1812" s="6" t="s">
        <v>48</v>
      </c>
    </row>
    <row r="1813" spans="1:15" x14ac:dyDescent="0.35">
      <c r="A1813" s="27">
        <v>46981</v>
      </c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6" t="s">
        <v>31</v>
      </c>
      <c r="O1813" s="6" t="s">
        <v>48</v>
      </c>
    </row>
    <row r="1814" spans="1:15" x14ac:dyDescent="0.35">
      <c r="A1814" s="27">
        <v>46982</v>
      </c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6" t="s">
        <v>31</v>
      </c>
      <c r="O1814" s="6" t="s">
        <v>48</v>
      </c>
    </row>
    <row r="1815" spans="1:15" x14ac:dyDescent="0.35">
      <c r="A1815" s="27">
        <v>46983</v>
      </c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6" t="s">
        <v>31</v>
      </c>
      <c r="O1815" s="6" t="s">
        <v>48</v>
      </c>
    </row>
    <row r="1816" spans="1:15" x14ac:dyDescent="0.35">
      <c r="A1816" s="27">
        <v>46984</v>
      </c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6" t="s">
        <v>31</v>
      </c>
      <c r="O1816" s="6" t="s">
        <v>48</v>
      </c>
    </row>
    <row r="1817" spans="1:15" x14ac:dyDescent="0.35">
      <c r="A1817" s="27">
        <v>46985</v>
      </c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6" t="s">
        <v>31</v>
      </c>
      <c r="O1817" s="6" t="s">
        <v>48</v>
      </c>
    </row>
    <row r="1818" spans="1:15" x14ac:dyDescent="0.35">
      <c r="A1818" s="27">
        <v>46986</v>
      </c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6" t="s">
        <v>31</v>
      </c>
      <c r="O1818" s="6" t="s">
        <v>48</v>
      </c>
    </row>
    <row r="1819" spans="1:15" x14ac:dyDescent="0.35">
      <c r="A1819" s="27">
        <v>46987</v>
      </c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6" t="s">
        <v>31</v>
      </c>
      <c r="O1819" s="6" t="s">
        <v>48</v>
      </c>
    </row>
    <row r="1820" spans="1:15" x14ac:dyDescent="0.35">
      <c r="A1820" s="27">
        <v>46988</v>
      </c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6" t="s">
        <v>31</v>
      </c>
      <c r="O1820" s="6" t="s">
        <v>48</v>
      </c>
    </row>
    <row r="1821" spans="1:15" x14ac:dyDescent="0.35">
      <c r="A1821" s="27">
        <v>46989</v>
      </c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6" t="s">
        <v>31</v>
      </c>
      <c r="O1821" s="6" t="s">
        <v>48</v>
      </c>
    </row>
    <row r="1822" spans="1:15" x14ac:dyDescent="0.35">
      <c r="A1822" s="27">
        <v>46990</v>
      </c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6" t="s">
        <v>31</v>
      </c>
      <c r="O1822" s="6" t="s">
        <v>48</v>
      </c>
    </row>
    <row r="1823" spans="1:15" x14ac:dyDescent="0.35">
      <c r="A1823" s="27">
        <v>46991</v>
      </c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6" t="s">
        <v>31</v>
      </c>
      <c r="O1823" s="6" t="s">
        <v>48</v>
      </c>
    </row>
    <row r="1824" spans="1:15" x14ac:dyDescent="0.35">
      <c r="A1824" s="27">
        <v>46992</v>
      </c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6" t="s">
        <v>31</v>
      </c>
      <c r="O1824" s="6" t="s">
        <v>48</v>
      </c>
    </row>
    <row r="1825" spans="1:15" x14ac:dyDescent="0.35">
      <c r="A1825" s="27">
        <v>46993</v>
      </c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6" t="s">
        <v>31</v>
      </c>
      <c r="O1825" s="6" t="s">
        <v>48</v>
      </c>
    </row>
    <row r="1826" spans="1:15" x14ac:dyDescent="0.35">
      <c r="A1826" s="27">
        <v>46994</v>
      </c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6" t="s">
        <v>31</v>
      </c>
      <c r="O1826" s="6" t="s">
        <v>48</v>
      </c>
    </row>
    <row r="1827" spans="1:15" x14ac:dyDescent="0.35">
      <c r="A1827" s="27">
        <v>46995</v>
      </c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6" t="s">
        <v>31</v>
      </c>
      <c r="O1827" s="6" t="s">
        <v>48</v>
      </c>
    </row>
    <row r="1828" spans="1:15" x14ac:dyDescent="0.35">
      <c r="A1828" s="27">
        <v>46996</v>
      </c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6" t="s">
        <v>31</v>
      </c>
      <c r="O1828" s="6" t="s">
        <v>48</v>
      </c>
    </row>
    <row r="1829" spans="1:15" x14ac:dyDescent="0.35">
      <c r="A1829" s="27">
        <v>46997</v>
      </c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6" t="s">
        <v>32</v>
      </c>
      <c r="O1829" s="6" t="s">
        <v>48</v>
      </c>
    </row>
    <row r="1830" spans="1:15" x14ac:dyDescent="0.35">
      <c r="A1830" s="27">
        <v>46998</v>
      </c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6" t="s">
        <v>32</v>
      </c>
      <c r="O1830" s="6" t="s">
        <v>48</v>
      </c>
    </row>
    <row r="1831" spans="1:15" x14ac:dyDescent="0.35">
      <c r="A1831" s="27">
        <v>46999</v>
      </c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6" t="s">
        <v>32</v>
      </c>
      <c r="O1831" s="6" t="s">
        <v>48</v>
      </c>
    </row>
    <row r="1832" spans="1:15" x14ac:dyDescent="0.35">
      <c r="A1832" s="27">
        <v>47000</v>
      </c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6" t="s">
        <v>32</v>
      </c>
      <c r="O1832" s="6" t="s">
        <v>48</v>
      </c>
    </row>
    <row r="1833" spans="1:15" x14ac:dyDescent="0.35">
      <c r="A1833" s="27">
        <v>47001</v>
      </c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6" t="s">
        <v>32</v>
      </c>
      <c r="O1833" s="6" t="s">
        <v>48</v>
      </c>
    </row>
    <row r="1834" spans="1:15" x14ac:dyDescent="0.35">
      <c r="A1834" s="27">
        <v>47002</v>
      </c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6" t="s">
        <v>32</v>
      </c>
      <c r="O1834" s="6" t="s">
        <v>48</v>
      </c>
    </row>
    <row r="1835" spans="1:15" x14ac:dyDescent="0.35">
      <c r="A1835" s="27">
        <v>47003</v>
      </c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6" t="s">
        <v>32</v>
      </c>
      <c r="O1835" s="6" t="s">
        <v>48</v>
      </c>
    </row>
    <row r="1836" spans="1:15" x14ac:dyDescent="0.35">
      <c r="A1836" s="27">
        <v>47004</v>
      </c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6" t="s">
        <v>32</v>
      </c>
      <c r="O1836" s="6" t="s">
        <v>48</v>
      </c>
    </row>
    <row r="1837" spans="1:15" x14ac:dyDescent="0.35">
      <c r="A1837" s="27">
        <v>47005</v>
      </c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6" t="s">
        <v>32</v>
      </c>
      <c r="O1837" s="6" t="s">
        <v>48</v>
      </c>
    </row>
    <row r="1838" spans="1:15" x14ac:dyDescent="0.35">
      <c r="A1838" s="27">
        <v>47006</v>
      </c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6" t="s">
        <v>32</v>
      </c>
      <c r="O1838" s="6" t="s">
        <v>48</v>
      </c>
    </row>
    <row r="1839" spans="1:15" x14ac:dyDescent="0.35">
      <c r="A1839" s="27">
        <v>47007</v>
      </c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6" t="s">
        <v>32</v>
      </c>
      <c r="O1839" s="6" t="s">
        <v>48</v>
      </c>
    </row>
    <row r="1840" spans="1:15" x14ac:dyDescent="0.35">
      <c r="A1840" s="27">
        <v>47008</v>
      </c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6" t="s">
        <v>32</v>
      </c>
      <c r="O1840" s="6" t="s">
        <v>48</v>
      </c>
    </row>
    <row r="1841" spans="1:15" x14ac:dyDescent="0.35">
      <c r="A1841" s="27">
        <v>47009</v>
      </c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6" t="s">
        <v>32</v>
      </c>
      <c r="O1841" s="6" t="s">
        <v>48</v>
      </c>
    </row>
    <row r="1842" spans="1:15" x14ac:dyDescent="0.35">
      <c r="A1842" s="27">
        <v>47010</v>
      </c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6" t="s">
        <v>32</v>
      </c>
      <c r="O1842" s="6" t="s">
        <v>48</v>
      </c>
    </row>
    <row r="1843" spans="1:15" x14ac:dyDescent="0.35">
      <c r="A1843" s="27">
        <v>47011</v>
      </c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6" t="s">
        <v>32</v>
      </c>
      <c r="O1843" s="6" t="s">
        <v>48</v>
      </c>
    </row>
    <row r="1844" spans="1:15" x14ac:dyDescent="0.35">
      <c r="A1844" s="27">
        <v>47012</v>
      </c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6" t="s">
        <v>32</v>
      </c>
      <c r="O1844" s="6" t="s">
        <v>48</v>
      </c>
    </row>
    <row r="1845" spans="1:15" x14ac:dyDescent="0.35">
      <c r="A1845" s="27">
        <v>47013</v>
      </c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6" t="s">
        <v>32</v>
      </c>
      <c r="O1845" s="6" t="s">
        <v>48</v>
      </c>
    </row>
    <row r="1846" spans="1:15" x14ac:dyDescent="0.35">
      <c r="A1846" s="27">
        <v>47014</v>
      </c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6" t="s">
        <v>32</v>
      </c>
      <c r="O1846" s="6" t="s">
        <v>48</v>
      </c>
    </row>
    <row r="1847" spans="1:15" x14ac:dyDescent="0.35">
      <c r="A1847" s="27">
        <v>47015</v>
      </c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6" t="s">
        <v>32</v>
      </c>
      <c r="O1847" s="6" t="s">
        <v>48</v>
      </c>
    </row>
    <row r="1848" spans="1:15" x14ac:dyDescent="0.35">
      <c r="A1848" s="27">
        <v>47016</v>
      </c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6" t="s">
        <v>32</v>
      </c>
      <c r="O1848" s="6" t="s">
        <v>48</v>
      </c>
    </row>
    <row r="1849" spans="1:15" x14ac:dyDescent="0.35">
      <c r="A1849" s="27">
        <v>47017</v>
      </c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6" t="s">
        <v>32</v>
      </c>
      <c r="O1849" s="6" t="s">
        <v>48</v>
      </c>
    </row>
    <row r="1850" spans="1:15" x14ac:dyDescent="0.35">
      <c r="A1850" s="27">
        <v>47018</v>
      </c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6" t="s">
        <v>32</v>
      </c>
      <c r="O1850" s="6" t="s">
        <v>48</v>
      </c>
    </row>
    <row r="1851" spans="1:15" x14ac:dyDescent="0.35">
      <c r="A1851" s="27">
        <v>47019</v>
      </c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6" t="s">
        <v>32</v>
      </c>
      <c r="O1851" s="6" t="s">
        <v>48</v>
      </c>
    </row>
    <row r="1852" spans="1:15" x14ac:dyDescent="0.35">
      <c r="A1852" s="27">
        <v>47020</v>
      </c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6" t="s">
        <v>32</v>
      </c>
      <c r="O1852" s="6" t="s">
        <v>48</v>
      </c>
    </row>
    <row r="1853" spans="1:15" x14ac:dyDescent="0.35">
      <c r="A1853" s="27">
        <v>47021</v>
      </c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6" t="s">
        <v>32</v>
      </c>
      <c r="O1853" s="6" t="s">
        <v>48</v>
      </c>
    </row>
    <row r="1854" spans="1:15" x14ac:dyDescent="0.35">
      <c r="A1854" s="27">
        <v>47022</v>
      </c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6" t="s">
        <v>32</v>
      </c>
      <c r="O1854" s="6" t="s">
        <v>48</v>
      </c>
    </row>
    <row r="1855" spans="1:15" x14ac:dyDescent="0.35">
      <c r="A1855" s="27">
        <v>47023</v>
      </c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6" t="s">
        <v>32</v>
      </c>
      <c r="O1855" s="6" t="s">
        <v>48</v>
      </c>
    </row>
    <row r="1856" spans="1:15" x14ac:dyDescent="0.35">
      <c r="A1856" s="27">
        <v>47024</v>
      </c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6" t="s">
        <v>32</v>
      </c>
      <c r="O1856" s="6" t="s">
        <v>48</v>
      </c>
    </row>
    <row r="1857" spans="1:15" x14ac:dyDescent="0.35">
      <c r="A1857" s="27">
        <v>47025</v>
      </c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6" t="s">
        <v>32</v>
      </c>
      <c r="O1857" s="6" t="s">
        <v>48</v>
      </c>
    </row>
    <row r="1858" spans="1:15" x14ac:dyDescent="0.35">
      <c r="A1858" s="27">
        <v>47026</v>
      </c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6" t="s">
        <v>32</v>
      </c>
      <c r="O1858" s="6" t="s">
        <v>48</v>
      </c>
    </row>
    <row r="1859" spans="1:15" x14ac:dyDescent="0.35">
      <c r="A1859" s="27">
        <v>47027</v>
      </c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6" t="s">
        <v>33</v>
      </c>
      <c r="O1859" s="6" t="s">
        <v>48</v>
      </c>
    </row>
    <row r="1860" spans="1:15" x14ac:dyDescent="0.35">
      <c r="A1860" s="27">
        <v>47028</v>
      </c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6" t="s">
        <v>33</v>
      </c>
      <c r="O1860" s="6" t="s">
        <v>48</v>
      </c>
    </row>
    <row r="1861" spans="1:15" x14ac:dyDescent="0.35">
      <c r="A1861" s="27">
        <v>47029</v>
      </c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6" t="s">
        <v>33</v>
      </c>
      <c r="O1861" s="6" t="s">
        <v>48</v>
      </c>
    </row>
    <row r="1862" spans="1:15" x14ac:dyDescent="0.35">
      <c r="A1862" s="27">
        <v>47030</v>
      </c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6" t="s">
        <v>33</v>
      </c>
      <c r="O1862" s="6" t="s">
        <v>48</v>
      </c>
    </row>
    <row r="1863" spans="1:15" x14ac:dyDescent="0.35">
      <c r="A1863" s="27">
        <v>47031</v>
      </c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6" t="s">
        <v>33</v>
      </c>
      <c r="O1863" s="6" t="s">
        <v>48</v>
      </c>
    </row>
    <row r="1864" spans="1:15" x14ac:dyDescent="0.35">
      <c r="A1864" s="27">
        <v>47032</v>
      </c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6" t="s">
        <v>33</v>
      </c>
      <c r="O1864" s="6" t="s">
        <v>48</v>
      </c>
    </row>
    <row r="1865" spans="1:15" x14ac:dyDescent="0.35">
      <c r="A1865" s="27">
        <v>47033</v>
      </c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6" t="s">
        <v>33</v>
      </c>
      <c r="O1865" s="6" t="s">
        <v>48</v>
      </c>
    </row>
    <row r="1866" spans="1:15" x14ac:dyDescent="0.35">
      <c r="A1866" s="27">
        <v>47034</v>
      </c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6" t="s">
        <v>33</v>
      </c>
      <c r="O1866" s="6" t="s">
        <v>48</v>
      </c>
    </row>
    <row r="1867" spans="1:15" x14ac:dyDescent="0.35">
      <c r="A1867" s="27">
        <v>47035</v>
      </c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6" t="s">
        <v>33</v>
      </c>
      <c r="O1867" s="6" t="s">
        <v>48</v>
      </c>
    </row>
    <row r="1868" spans="1:15" x14ac:dyDescent="0.35">
      <c r="A1868" s="27">
        <v>47036</v>
      </c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6" t="s">
        <v>33</v>
      </c>
      <c r="O1868" s="6" t="s">
        <v>48</v>
      </c>
    </row>
    <row r="1869" spans="1:15" x14ac:dyDescent="0.35">
      <c r="A1869" s="27">
        <v>47037</v>
      </c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6" t="s">
        <v>33</v>
      </c>
      <c r="O1869" s="6" t="s">
        <v>48</v>
      </c>
    </row>
    <row r="1870" spans="1:15" x14ac:dyDescent="0.35">
      <c r="A1870" s="27">
        <v>47038</v>
      </c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6" t="s">
        <v>33</v>
      </c>
      <c r="O1870" s="6" t="s">
        <v>48</v>
      </c>
    </row>
    <row r="1871" spans="1:15" x14ac:dyDescent="0.35">
      <c r="A1871" s="27">
        <v>47039</v>
      </c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6" t="s">
        <v>33</v>
      </c>
      <c r="O1871" s="6" t="s">
        <v>48</v>
      </c>
    </row>
    <row r="1872" spans="1:15" x14ac:dyDescent="0.35">
      <c r="A1872" s="27">
        <v>47040</v>
      </c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6" t="s">
        <v>33</v>
      </c>
      <c r="O1872" s="6" t="s">
        <v>48</v>
      </c>
    </row>
    <row r="1873" spans="1:15" x14ac:dyDescent="0.35">
      <c r="A1873" s="27">
        <v>47041</v>
      </c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6" t="s">
        <v>33</v>
      </c>
      <c r="O1873" s="6" t="s">
        <v>48</v>
      </c>
    </row>
    <row r="1874" spans="1:15" x14ac:dyDescent="0.35">
      <c r="A1874" s="27">
        <v>47042</v>
      </c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6" t="s">
        <v>33</v>
      </c>
      <c r="O1874" s="6" t="s">
        <v>48</v>
      </c>
    </row>
    <row r="1875" spans="1:15" x14ac:dyDescent="0.35">
      <c r="A1875" s="27">
        <v>47043</v>
      </c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6" t="s">
        <v>33</v>
      </c>
      <c r="O1875" s="6" t="s">
        <v>48</v>
      </c>
    </row>
    <row r="1876" spans="1:15" x14ac:dyDescent="0.35">
      <c r="A1876" s="27">
        <v>47044</v>
      </c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6" t="s">
        <v>33</v>
      </c>
      <c r="O1876" s="6" t="s">
        <v>48</v>
      </c>
    </row>
    <row r="1877" spans="1:15" x14ac:dyDescent="0.35">
      <c r="A1877" s="27">
        <v>47045</v>
      </c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6" t="s">
        <v>33</v>
      </c>
      <c r="O1877" s="6" t="s">
        <v>48</v>
      </c>
    </row>
    <row r="1878" spans="1:15" x14ac:dyDescent="0.35">
      <c r="A1878" s="27">
        <v>47046</v>
      </c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6" t="s">
        <v>33</v>
      </c>
      <c r="O1878" s="6" t="s">
        <v>48</v>
      </c>
    </row>
    <row r="1879" spans="1:15" x14ac:dyDescent="0.35">
      <c r="A1879" s="27">
        <v>47047</v>
      </c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6" t="s">
        <v>33</v>
      </c>
      <c r="O1879" s="6" t="s">
        <v>48</v>
      </c>
    </row>
    <row r="1880" spans="1:15" x14ac:dyDescent="0.35">
      <c r="A1880" s="27">
        <v>47048</v>
      </c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6" t="s">
        <v>33</v>
      </c>
      <c r="O1880" s="6" t="s">
        <v>48</v>
      </c>
    </row>
    <row r="1881" spans="1:15" x14ac:dyDescent="0.35">
      <c r="A1881" s="27">
        <v>47049</v>
      </c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6" t="s">
        <v>33</v>
      </c>
      <c r="O1881" s="6" t="s">
        <v>48</v>
      </c>
    </row>
    <row r="1882" spans="1:15" x14ac:dyDescent="0.35">
      <c r="A1882" s="27">
        <v>47050</v>
      </c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6" t="s">
        <v>33</v>
      </c>
      <c r="O1882" s="6" t="s">
        <v>48</v>
      </c>
    </row>
    <row r="1883" spans="1:15" x14ac:dyDescent="0.35">
      <c r="A1883" s="27">
        <v>47051</v>
      </c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6" t="s">
        <v>33</v>
      </c>
      <c r="O1883" s="6" t="s">
        <v>48</v>
      </c>
    </row>
    <row r="1884" spans="1:15" x14ac:dyDescent="0.35">
      <c r="A1884" s="27">
        <v>47052</v>
      </c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6" t="s">
        <v>33</v>
      </c>
      <c r="O1884" s="6" t="s">
        <v>48</v>
      </c>
    </row>
    <row r="1885" spans="1:15" x14ac:dyDescent="0.35">
      <c r="A1885" s="27">
        <v>47053</v>
      </c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6" t="s">
        <v>33</v>
      </c>
      <c r="O1885" s="6" t="s">
        <v>48</v>
      </c>
    </row>
    <row r="1886" spans="1:15" x14ac:dyDescent="0.35">
      <c r="A1886" s="27">
        <v>47054</v>
      </c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6" t="s">
        <v>33</v>
      </c>
      <c r="O1886" s="6" t="s">
        <v>48</v>
      </c>
    </row>
    <row r="1887" spans="1:15" x14ac:dyDescent="0.35">
      <c r="A1887" s="27">
        <v>47055</v>
      </c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6" t="s">
        <v>33</v>
      </c>
      <c r="O1887" s="6" t="s">
        <v>48</v>
      </c>
    </row>
    <row r="1888" spans="1:15" x14ac:dyDescent="0.35">
      <c r="A1888" s="27">
        <v>47056</v>
      </c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6" t="s">
        <v>33</v>
      </c>
      <c r="O1888" s="6" t="s">
        <v>48</v>
      </c>
    </row>
    <row r="1889" spans="1:15" x14ac:dyDescent="0.35">
      <c r="A1889" s="27">
        <v>47057</v>
      </c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6" t="s">
        <v>33</v>
      </c>
      <c r="O1889" s="6" t="s">
        <v>48</v>
      </c>
    </row>
    <row r="1890" spans="1:15" x14ac:dyDescent="0.35">
      <c r="A1890" s="27">
        <v>47058</v>
      </c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6" t="s">
        <v>34</v>
      </c>
      <c r="O1890" s="6" t="s">
        <v>48</v>
      </c>
    </row>
    <row r="1891" spans="1:15" x14ac:dyDescent="0.35">
      <c r="A1891" s="27">
        <v>47059</v>
      </c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6" t="s">
        <v>34</v>
      </c>
      <c r="O1891" s="6" t="s">
        <v>48</v>
      </c>
    </row>
    <row r="1892" spans="1:15" x14ac:dyDescent="0.35">
      <c r="A1892" s="27">
        <v>47060</v>
      </c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6" t="s">
        <v>34</v>
      </c>
      <c r="O1892" s="6" t="s">
        <v>48</v>
      </c>
    </row>
    <row r="1893" spans="1:15" x14ac:dyDescent="0.35">
      <c r="A1893" s="27">
        <v>47061</v>
      </c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6" t="s">
        <v>34</v>
      </c>
      <c r="O1893" s="6" t="s">
        <v>48</v>
      </c>
    </row>
    <row r="1894" spans="1:15" x14ac:dyDescent="0.35">
      <c r="A1894" s="27">
        <v>47062</v>
      </c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6" t="s">
        <v>34</v>
      </c>
      <c r="O1894" s="6" t="s">
        <v>48</v>
      </c>
    </row>
    <row r="1895" spans="1:15" x14ac:dyDescent="0.35">
      <c r="A1895" s="27">
        <v>47063</v>
      </c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6" t="s">
        <v>34</v>
      </c>
      <c r="O1895" s="6" t="s">
        <v>48</v>
      </c>
    </row>
    <row r="1896" spans="1:15" x14ac:dyDescent="0.35">
      <c r="A1896" s="27">
        <v>47064</v>
      </c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6" t="s">
        <v>34</v>
      </c>
      <c r="O1896" s="6" t="s">
        <v>48</v>
      </c>
    </row>
    <row r="1897" spans="1:15" x14ac:dyDescent="0.35">
      <c r="A1897" s="27">
        <v>47065</v>
      </c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6" t="s">
        <v>34</v>
      </c>
      <c r="O1897" s="6" t="s">
        <v>48</v>
      </c>
    </row>
    <row r="1898" spans="1:15" x14ac:dyDescent="0.35">
      <c r="A1898" s="27">
        <v>47066</v>
      </c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6" t="s">
        <v>34</v>
      </c>
      <c r="O1898" s="6" t="s">
        <v>48</v>
      </c>
    </row>
    <row r="1899" spans="1:15" x14ac:dyDescent="0.35">
      <c r="A1899" s="27">
        <v>47067</v>
      </c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6" t="s">
        <v>34</v>
      </c>
      <c r="O1899" s="6" t="s">
        <v>48</v>
      </c>
    </row>
    <row r="1900" spans="1:15" x14ac:dyDescent="0.35">
      <c r="A1900" s="27">
        <v>47068</v>
      </c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6" t="s">
        <v>34</v>
      </c>
      <c r="O1900" s="6" t="s">
        <v>48</v>
      </c>
    </row>
    <row r="1901" spans="1:15" x14ac:dyDescent="0.35">
      <c r="A1901" s="27">
        <v>47069</v>
      </c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6" t="s">
        <v>34</v>
      </c>
      <c r="O1901" s="6" t="s">
        <v>48</v>
      </c>
    </row>
    <row r="1902" spans="1:15" x14ac:dyDescent="0.35">
      <c r="A1902" s="27">
        <v>47070</v>
      </c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6" t="s">
        <v>34</v>
      </c>
      <c r="O1902" s="6" t="s">
        <v>48</v>
      </c>
    </row>
    <row r="1903" spans="1:15" x14ac:dyDescent="0.35">
      <c r="A1903" s="27">
        <v>47071</v>
      </c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6" t="s">
        <v>34</v>
      </c>
      <c r="O1903" s="6" t="s">
        <v>48</v>
      </c>
    </row>
    <row r="1904" spans="1:15" x14ac:dyDescent="0.35">
      <c r="A1904" s="27">
        <v>47072</v>
      </c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6" t="s">
        <v>34</v>
      </c>
      <c r="O1904" s="6" t="s">
        <v>48</v>
      </c>
    </row>
    <row r="1905" spans="1:15" x14ac:dyDescent="0.35">
      <c r="A1905" s="27">
        <v>47073</v>
      </c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6" t="s">
        <v>34</v>
      </c>
      <c r="O1905" s="6" t="s">
        <v>48</v>
      </c>
    </row>
    <row r="1906" spans="1:15" x14ac:dyDescent="0.35">
      <c r="A1906" s="27">
        <v>47074</v>
      </c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6" t="s">
        <v>34</v>
      </c>
      <c r="O1906" s="6" t="s">
        <v>48</v>
      </c>
    </row>
    <row r="1907" spans="1:15" x14ac:dyDescent="0.35">
      <c r="A1907" s="27">
        <v>47075</v>
      </c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6" t="s">
        <v>34</v>
      </c>
      <c r="O1907" s="6" t="s">
        <v>48</v>
      </c>
    </row>
    <row r="1908" spans="1:15" x14ac:dyDescent="0.35">
      <c r="A1908" s="27">
        <v>47076</v>
      </c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6" t="s">
        <v>34</v>
      </c>
      <c r="O1908" s="6" t="s">
        <v>48</v>
      </c>
    </row>
    <row r="1909" spans="1:15" x14ac:dyDescent="0.35">
      <c r="A1909" s="27">
        <v>47077</v>
      </c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6" t="s">
        <v>34</v>
      </c>
      <c r="O1909" s="6" t="s">
        <v>48</v>
      </c>
    </row>
    <row r="1910" spans="1:15" x14ac:dyDescent="0.35">
      <c r="A1910" s="27">
        <v>47078</v>
      </c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6" t="s">
        <v>34</v>
      </c>
      <c r="O1910" s="6" t="s">
        <v>48</v>
      </c>
    </row>
    <row r="1911" spans="1:15" x14ac:dyDescent="0.35">
      <c r="A1911" s="27">
        <v>47079</v>
      </c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6" t="s">
        <v>34</v>
      </c>
      <c r="O1911" s="6" t="s">
        <v>48</v>
      </c>
    </row>
    <row r="1912" spans="1:15" x14ac:dyDescent="0.35">
      <c r="A1912" s="27">
        <v>47080</v>
      </c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6" t="s">
        <v>34</v>
      </c>
      <c r="O1912" s="6" t="s">
        <v>48</v>
      </c>
    </row>
    <row r="1913" spans="1:15" x14ac:dyDescent="0.35">
      <c r="A1913" s="27">
        <v>47081</v>
      </c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6" t="s">
        <v>34</v>
      </c>
      <c r="O1913" s="6" t="s">
        <v>48</v>
      </c>
    </row>
    <row r="1914" spans="1:15" x14ac:dyDescent="0.35">
      <c r="A1914" s="27">
        <v>47082</v>
      </c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6" t="s">
        <v>34</v>
      </c>
      <c r="O1914" s="6" t="s">
        <v>48</v>
      </c>
    </row>
    <row r="1915" spans="1:15" x14ac:dyDescent="0.35">
      <c r="A1915" s="27">
        <v>47083</v>
      </c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6" t="s">
        <v>34</v>
      </c>
      <c r="O1915" s="6" t="s">
        <v>48</v>
      </c>
    </row>
    <row r="1916" spans="1:15" x14ac:dyDescent="0.35">
      <c r="A1916" s="27">
        <v>47084</v>
      </c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6" t="s">
        <v>34</v>
      </c>
      <c r="O1916" s="6" t="s">
        <v>48</v>
      </c>
    </row>
    <row r="1917" spans="1:15" x14ac:dyDescent="0.35">
      <c r="A1917" s="27">
        <v>47085</v>
      </c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6" t="s">
        <v>34</v>
      </c>
      <c r="O1917" s="6" t="s">
        <v>48</v>
      </c>
    </row>
    <row r="1918" spans="1:15" x14ac:dyDescent="0.35">
      <c r="A1918" s="27">
        <v>47086</v>
      </c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6" t="s">
        <v>34</v>
      </c>
      <c r="O1918" s="6" t="s">
        <v>48</v>
      </c>
    </row>
    <row r="1919" spans="1:15" x14ac:dyDescent="0.35">
      <c r="A1919" s="27">
        <v>47087</v>
      </c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6" t="s">
        <v>34</v>
      </c>
      <c r="O1919" s="6" t="s">
        <v>48</v>
      </c>
    </row>
    <row r="1920" spans="1:15" x14ac:dyDescent="0.35">
      <c r="A1920" s="27">
        <v>47088</v>
      </c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6" t="s">
        <v>35</v>
      </c>
      <c r="O1920" s="6" t="s">
        <v>48</v>
      </c>
    </row>
    <row r="1921" spans="1:15" x14ac:dyDescent="0.35">
      <c r="A1921" s="27">
        <v>47089</v>
      </c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6" t="s">
        <v>35</v>
      </c>
      <c r="O1921" s="6" t="s">
        <v>48</v>
      </c>
    </row>
    <row r="1922" spans="1:15" x14ac:dyDescent="0.35">
      <c r="A1922" s="27">
        <v>47090</v>
      </c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6" t="s">
        <v>35</v>
      </c>
      <c r="O1922" s="6" t="s">
        <v>48</v>
      </c>
    </row>
    <row r="1923" spans="1:15" x14ac:dyDescent="0.35">
      <c r="A1923" s="27">
        <v>47091</v>
      </c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6" t="s">
        <v>35</v>
      </c>
      <c r="O1923" s="6" t="s">
        <v>48</v>
      </c>
    </row>
    <row r="1924" spans="1:15" x14ac:dyDescent="0.35">
      <c r="A1924" s="27">
        <v>47092</v>
      </c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6" t="s">
        <v>35</v>
      </c>
      <c r="O1924" s="6" t="s">
        <v>48</v>
      </c>
    </row>
    <row r="1925" spans="1:15" x14ac:dyDescent="0.35">
      <c r="A1925" s="27">
        <v>47093</v>
      </c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6" t="s">
        <v>35</v>
      </c>
      <c r="O1925" s="6" t="s">
        <v>48</v>
      </c>
    </row>
    <row r="1926" spans="1:15" x14ac:dyDescent="0.35">
      <c r="A1926" s="27">
        <v>47094</v>
      </c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6" t="s">
        <v>35</v>
      </c>
      <c r="O1926" s="6" t="s">
        <v>48</v>
      </c>
    </row>
    <row r="1927" spans="1:15" x14ac:dyDescent="0.35">
      <c r="A1927" s="27">
        <v>47095</v>
      </c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6" t="s">
        <v>35</v>
      </c>
      <c r="O1927" s="6" t="s">
        <v>48</v>
      </c>
    </row>
    <row r="1928" spans="1:15" x14ac:dyDescent="0.35">
      <c r="A1928" s="27">
        <v>47096</v>
      </c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6" t="s">
        <v>35</v>
      </c>
      <c r="O1928" s="6" t="s">
        <v>48</v>
      </c>
    </row>
    <row r="1929" spans="1:15" x14ac:dyDescent="0.35">
      <c r="A1929" s="27">
        <v>47097</v>
      </c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6" t="s">
        <v>35</v>
      </c>
      <c r="O1929" s="6" t="s">
        <v>48</v>
      </c>
    </row>
    <row r="1930" spans="1:15" x14ac:dyDescent="0.35">
      <c r="A1930" s="27">
        <v>47098</v>
      </c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6" t="s">
        <v>35</v>
      </c>
      <c r="O1930" s="6" t="s">
        <v>48</v>
      </c>
    </row>
    <row r="1931" spans="1:15" x14ac:dyDescent="0.35">
      <c r="A1931" s="27">
        <v>47099</v>
      </c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6" t="s">
        <v>35</v>
      </c>
      <c r="O1931" s="6" t="s">
        <v>48</v>
      </c>
    </row>
    <row r="1932" spans="1:15" x14ac:dyDescent="0.35">
      <c r="A1932" s="27">
        <v>47100</v>
      </c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6" t="s">
        <v>35</v>
      </c>
      <c r="O1932" s="6" t="s">
        <v>48</v>
      </c>
    </row>
    <row r="1933" spans="1:15" x14ac:dyDescent="0.35">
      <c r="A1933" s="27">
        <v>47101</v>
      </c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6" t="s">
        <v>35</v>
      </c>
      <c r="O1933" s="6" t="s">
        <v>48</v>
      </c>
    </row>
    <row r="1934" spans="1:15" x14ac:dyDescent="0.35">
      <c r="A1934" s="27">
        <v>47102</v>
      </c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6" t="s">
        <v>35</v>
      </c>
      <c r="O1934" s="6" t="s">
        <v>48</v>
      </c>
    </row>
    <row r="1935" spans="1:15" x14ac:dyDescent="0.35">
      <c r="A1935" s="27">
        <v>47103</v>
      </c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6" t="s">
        <v>35</v>
      </c>
      <c r="O1935" s="6" t="s">
        <v>48</v>
      </c>
    </row>
    <row r="1936" spans="1:15" x14ac:dyDescent="0.35">
      <c r="A1936" s="27">
        <v>47104</v>
      </c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6" t="s">
        <v>35</v>
      </c>
      <c r="O1936" s="6" t="s">
        <v>48</v>
      </c>
    </row>
    <row r="1937" spans="1:15" x14ac:dyDescent="0.35">
      <c r="A1937" s="27">
        <v>47105</v>
      </c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6" t="s">
        <v>35</v>
      </c>
      <c r="O1937" s="6" t="s">
        <v>48</v>
      </c>
    </row>
    <row r="1938" spans="1:15" x14ac:dyDescent="0.35">
      <c r="A1938" s="27">
        <v>47106</v>
      </c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6" t="s">
        <v>35</v>
      </c>
      <c r="O1938" s="6" t="s">
        <v>48</v>
      </c>
    </row>
    <row r="1939" spans="1:15" x14ac:dyDescent="0.35">
      <c r="A1939" s="27">
        <v>47107</v>
      </c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6" t="s">
        <v>35</v>
      </c>
      <c r="O1939" s="6" t="s">
        <v>48</v>
      </c>
    </row>
    <row r="1940" spans="1:15" x14ac:dyDescent="0.35">
      <c r="A1940" s="27">
        <v>47108</v>
      </c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6" t="s">
        <v>35</v>
      </c>
      <c r="O1940" s="6" t="s">
        <v>48</v>
      </c>
    </row>
    <row r="1941" spans="1:15" x14ac:dyDescent="0.35">
      <c r="A1941" s="27">
        <v>47109</v>
      </c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6" t="s">
        <v>35</v>
      </c>
      <c r="O1941" s="6" t="s">
        <v>48</v>
      </c>
    </row>
    <row r="1942" spans="1:15" x14ac:dyDescent="0.35">
      <c r="A1942" s="27">
        <v>47110</v>
      </c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6" t="s">
        <v>35</v>
      </c>
      <c r="O1942" s="6" t="s">
        <v>48</v>
      </c>
    </row>
    <row r="1943" spans="1:15" x14ac:dyDescent="0.35">
      <c r="A1943" s="27">
        <v>47111</v>
      </c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6" t="s">
        <v>35</v>
      </c>
      <c r="O1943" s="6" t="s">
        <v>48</v>
      </c>
    </row>
    <row r="1944" spans="1:15" x14ac:dyDescent="0.35">
      <c r="A1944" s="27">
        <v>47112</v>
      </c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6" t="s">
        <v>35</v>
      </c>
      <c r="O1944" s="6" t="s">
        <v>48</v>
      </c>
    </row>
    <row r="1945" spans="1:15" x14ac:dyDescent="0.35">
      <c r="A1945" s="27">
        <v>47113</v>
      </c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6" t="s">
        <v>35</v>
      </c>
      <c r="O1945" s="6" t="s">
        <v>48</v>
      </c>
    </row>
    <row r="1946" spans="1:15" x14ac:dyDescent="0.35">
      <c r="A1946" s="27">
        <v>47114</v>
      </c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6" t="s">
        <v>35</v>
      </c>
      <c r="O1946" s="6" t="s">
        <v>48</v>
      </c>
    </row>
    <row r="1947" spans="1:15" x14ac:dyDescent="0.35">
      <c r="A1947" s="27">
        <v>47115</v>
      </c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6" t="s">
        <v>35</v>
      </c>
      <c r="O1947" s="6" t="s">
        <v>48</v>
      </c>
    </row>
    <row r="1948" spans="1:15" x14ac:dyDescent="0.35">
      <c r="A1948" s="27">
        <v>47116</v>
      </c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6" t="s">
        <v>35</v>
      </c>
      <c r="O1948" s="6" t="s">
        <v>48</v>
      </c>
    </row>
    <row r="1949" spans="1:15" x14ac:dyDescent="0.35">
      <c r="A1949" s="27">
        <v>47117</v>
      </c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6" t="s">
        <v>35</v>
      </c>
      <c r="O1949" s="6" t="s">
        <v>48</v>
      </c>
    </row>
    <row r="1950" spans="1:15" x14ac:dyDescent="0.35">
      <c r="A1950" s="27">
        <v>47118</v>
      </c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6" t="s">
        <v>35</v>
      </c>
      <c r="O1950" s="6" t="s">
        <v>48</v>
      </c>
    </row>
    <row r="1951" spans="1:15" x14ac:dyDescent="0.35">
      <c r="A1951" s="27">
        <v>47119</v>
      </c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6" t="s">
        <v>24</v>
      </c>
      <c r="O1951" s="6" t="s">
        <v>49</v>
      </c>
    </row>
    <row r="1952" spans="1:15" x14ac:dyDescent="0.35">
      <c r="A1952" s="27">
        <v>47120</v>
      </c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6" t="s">
        <v>24</v>
      </c>
      <c r="O1952" s="6" t="s">
        <v>49</v>
      </c>
    </row>
    <row r="1953" spans="1:15" x14ac:dyDescent="0.35">
      <c r="A1953" s="27">
        <v>47121</v>
      </c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6" t="s">
        <v>24</v>
      </c>
      <c r="O1953" s="6" t="s">
        <v>49</v>
      </c>
    </row>
    <row r="1954" spans="1:15" x14ac:dyDescent="0.35">
      <c r="A1954" s="27">
        <v>47122</v>
      </c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6" t="s">
        <v>24</v>
      </c>
      <c r="O1954" s="6" t="s">
        <v>49</v>
      </c>
    </row>
    <row r="1955" spans="1:15" x14ac:dyDescent="0.35">
      <c r="A1955" s="27">
        <v>47123</v>
      </c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6" t="s">
        <v>24</v>
      </c>
      <c r="O1955" s="6" t="s">
        <v>49</v>
      </c>
    </row>
    <row r="1956" spans="1:15" x14ac:dyDescent="0.35">
      <c r="A1956" s="27">
        <v>47124</v>
      </c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6" t="s">
        <v>24</v>
      </c>
      <c r="O1956" s="6" t="s">
        <v>49</v>
      </c>
    </row>
    <row r="1957" spans="1:15" x14ac:dyDescent="0.35">
      <c r="A1957" s="27">
        <v>47125</v>
      </c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6" t="s">
        <v>24</v>
      </c>
      <c r="O1957" s="6" t="s">
        <v>49</v>
      </c>
    </row>
    <row r="1958" spans="1:15" x14ac:dyDescent="0.35">
      <c r="A1958" s="27">
        <v>47126</v>
      </c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6" t="s">
        <v>24</v>
      </c>
      <c r="O1958" s="6" t="s">
        <v>49</v>
      </c>
    </row>
    <row r="1959" spans="1:15" x14ac:dyDescent="0.35">
      <c r="A1959" s="27">
        <v>47127</v>
      </c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6" t="s">
        <v>24</v>
      </c>
      <c r="O1959" s="6" t="s">
        <v>49</v>
      </c>
    </row>
    <row r="1960" spans="1:15" x14ac:dyDescent="0.35">
      <c r="A1960" s="27">
        <v>47128</v>
      </c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6" t="s">
        <v>24</v>
      </c>
      <c r="O1960" s="6" t="s">
        <v>49</v>
      </c>
    </row>
    <row r="1961" spans="1:15" x14ac:dyDescent="0.35">
      <c r="A1961" s="27">
        <v>47129</v>
      </c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6" t="s">
        <v>24</v>
      </c>
      <c r="O1961" s="6" t="s">
        <v>49</v>
      </c>
    </row>
    <row r="1962" spans="1:15" x14ac:dyDescent="0.35">
      <c r="A1962" s="27">
        <v>47130</v>
      </c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6" t="s">
        <v>24</v>
      </c>
      <c r="O1962" s="6" t="s">
        <v>49</v>
      </c>
    </row>
    <row r="1963" spans="1:15" x14ac:dyDescent="0.35">
      <c r="A1963" s="27">
        <v>47131</v>
      </c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6" t="s">
        <v>24</v>
      </c>
      <c r="O1963" s="6" t="s">
        <v>49</v>
      </c>
    </row>
    <row r="1964" spans="1:15" x14ac:dyDescent="0.35">
      <c r="A1964" s="27">
        <v>47132</v>
      </c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6" t="s">
        <v>24</v>
      </c>
      <c r="O1964" s="6" t="s">
        <v>49</v>
      </c>
    </row>
    <row r="1965" spans="1:15" x14ac:dyDescent="0.35">
      <c r="A1965" s="27">
        <v>47133</v>
      </c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6" t="s">
        <v>24</v>
      </c>
      <c r="O1965" s="6" t="s">
        <v>49</v>
      </c>
    </row>
    <row r="1966" spans="1:15" x14ac:dyDescent="0.35">
      <c r="A1966" s="27">
        <v>47134</v>
      </c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6" t="s">
        <v>24</v>
      </c>
      <c r="O1966" s="6" t="s">
        <v>49</v>
      </c>
    </row>
    <row r="1967" spans="1:15" x14ac:dyDescent="0.35">
      <c r="A1967" s="27">
        <v>47135</v>
      </c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6" t="s">
        <v>24</v>
      </c>
      <c r="O1967" s="6" t="s">
        <v>49</v>
      </c>
    </row>
    <row r="1968" spans="1:15" x14ac:dyDescent="0.35">
      <c r="A1968" s="27">
        <v>47136</v>
      </c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6" t="s">
        <v>24</v>
      </c>
      <c r="O1968" s="6" t="s">
        <v>49</v>
      </c>
    </row>
    <row r="1969" spans="1:15" x14ac:dyDescent="0.35">
      <c r="A1969" s="27">
        <v>47137</v>
      </c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6" t="s">
        <v>24</v>
      </c>
      <c r="O1969" s="6" t="s">
        <v>49</v>
      </c>
    </row>
    <row r="1970" spans="1:15" x14ac:dyDescent="0.35">
      <c r="A1970" s="27">
        <v>47138</v>
      </c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6" t="s">
        <v>24</v>
      </c>
      <c r="O1970" s="6" t="s">
        <v>49</v>
      </c>
    </row>
    <row r="1971" spans="1:15" x14ac:dyDescent="0.35">
      <c r="A1971" s="27">
        <v>47139</v>
      </c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6" t="s">
        <v>24</v>
      </c>
      <c r="O1971" s="6" t="s">
        <v>49</v>
      </c>
    </row>
    <row r="1972" spans="1:15" x14ac:dyDescent="0.35">
      <c r="A1972" s="27">
        <v>47140</v>
      </c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6" t="s">
        <v>24</v>
      </c>
      <c r="O1972" s="6" t="s">
        <v>49</v>
      </c>
    </row>
    <row r="1973" spans="1:15" x14ac:dyDescent="0.35">
      <c r="A1973" s="27">
        <v>47141</v>
      </c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6" t="s">
        <v>24</v>
      </c>
      <c r="O1973" s="6" t="s">
        <v>49</v>
      </c>
    </row>
    <row r="1974" spans="1:15" x14ac:dyDescent="0.35">
      <c r="A1974" s="27">
        <v>47142</v>
      </c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6" t="s">
        <v>24</v>
      </c>
      <c r="O1974" s="6" t="s">
        <v>49</v>
      </c>
    </row>
    <row r="1975" spans="1:15" x14ac:dyDescent="0.35">
      <c r="A1975" s="27">
        <v>47143</v>
      </c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6" t="s">
        <v>24</v>
      </c>
      <c r="O1975" s="6" t="s">
        <v>49</v>
      </c>
    </row>
    <row r="1976" spans="1:15" x14ac:dyDescent="0.35">
      <c r="A1976" s="27">
        <v>47144</v>
      </c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6" t="s">
        <v>24</v>
      </c>
      <c r="O1976" s="6" t="s">
        <v>49</v>
      </c>
    </row>
    <row r="1977" spans="1:15" x14ac:dyDescent="0.35">
      <c r="A1977" s="27">
        <v>47145</v>
      </c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6" t="s">
        <v>24</v>
      </c>
      <c r="O1977" s="6" t="s">
        <v>49</v>
      </c>
    </row>
    <row r="1978" spans="1:15" x14ac:dyDescent="0.35">
      <c r="A1978" s="27">
        <v>47146</v>
      </c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6" t="s">
        <v>24</v>
      </c>
      <c r="O1978" s="6" t="s">
        <v>49</v>
      </c>
    </row>
    <row r="1979" spans="1:15" x14ac:dyDescent="0.35">
      <c r="A1979" s="27">
        <v>47147</v>
      </c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6" t="s">
        <v>24</v>
      </c>
      <c r="O1979" s="6" t="s">
        <v>49</v>
      </c>
    </row>
    <row r="1980" spans="1:15" x14ac:dyDescent="0.35">
      <c r="A1980" s="27">
        <v>47148</v>
      </c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6" t="s">
        <v>24</v>
      </c>
      <c r="O1980" s="6" t="s">
        <v>49</v>
      </c>
    </row>
    <row r="1981" spans="1:15" x14ac:dyDescent="0.35">
      <c r="A1981" s="27">
        <v>47149</v>
      </c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6" t="s">
        <v>24</v>
      </c>
      <c r="O1981" s="6" t="s">
        <v>49</v>
      </c>
    </row>
    <row r="1982" spans="1:15" x14ac:dyDescent="0.35">
      <c r="A1982" s="27">
        <v>47150</v>
      </c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6" t="s">
        <v>25</v>
      </c>
      <c r="O1982" s="6" t="s">
        <v>49</v>
      </c>
    </row>
    <row r="1983" spans="1:15" x14ac:dyDescent="0.35">
      <c r="A1983" s="27">
        <v>47151</v>
      </c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6" t="s">
        <v>25</v>
      </c>
      <c r="O1983" s="6" t="s">
        <v>49</v>
      </c>
    </row>
    <row r="1984" spans="1:15" x14ac:dyDescent="0.35">
      <c r="A1984" s="27">
        <v>47152</v>
      </c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6" t="s">
        <v>25</v>
      </c>
      <c r="O1984" s="6" t="s">
        <v>49</v>
      </c>
    </row>
    <row r="1985" spans="1:15" x14ac:dyDescent="0.35">
      <c r="A1985" s="27">
        <v>47153</v>
      </c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6" t="s">
        <v>25</v>
      </c>
      <c r="O1985" s="6" t="s">
        <v>49</v>
      </c>
    </row>
    <row r="1986" spans="1:15" x14ac:dyDescent="0.35">
      <c r="A1986" s="27">
        <v>47154</v>
      </c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6" t="s">
        <v>25</v>
      </c>
      <c r="O1986" s="6" t="s">
        <v>49</v>
      </c>
    </row>
    <row r="1987" spans="1:15" x14ac:dyDescent="0.35">
      <c r="A1987" s="27">
        <v>47155</v>
      </c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6" t="s">
        <v>25</v>
      </c>
      <c r="O1987" s="6" t="s">
        <v>49</v>
      </c>
    </row>
    <row r="1988" spans="1:15" x14ac:dyDescent="0.35">
      <c r="A1988" s="27">
        <v>47156</v>
      </c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6" t="s">
        <v>25</v>
      </c>
      <c r="O1988" s="6" t="s">
        <v>49</v>
      </c>
    </row>
    <row r="1989" spans="1:15" x14ac:dyDescent="0.35">
      <c r="A1989" s="27">
        <v>47157</v>
      </c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6" t="s">
        <v>25</v>
      </c>
      <c r="O1989" s="6" t="s">
        <v>49</v>
      </c>
    </row>
    <row r="1990" spans="1:15" x14ac:dyDescent="0.35">
      <c r="A1990" s="27">
        <v>47158</v>
      </c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6" t="s">
        <v>25</v>
      </c>
      <c r="O1990" s="6" t="s">
        <v>49</v>
      </c>
    </row>
    <row r="1991" spans="1:15" x14ac:dyDescent="0.35">
      <c r="A1991" s="27">
        <v>47159</v>
      </c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6" t="s">
        <v>25</v>
      </c>
      <c r="O1991" s="6" t="s">
        <v>49</v>
      </c>
    </row>
    <row r="1992" spans="1:15" x14ac:dyDescent="0.35">
      <c r="A1992" s="27">
        <v>47160</v>
      </c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6" t="s">
        <v>25</v>
      </c>
      <c r="O1992" s="6" t="s">
        <v>49</v>
      </c>
    </row>
    <row r="1993" spans="1:15" x14ac:dyDescent="0.35">
      <c r="A1993" s="27">
        <v>47161</v>
      </c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6" t="s">
        <v>25</v>
      </c>
      <c r="O1993" s="6" t="s">
        <v>49</v>
      </c>
    </row>
    <row r="1994" spans="1:15" x14ac:dyDescent="0.35">
      <c r="A1994" s="27">
        <v>47162</v>
      </c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6" t="s">
        <v>25</v>
      </c>
      <c r="O1994" s="6" t="s">
        <v>49</v>
      </c>
    </row>
    <row r="1995" spans="1:15" x14ac:dyDescent="0.35">
      <c r="A1995" s="27">
        <v>47163</v>
      </c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6" t="s">
        <v>25</v>
      </c>
      <c r="O1995" s="6" t="s">
        <v>49</v>
      </c>
    </row>
    <row r="1996" spans="1:15" x14ac:dyDescent="0.35">
      <c r="A1996" s="27">
        <v>47164</v>
      </c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6" t="s">
        <v>25</v>
      </c>
      <c r="O1996" s="6" t="s">
        <v>49</v>
      </c>
    </row>
    <row r="1997" spans="1:15" x14ac:dyDescent="0.35">
      <c r="A1997" s="27">
        <v>47165</v>
      </c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6" t="s">
        <v>25</v>
      </c>
      <c r="O1997" s="6" t="s">
        <v>49</v>
      </c>
    </row>
    <row r="1998" spans="1:15" x14ac:dyDescent="0.35">
      <c r="A1998" s="27">
        <v>47166</v>
      </c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6" t="s">
        <v>25</v>
      </c>
      <c r="O1998" s="6" t="s">
        <v>49</v>
      </c>
    </row>
    <row r="1999" spans="1:15" x14ac:dyDescent="0.35">
      <c r="A1999" s="27">
        <v>47167</v>
      </c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6" t="s">
        <v>25</v>
      </c>
      <c r="O1999" s="6" t="s">
        <v>49</v>
      </c>
    </row>
    <row r="2000" spans="1:15" x14ac:dyDescent="0.35">
      <c r="A2000" s="27">
        <v>47168</v>
      </c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6" t="s">
        <v>25</v>
      </c>
      <c r="O2000" s="6" t="s">
        <v>49</v>
      </c>
    </row>
    <row r="2001" spans="1:15" x14ac:dyDescent="0.35">
      <c r="A2001" s="27">
        <v>47169</v>
      </c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6" t="s">
        <v>25</v>
      </c>
      <c r="O2001" s="6" t="s">
        <v>49</v>
      </c>
    </row>
    <row r="2002" spans="1:15" x14ac:dyDescent="0.35">
      <c r="A2002" s="27">
        <v>47170</v>
      </c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6" t="s">
        <v>25</v>
      </c>
      <c r="O2002" s="6" t="s">
        <v>49</v>
      </c>
    </row>
    <row r="2003" spans="1:15" x14ac:dyDescent="0.35">
      <c r="A2003" s="27">
        <v>47171</v>
      </c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6" t="s">
        <v>25</v>
      </c>
      <c r="O2003" s="6" t="s">
        <v>49</v>
      </c>
    </row>
    <row r="2004" spans="1:15" x14ac:dyDescent="0.35">
      <c r="A2004" s="27">
        <v>47172</v>
      </c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6" t="s">
        <v>25</v>
      </c>
      <c r="O2004" s="6" t="s">
        <v>49</v>
      </c>
    </row>
    <row r="2005" spans="1:15" x14ac:dyDescent="0.35">
      <c r="A2005" s="27">
        <v>47173</v>
      </c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6" t="s">
        <v>25</v>
      </c>
      <c r="O2005" s="6" t="s">
        <v>49</v>
      </c>
    </row>
    <row r="2006" spans="1:15" x14ac:dyDescent="0.35">
      <c r="A2006" s="27">
        <v>47174</v>
      </c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6" t="s">
        <v>25</v>
      </c>
      <c r="O2006" s="6" t="s">
        <v>49</v>
      </c>
    </row>
    <row r="2007" spans="1:15" x14ac:dyDescent="0.35">
      <c r="A2007" s="27">
        <v>47175</v>
      </c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6" t="s">
        <v>25</v>
      </c>
      <c r="O2007" s="6" t="s">
        <v>49</v>
      </c>
    </row>
    <row r="2008" spans="1:15" x14ac:dyDescent="0.35">
      <c r="A2008" s="27">
        <v>47176</v>
      </c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6" t="s">
        <v>25</v>
      </c>
      <c r="O2008" s="6" t="s">
        <v>49</v>
      </c>
    </row>
    <row r="2009" spans="1:15" x14ac:dyDescent="0.35">
      <c r="A2009" s="27">
        <v>47177</v>
      </c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6" t="s">
        <v>25</v>
      </c>
      <c r="O2009" s="6" t="s">
        <v>49</v>
      </c>
    </row>
    <row r="2010" spans="1:15" x14ac:dyDescent="0.35">
      <c r="A2010" s="27">
        <v>47178</v>
      </c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6" t="s">
        <v>26</v>
      </c>
      <c r="O2010" s="6" t="s">
        <v>49</v>
      </c>
    </row>
    <row r="2011" spans="1:15" x14ac:dyDescent="0.35">
      <c r="A2011" s="27">
        <v>47179</v>
      </c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6" t="s">
        <v>26</v>
      </c>
      <c r="O2011" s="6" t="s">
        <v>49</v>
      </c>
    </row>
    <row r="2012" spans="1:15" x14ac:dyDescent="0.35">
      <c r="A2012" s="27">
        <v>47180</v>
      </c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6" t="s">
        <v>26</v>
      </c>
      <c r="O2012" s="6" t="s">
        <v>49</v>
      </c>
    </row>
    <row r="2013" spans="1:15" x14ac:dyDescent="0.35">
      <c r="A2013" s="27">
        <v>47181</v>
      </c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6" t="s">
        <v>26</v>
      </c>
      <c r="O2013" s="6" t="s">
        <v>49</v>
      </c>
    </row>
    <row r="2014" spans="1:15" x14ac:dyDescent="0.35">
      <c r="A2014" s="27">
        <v>47182</v>
      </c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6" t="s">
        <v>26</v>
      </c>
      <c r="O2014" s="6" t="s">
        <v>49</v>
      </c>
    </row>
    <row r="2015" spans="1:15" x14ac:dyDescent="0.35">
      <c r="A2015" s="27">
        <v>47183</v>
      </c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6" t="s">
        <v>26</v>
      </c>
      <c r="O2015" s="6" t="s">
        <v>49</v>
      </c>
    </row>
    <row r="2016" spans="1:15" x14ac:dyDescent="0.35">
      <c r="A2016" s="27">
        <v>47184</v>
      </c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6" t="s">
        <v>26</v>
      </c>
      <c r="O2016" s="6" t="s">
        <v>49</v>
      </c>
    </row>
    <row r="2017" spans="1:15" x14ac:dyDescent="0.35">
      <c r="A2017" s="27">
        <v>47185</v>
      </c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6" t="s">
        <v>26</v>
      </c>
      <c r="O2017" s="6" t="s">
        <v>49</v>
      </c>
    </row>
    <row r="2018" spans="1:15" x14ac:dyDescent="0.35">
      <c r="A2018" s="27">
        <v>47186</v>
      </c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6" t="s">
        <v>26</v>
      </c>
      <c r="O2018" s="6" t="s">
        <v>49</v>
      </c>
    </row>
    <row r="2019" spans="1:15" x14ac:dyDescent="0.35">
      <c r="A2019" s="27">
        <v>47187</v>
      </c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6" t="s">
        <v>26</v>
      </c>
      <c r="O2019" s="6" t="s">
        <v>49</v>
      </c>
    </row>
    <row r="2020" spans="1:15" x14ac:dyDescent="0.35">
      <c r="A2020" s="27">
        <v>47188</v>
      </c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6" t="s">
        <v>26</v>
      </c>
      <c r="O2020" s="6" t="s">
        <v>49</v>
      </c>
    </row>
    <row r="2021" spans="1:15" x14ac:dyDescent="0.35">
      <c r="A2021" s="27">
        <v>47189</v>
      </c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6" t="s">
        <v>26</v>
      </c>
      <c r="O2021" s="6" t="s">
        <v>49</v>
      </c>
    </row>
    <row r="2022" spans="1:15" x14ac:dyDescent="0.35">
      <c r="A2022" s="27">
        <v>47190</v>
      </c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6" t="s">
        <v>26</v>
      </c>
      <c r="O2022" s="6" t="s">
        <v>49</v>
      </c>
    </row>
    <row r="2023" spans="1:15" x14ac:dyDescent="0.35">
      <c r="A2023" s="27">
        <v>47191</v>
      </c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6" t="s">
        <v>26</v>
      </c>
      <c r="O2023" s="6" t="s">
        <v>49</v>
      </c>
    </row>
    <row r="2024" spans="1:15" x14ac:dyDescent="0.35">
      <c r="A2024" s="27">
        <v>47192</v>
      </c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6" t="s">
        <v>26</v>
      </c>
      <c r="O2024" s="6" t="s">
        <v>49</v>
      </c>
    </row>
    <row r="2025" spans="1:15" x14ac:dyDescent="0.35">
      <c r="A2025" s="27">
        <v>47193</v>
      </c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6" t="s">
        <v>26</v>
      </c>
      <c r="O2025" s="6" t="s">
        <v>49</v>
      </c>
    </row>
    <row r="2026" spans="1:15" x14ac:dyDescent="0.35">
      <c r="A2026" s="27">
        <v>47194</v>
      </c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6" t="s">
        <v>26</v>
      </c>
      <c r="O2026" s="6" t="s">
        <v>49</v>
      </c>
    </row>
    <row r="2027" spans="1:15" x14ac:dyDescent="0.35">
      <c r="A2027" s="27">
        <v>47195</v>
      </c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6" t="s">
        <v>26</v>
      </c>
      <c r="O2027" s="6" t="s">
        <v>49</v>
      </c>
    </row>
    <row r="2028" spans="1:15" x14ac:dyDescent="0.35">
      <c r="A2028" s="27">
        <v>47196</v>
      </c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6" t="s">
        <v>26</v>
      </c>
      <c r="O2028" s="6" t="s">
        <v>49</v>
      </c>
    </row>
    <row r="2029" spans="1:15" x14ac:dyDescent="0.35">
      <c r="A2029" s="27">
        <v>47197</v>
      </c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6" t="s">
        <v>26</v>
      </c>
      <c r="O2029" s="6" t="s">
        <v>49</v>
      </c>
    </row>
    <row r="2030" spans="1:15" x14ac:dyDescent="0.35">
      <c r="A2030" s="27">
        <v>47198</v>
      </c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6" t="s">
        <v>26</v>
      </c>
      <c r="O2030" s="6" t="s">
        <v>49</v>
      </c>
    </row>
    <row r="2031" spans="1:15" x14ac:dyDescent="0.35">
      <c r="A2031" s="27">
        <v>47199</v>
      </c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6" t="s">
        <v>26</v>
      </c>
      <c r="O2031" s="6" t="s">
        <v>49</v>
      </c>
    </row>
    <row r="2032" spans="1:15" x14ac:dyDescent="0.35">
      <c r="A2032" s="27">
        <v>47200</v>
      </c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6" t="s">
        <v>26</v>
      </c>
      <c r="O2032" s="6" t="s">
        <v>49</v>
      </c>
    </row>
    <row r="2033" spans="1:15" x14ac:dyDescent="0.35">
      <c r="A2033" s="27">
        <v>47201</v>
      </c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6" t="s">
        <v>26</v>
      </c>
      <c r="O2033" s="6" t="s">
        <v>49</v>
      </c>
    </row>
    <row r="2034" spans="1:15" x14ac:dyDescent="0.35">
      <c r="A2034" s="27">
        <v>47202</v>
      </c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6" t="s">
        <v>26</v>
      </c>
      <c r="O2034" s="6" t="s">
        <v>49</v>
      </c>
    </row>
    <row r="2035" spans="1:15" x14ac:dyDescent="0.35">
      <c r="A2035" s="27">
        <v>47203</v>
      </c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6" t="s">
        <v>26</v>
      </c>
      <c r="O2035" s="6" t="s">
        <v>49</v>
      </c>
    </row>
    <row r="2036" spans="1:15" x14ac:dyDescent="0.35">
      <c r="A2036" s="27">
        <v>47204</v>
      </c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6" t="s">
        <v>26</v>
      </c>
      <c r="O2036" s="6" t="s">
        <v>49</v>
      </c>
    </row>
    <row r="2037" spans="1:15" x14ac:dyDescent="0.35">
      <c r="A2037" s="27">
        <v>47205</v>
      </c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6" t="s">
        <v>26</v>
      </c>
      <c r="O2037" s="6" t="s">
        <v>49</v>
      </c>
    </row>
    <row r="2038" spans="1:15" x14ac:dyDescent="0.35">
      <c r="A2038" s="27">
        <v>47206</v>
      </c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6" t="s">
        <v>26</v>
      </c>
      <c r="O2038" s="6" t="s">
        <v>49</v>
      </c>
    </row>
    <row r="2039" spans="1:15" x14ac:dyDescent="0.35">
      <c r="A2039" s="27">
        <v>47207</v>
      </c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6" t="s">
        <v>26</v>
      </c>
      <c r="O2039" s="6" t="s">
        <v>49</v>
      </c>
    </row>
    <row r="2040" spans="1:15" x14ac:dyDescent="0.35">
      <c r="A2040" s="27">
        <v>47208</v>
      </c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6" t="s">
        <v>26</v>
      </c>
      <c r="O2040" s="6" t="s">
        <v>49</v>
      </c>
    </row>
    <row r="2041" spans="1:15" x14ac:dyDescent="0.35">
      <c r="A2041" s="27">
        <v>47209</v>
      </c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6" t="s">
        <v>27</v>
      </c>
      <c r="O2041" s="6" t="s">
        <v>49</v>
      </c>
    </row>
    <row r="2042" spans="1:15" x14ac:dyDescent="0.35">
      <c r="A2042" s="27">
        <v>47210</v>
      </c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6" t="s">
        <v>27</v>
      </c>
      <c r="O2042" s="6" t="s">
        <v>49</v>
      </c>
    </row>
    <row r="2043" spans="1:15" x14ac:dyDescent="0.35">
      <c r="A2043" s="27">
        <v>47211</v>
      </c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6" t="s">
        <v>27</v>
      </c>
      <c r="O2043" s="6" t="s">
        <v>49</v>
      </c>
    </row>
    <row r="2044" spans="1:15" x14ac:dyDescent="0.35">
      <c r="A2044" s="27">
        <v>47212</v>
      </c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6" t="s">
        <v>27</v>
      </c>
      <c r="O2044" s="6" t="s">
        <v>49</v>
      </c>
    </row>
    <row r="2045" spans="1:15" x14ac:dyDescent="0.35">
      <c r="A2045" s="27">
        <v>47213</v>
      </c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6" t="s">
        <v>27</v>
      </c>
      <c r="O2045" s="6" t="s">
        <v>49</v>
      </c>
    </row>
    <row r="2046" spans="1:15" x14ac:dyDescent="0.35">
      <c r="A2046" s="27">
        <v>47214</v>
      </c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6" t="s">
        <v>27</v>
      </c>
      <c r="O2046" s="6" t="s">
        <v>49</v>
      </c>
    </row>
    <row r="2047" spans="1:15" x14ac:dyDescent="0.35">
      <c r="A2047" s="27">
        <v>47215</v>
      </c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6" t="s">
        <v>27</v>
      </c>
      <c r="O2047" s="6" t="s">
        <v>49</v>
      </c>
    </row>
    <row r="2048" spans="1:15" x14ac:dyDescent="0.35">
      <c r="A2048" s="27">
        <v>47216</v>
      </c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6" t="s">
        <v>27</v>
      </c>
      <c r="O2048" s="6" t="s">
        <v>49</v>
      </c>
    </row>
    <row r="2049" spans="1:15" x14ac:dyDescent="0.35">
      <c r="A2049" s="27">
        <v>47217</v>
      </c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6" t="s">
        <v>27</v>
      </c>
      <c r="O2049" s="6" t="s">
        <v>49</v>
      </c>
    </row>
    <row r="2050" spans="1:15" x14ac:dyDescent="0.35">
      <c r="A2050" s="27">
        <v>47218</v>
      </c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6" t="s">
        <v>27</v>
      </c>
      <c r="O2050" s="6" t="s">
        <v>49</v>
      </c>
    </row>
    <row r="2051" spans="1:15" x14ac:dyDescent="0.35">
      <c r="A2051" s="27">
        <v>47219</v>
      </c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6" t="s">
        <v>27</v>
      </c>
      <c r="O2051" s="6" t="s">
        <v>49</v>
      </c>
    </row>
    <row r="2052" spans="1:15" x14ac:dyDescent="0.35">
      <c r="A2052" s="27">
        <v>47220</v>
      </c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6" t="s">
        <v>27</v>
      </c>
      <c r="O2052" s="6" t="s">
        <v>49</v>
      </c>
    </row>
    <row r="2053" spans="1:15" x14ac:dyDescent="0.35">
      <c r="A2053" s="27">
        <v>47221</v>
      </c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6" t="s">
        <v>27</v>
      </c>
      <c r="O2053" s="6" t="s">
        <v>49</v>
      </c>
    </row>
    <row r="2054" spans="1:15" x14ac:dyDescent="0.35">
      <c r="A2054" s="27">
        <v>47222</v>
      </c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6" t="s">
        <v>27</v>
      </c>
      <c r="O2054" s="6" t="s">
        <v>49</v>
      </c>
    </row>
    <row r="2055" spans="1:15" x14ac:dyDescent="0.35">
      <c r="A2055" s="27">
        <v>47223</v>
      </c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6" t="s">
        <v>27</v>
      </c>
      <c r="O2055" s="6" t="s">
        <v>49</v>
      </c>
    </row>
    <row r="2056" spans="1:15" x14ac:dyDescent="0.35">
      <c r="A2056" s="27">
        <v>47224</v>
      </c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6" t="s">
        <v>27</v>
      </c>
      <c r="O2056" s="6" t="s">
        <v>49</v>
      </c>
    </row>
    <row r="2057" spans="1:15" x14ac:dyDescent="0.35">
      <c r="A2057" s="27">
        <v>47225</v>
      </c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6" t="s">
        <v>27</v>
      </c>
      <c r="O2057" s="6" t="s">
        <v>49</v>
      </c>
    </row>
    <row r="2058" spans="1:15" x14ac:dyDescent="0.35">
      <c r="A2058" s="27">
        <v>47226</v>
      </c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6" t="s">
        <v>27</v>
      </c>
      <c r="O2058" s="6" t="s">
        <v>49</v>
      </c>
    </row>
    <row r="2059" spans="1:15" x14ac:dyDescent="0.35">
      <c r="A2059" s="27">
        <v>47227</v>
      </c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6" t="s">
        <v>27</v>
      </c>
      <c r="O2059" s="6" t="s">
        <v>49</v>
      </c>
    </row>
    <row r="2060" spans="1:15" x14ac:dyDescent="0.35">
      <c r="A2060" s="27">
        <v>47228</v>
      </c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6" t="s">
        <v>27</v>
      </c>
      <c r="O2060" s="6" t="s">
        <v>49</v>
      </c>
    </row>
    <row r="2061" spans="1:15" x14ac:dyDescent="0.35">
      <c r="A2061" s="27">
        <v>47229</v>
      </c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6" t="s">
        <v>27</v>
      </c>
      <c r="O2061" s="6" t="s">
        <v>49</v>
      </c>
    </row>
    <row r="2062" spans="1:15" x14ac:dyDescent="0.35">
      <c r="A2062" s="27">
        <v>47230</v>
      </c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6" t="s">
        <v>27</v>
      </c>
      <c r="O2062" s="6" t="s">
        <v>49</v>
      </c>
    </row>
    <row r="2063" spans="1:15" x14ac:dyDescent="0.35">
      <c r="A2063" s="27">
        <v>47231</v>
      </c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6" t="s">
        <v>27</v>
      </c>
      <c r="O2063" s="6" t="s">
        <v>49</v>
      </c>
    </row>
    <row r="2064" spans="1:15" x14ac:dyDescent="0.35">
      <c r="A2064" s="27">
        <v>47232</v>
      </c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6" t="s">
        <v>27</v>
      </c>
      <c r="O2064" s="6" t="s">
        <v>49</v>
      </c>
    </row>
    <row r="2065" spans="1:15" x14ac:dyDescent="0.35">
      <c r="A2065" s="27">
        <v>47233</v>
      </c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6" t="s">
        <v>27</v>
      </c>
      <c r="O2065" s="6" t="s">
        <v>49</v>
      </c>
    </row>
    <row r="2066" spans="1:15" x14ac:dyDescent="0.35">
      <c r="A2066" s="27">
        <v>47234</v>
      </c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6" t="s">
        <v>27</v>
      </c>
      <c r="O2066" s="6" t="s">
        <v>49</v>
      </c>
    </row>
    <row r="2067" spans="1:15" x14ac:dyDescent="0.35">
      <c r="A2067" s="27">
        <v>47235</v>
      </c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6" t="s">
        <v>27</v>
      </c>
      <c r="O2067" s="6" t="s">
        <v>49</v>
      </c>
    </row>
    <row r="2068" spans="1:15" x14ac:dyDescent="0.35">
      <c r="A2068" s="27">
        <v>47236</v>
      </c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6" t="s">
        <v>27</v>
      </c>
      <c r="O2068" s="6" t="s">
        <v>49</v>
      </c>
    </row>
    <row r="2069" spans="1:15" x14ac:dyDescent="0.35">
      <c r="A2069" s="27">
        <v>47237</v>
      </c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6" t="s">
        <v>27</v>
      </c>
      <c r="O2069" s="6" t="s">
        <v>49</v>
      </c>
    </row>
    <row r="2070" spans="1:15" x14ac:dyDescent="0.35">
      <c r="A2070" s="27">
        <v>47238</v>
      </c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6" t="s">
        <v>27</v>
      </c>
      <c r="O2070" s="6" t="s">
        <v>49</v>
      </c>
    </row>
    <row r="2071" spans="1:15" x14ac:dyDescent="0.35">
      <c r="A2071" s="27">
        <v>47239</v>
      </c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6" t="s">
        <v>28</v>
      </c>
      <c r="O2071" s="6" t="s">
        <v>49</v>
      </c>
    </row>
    <row r="2072" spans="1:15" x14ac:dyDescent="0.35">
      <c r="A2072" s="27">
        <v>47240</v>
      </c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6" t="s">
        <v>28</v>
      </c>
      <c r="O2072" s="6" t="s">
        <v>49</v>
      </c>
    </row>
    <row r="2073" spans="1:15" x14ac:dyDescent="0.35">
      <c r="A2073" s="27">
        <v>47241</v>
      </c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6" t="s">
        <v>28</v>
      </c>
      <c r="O2073" s="6" t="s">
        <v>49</v>
      </c>
    </row>
    <row r="2074" spans="1:15" x14ac:dyDescent="0.35">
      <c r="A2074" s="27">
        <v>47242</v>
      </c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6" t="s">
        <v>28</v>
      </c>
      <c r="O2074" s="6" t="s">
        <v>49</v>
      </c>
    </row>
    <row r="2075" spans="1:15" x14ac:dyDescent="0.35">
      <c r="A2075" s="27">
        <v>47243</v>
      </c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6" t="s">
        <v>28</v>
      </c>
      <c r="O2075" s="6" t="s">
        <v>49</v>
      </c>
    </row>
    <row r="2076" spans="1:15" x14ac:dyDescent="0.35">
      <c r="A2076" s="27">
        <v>47244</v>
      </c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6" t="s">
        <v>28</v>
      </c>
      <c r="O2076" s="6" t="s">
        <v>49</v>
      </c>
    </row>
    <row r="2077" spans="1:15" x14ac:dyDescent="0.35">
      <c r="A2077" s="27">
        <v>47245</v>
      </c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6" t="s">
        <v>28</v>
      </c>
      <c r="O2077" s="6" t="s">
        <v>49</v>
      </c>
    </row>
    <row r="2078" spans="1:15" x14ac:dyDescent="0.35">
      <c r="A2078" s="27">
        <v>47246</v>
      </c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6" t="s">
        <v>28</v>
      </c>
      <c r="O2078" s="6" t="s">
        <v>49</v>
      </c>
    </row>
    <row r="2079" spans="1:15" x14ac:dyDescent="0.35">
      <c r="A2079" s="27">
        <v>47247</v>
      </c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6" t="s">
        <v>28</v>
      </c>
      <c r="O2079" s="6" t="s">
        <v>49</v>
      </c>
    </row>
    <row r="2080" spans="1:15" x14ac:dyDescent="0.35">
      <c r="A2080" s="27">
        <v>47248</v>
      </c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6" t="s">
        <v>28</v>
      </c>
      <c r="O2080" s="6" t="s">
        <v>49</v>
      </c>
    </row>
    <row r="2081" spans="1:15" x14ac:dyDescent="0.35">
      <c r="A2081" s="27">
        <v>47249</v>
      </c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6" t="s">
        <v>28</v>
      </c>
      <c r="O2081" s="6" t="s">
        <v>49</v>
      </c>
    </row>
    <row r="2082" spans="1:15" x14ac:dyDescent="0.35">
      <c r="A2082" s="27">
        <v>47250</v>
      </c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6" t="s">
        <v>28</v>
      </c>
      <c r="O2082" s="6" t="s">
        <v>49</v>
      </c>
    </row>
    <row r="2083" spans="1:15" x14ac:dyDescent="0.35">
      <c r="A2083" s="27">
        <v>47251</v>
      </c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6" t="s">
        <v>28</v>
      </c>
      <c r="O2083" s="6" t="s">
        <v>49</v>
      </c>
    </row>
    <row r="2084" spans="1:15" x14ac:dyDescent="0.35">
      <c r="A2084" s="27">
        <v>47252</v>
      </c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6" t="s">
        <v>28</v>
      </c>
      <c r="O2084" s="6" t="s">
        <v>49</v>
      </c>
    </row>
    <row r="2085" spans="1:15" x14ac:dyDescent="0.35">
      <c r="A2085" s="27">
        <v>47253</v>
      </c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6" t="s">
        <v>28</v>
      </c>
      <c r="O2085" s="6" t="s">
        <v>49</v>
      </c>
    </row>
    <row r="2086" spans="1:15" x14ac:dyDescent="0.35">
      <c r="A2086" s="27">
        <v>47254</v>
      </c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6" t="s">
        <v>28</v>
      </c>
      <c r="O2086" s="6" t="s">
        <v>49</v>
      </c>
    </row>
    <row r="2087" spans="1:15" x14ac:dyDescent="0.35">
      <c r="A2087" s="27">
        <v>47255</v>
      </c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6" t="s">
        <v>28</v>
      </c>
      <c r="O2087" s="6" t="s">
        <v>49</v>
      </c>
    </row>
    <row r="2088" spans="1:15" x14ac:dyDescent="0.35">
      <c r="A2088" s="27">
        <v>47256</v>
      </c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6" t="s">
        <v>28</v>
      </c>
      <c r="O2088" s="6" t="s">
        <v>49</v>
      </c>
    </row>
    <row r="2089" spans="1:15" x14ac:dyDescent="0.35">
      <c r="A2089" s="27">
        <v>47257</v>
      </c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6" t="s">
        <v>28</v>
      </c>
      <c r="O2089" s="6" t="s">
        <v>49</v>
      </c>
    </row>
    <row r="2090" spans="1:15" x14ac:dyDescent="0.35">
      <c r="A2090" s="27">
        <v>47258</v>
      </c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6" t="s">
        <v>28</v>
      </c>
      <c r="O2090" s="6" t="s">
        <v>49</v>
      </c>
    </row>
    <row r="2091" spans="1:15" x14ac:dyDescent="0.35">
      <c r="A2091" s="27">
        <v>47259</v>
      </c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6" t="s">
        <v>28</v>
      </c>
      <c r="O2091" s="6" t="s">
        <v>49</v>
      </c>
    </row>
    <row r="2092" spans="1:15" x14ac:dyDescent="0.35">
      <c r="A2092" s="27">
        <v>47260</v>
      </c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6" t="s">
        <v>28</v>
      </c>
      <c r="O2092" s="6" t="s">
        <v>49</v>
      </c>
    </row>
    <row r="2093" spans="1:15" x14ac:dyDescent="0.35">
      <c r="A2093" s="27">
        <v>47261</v>
      </c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6" t="s">
        <v>28</v>
      </c>
      <c r="O2093" s="6" t="s">
        <v>49</v>
      </c>
    </row>
    <row r="2094" spans="1:15" x14ac:dyDescent="0.35">
      <c r="A2094" s="27">
        <v>47262</v>
      </c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6" t="s">
        <v>28</v>
      </c>
      <c r="O2094" s="6" t="s">
        <v>49</v>
      </c>
    </row>
    <row r="2095" spans="1:15" x14ac:dyDescent="0.35">
      <c r="A2095" s="27">
        <v>47263</v>
      </c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6" t="s">
        <v>28</v>
      </c>
      <c r="O2095" s="6" t="s">
        <v>49</v>
      </c>
    </row>
    <row r="2096" spans="1:15" x14ac:dyDescent="0.35">
      <c r="A2096" s="27">
        <v>47264</v>
      </c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6" t="s">
        <v>28</v>
      </c>
      <c r="O2096" s="6" t="s">
        <v>49</v>
      </c>
    </row>
    <row r="2097" spans="1:15" x14ac:dyDescent="0.35">
      <c r="A2097" s="27">
        <v>47265</v>
      </c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6" t="s">
        <v>28</v>
      </c>
      <c r="O2097" s="6" t="s">
        <v>49</v>
      </c>
    </row>
    <row r="2098" spans="1:15" x14ac:dyDescent="0.35">
      <c r="A2098" s="27">
        <v>47266</v>
      </c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6" t="s">
        <v>28</v>
      </c>
      <c r="O2098" s="6" t="s">
        <v>49</v>
      </c>
    </row>
    <row r="2099" spans="1:15" x14ac:dyDescent="0.35">
      <c r="A2099" s="27">
        <v>47267</v>
      </c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6" t="s">
        <v>28</v>
      </c>
      <c r="O2099" s="6" t="s">
        <v>49</v>
      </c>
    </row>
    <row r="2100" spans="1:15" x14ac:dyDescent="0.35">
      <c r="A2100" s="27">
        <v>47268</v>
      </c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6" t="s">
        <v>28</v>
      </c>
      <c r="O2100" s="6" t="s">
        <v>49</v>
      </c>
    </row>
    <row r="2101" spans="1:15" x14ac:dyDescent="0.35">
      <c r="A2101" s="27">
        <v>47269</v>
      </c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6" t="s">
        <v>28</v>
      </c>
      <c r="O2101" s="6" t="s">
        <v>49</v>
      </c>
    </row>
    <row r="2102" spans="1:15" x14ac:dyDescent="0.35">
      <c r="A2102" s="27">
        <v>47270</v>
      </c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6" t="s">
        <v>29</v>
      </c>
      <c r="O2102" s="6" t="s">
        <v>49</v>
      </c>
    </row>
    <row r="2103" spans="1:15" x14ac:dyDescent="0.35">
      <c r="A2103" s="27">
        <v>47271</v>
      </c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6" t="s">
        <v>29</v>
      </c>
      <c r="O2103" s="6" t="s">
        <v>49</v>
      </c>
    </row>
    <row r="2104" spans="1:15" x14ac:dyDescent="0.35">
      <c r="A2104" s="27">
        <v>47272</v>
      </c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6" t="s">
        <v>29</v>
      </c>
      <c r="O2104" s="6" t="s">
        <v>49</v>
      </c>
    </row>
    <row r="2105" spans="1:15" x14ac:dyDescent="0.35">
      <c r="A2105" s="27">
        <v>47273</v>
      </c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6" t="s">
        <v>29</v>
      </c>
      <c r="O2105" s="6" t="s">
        <v>49</v>
      </c>
    </row>
    <row r="2106" spans="1:15" x14ac:dyDescent="0.35">
      <c r="A2106" s="27">
        <v>47274</v>
      </c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6" t="s">
        <v>29</v>
      </c>
      <c r="O2106" s="6" t="s">
        <v>49</v>
      </c>
    </row>
    <row r="2107" spans="1:15" x14ac:dyDescent="0.35">
      <c r="A2107" s="27">
        <v>47275</v>
      </c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6" t="s">
        <v>29</v>
      </c>
      <c r="O2107" s="6" t="s">
        <v>49</v>
      </c>
    </row>
    <row r="2108" spans="1:15" x14ac:dyDescent="0.35">
      <c r="A2108" s="27">
        <v>47276</v>
      </c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6" t="s">
        <v>29</v>
      </c>
      <c r="O2108" s="6" t="s">
        <v>49</v>
      </c>
    </row>
    <row r="2109" spans="1:15" x14ac:dyDescent="0.35">
      <c r="A2109" s="27">
        <v>47277</v>
      </c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6" t="s">
        <v>29</v>
      </c>
      <c r="O2109" s="6" t="s">
        <v>49</v>
      </c>
    </row>
    <row r="2110" spans="1:15" x14ac:dyDescent="0.35">
      <c r="A2110" s="27">
        <v>47278</v>
      </c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6" t="s">
        <v>29</v>
      </c>
      <c r="O2110" s="6" t="s">
        <v>49</v>
      </c>
    </row>
    <row r="2111" spans="1:15" x14ac:dyDescent="0.35">
      <c r="A2111" s="27">
        <v>47279</v>
      </c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6" t="s">
        <v>29</v>
      </c>
      <c r="O2111" s="6" t="s">
        <v>49</v>
      </c>
    </row>
    <row r="2112" spans="1:15" x14ac:dyDescent="0.35">
      <c r="A2112" s="27">
        <v>47280</v>
      </c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6" t="s">
        <v>29</v>
      </c>
      <c r="O2112" s="6" t="s">
        <v>49</v>
      </c>
    </row>
    <row r="2113" spans="1:15" x14ac:dyDescent="0.35">
      <c r="A2113" s="27">
        <v>47281</v>
      </c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6" t="s">
        <v>29</v>
      </c>
      <c r="O2113" s="6" t="s">
        <v>49</v>
      </c>
    </row>
    <row r="2114" spans="1:15" x14ac:dyDescent="0.35">
      <c r="A2114" s="27">
        <v>47282</v>
      </c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6" t="s">
        <v>29</v>
      </c>
      <c r="O2114" s="6" t="s">
        <v>49</v>
      </c>
    </row>
    <row r="2115" spans="1:15" x14ac:dyDescent="0.35">
      <c r="A2115" s="27">
        <v>47283</v>
      </c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6" t="s">
        <v>29</v>
      </c>
      <c r="O2115" s="6" t="s">
        <v>49</v>
      </c>
    </row>
    <row r="2116" spans="1:15" x14ac:dyDescent="0.35">
      <c r="A2116" s="27">
        <v>47284</v>
      </c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6" t="s">
        <v>29</v>
      </c>
      <c r="O2116" s="6" t="s">
        <v>49</v>
      </c>
    </row>
    <row r="2117" spans="1:15" x14ac:dyDescent="0.35">
      <c r="A2117" s="27">
        <v>47285</v>
      </c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6" t="s">
        <v>29</v>
      </c>
      <c r="O2117" s="6" t="s">
        <v>49</v>
      </c>
    </row>
    <row r="2118" spans="1:15" x14ac:dyDescent="0.35">
      <c r="A2118" s="27">
        <v>47286</v>
      </c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6" t="s">
        <v>29</v>
      </c>
      <c r="O2118" s="6" t="s">
        <v>49</v>
      </c>
    </row>
    <row r="2119" spans="1:15" x14ac:dyDescent="0.35">
      <c r="A2119" s="27">
        <v>47287</v>
      </c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6" t="s">
        <v>29</v>
      </c>
      <c r="O2119" s="6" t="s">
        <v>49</v>
      </c>
    </row>
    <row r="2120" spans="1:15" x14ac:dyDescent="0.35">
      <c r="A2120" s="27">
        <v>47288</v>
      </c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6" t="s">
        <v>29</v>
      </c>
      <c r="O2120" s="6" t="s">
        <v>49</v>
      </c>
    </row>
    <row r="2121" spans="1:15" x14ac:dyDescent="0.35">
      <c r="A2121" s="27">
        <v>47289</v>
      </c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6" t="s">
        <v>29</v>
      </c>
      <c r="O2121" s="6" t="s">
        <v>49</v>
      </c>
    </row>
    <row r="2122" spans="1:15" x14ac:dyDescent="0.35">
      <c r="A2122" s="27">
        <v>47290</v>
      </c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6" t="s">
        <v>29</v>
      </c>
      <c r="O2122" s="6" t="s">
        <v>49</v>
      </c>
    </row>
    <row r="2123" spans="1:15" x14ac:dyDescent="0.35">
      <c r="A2123" s="27">
        <v>47291</v>
      </c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6" t="s">
        <v>29</v>
      </c>
      <c r="O2123" s="6" t="s">
        <v>49</v>
      </c>
    </row>
    <row r="2124" spans="1:15" x14ac:dyDescent="0.35">
      <c r="A2124" s="27">
        <v>47292</v>
      </c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6" t="s">
        <v>29</v>
      </c>
      <c r="O2124" s="6" t="s">
        <v>49</v>
      </c>
    </row>
    <row r="2125" spans="1:15" x14ac:dyDescent="0.35">
      <c r="A2125" s="27">
        <v>47293</v>
      </c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6" t="s">
        <v>29</v>
      </c>
      <c r="O2125" s="6" t="s">
        <v>49</v>
      </c>
    </row>
    <row r="2126" spans="1:15" x14ac:dyDescent="0.35">
      <c r="A2126" s="27">
        <v>47294</v>
      </c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6" t="s">
        <v>29</v>
      </c>
      <c r="O2126" s="6" t="s">
        <v>49</v>
      </c>
    </row>
    <row r="2127" spans="1:15" x14ac:dyDescent="0.35">
      <c r="A2127" s="27">
        <v>47295</v>
      </c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6" t="s">
        <v>29</v>
      </c>
      <c r="O2127" s="6" t="s">
        <v>49</v>
      </c>
    </row>
    <row r="2128" spans="1:15" x14ac:dyDescent="0.35">
      <c r="A2128" s="27">
        <v>47296</v>
      </c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6" t="s">
        <v>29</v>
      </c>
      <c r="O2128" s="6" t="s">
        <v>49</v>
      </c>
    </row>
    <row r="2129" spans="1:15" x14ac:dyDescent="0.35">
      <c r="A2129" s="27">
        <v>47297</v>
      </c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6" t="s">
        <v>29</v>
      </c>
      <c r="O2129" s="6" t="s">
        <v>49</v>
      </c>
    </row>
    <row r="2130" spans="1:15" x14ac:dyDescent="0.35">
      <c r="A2130" s="27">
        <v>47298</v>
      </c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6" t="s">
        <v>29</v>
      </c>
      <c r="O2130" s="6" t="s">
        <v>49</v>
      </c>
    </row>
    <row r="2131" spans="1:15" x14ac:dyDescent="0.35">
      <c r="A2131" s="27">
        <v>47299</v>
      </c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6" t="s">
        <v>29</v>
      </c>
      <c r="O2131" s="6" t="s">
        <v>49</v>
      </c>
    </row>
    <row r="2132" spans="1:15" x14ac:dyDescent="0.35">
      <c r="A2132" s="27">
        <v>47300</v>
      </c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6" t="s">
        <v>30</v>
      </c>
      <c r="O2132" s="6" t="s">
        <v>49</v>
      </c>
    </row>
    <row r="2133" spans="1:15" x14ac:dyDescent="0.35">
      <c r="A2133" s="27">
        <v>47301</v>
      </c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6" t="s">
        <v>30</v>
      </c>
      <c r="O2133" s="6" t="s">
        <v>49</v>
      </c>
    </row>
    <row r="2134" spans="1:15" x14ac:dyDescent="0.35">
      <c r="A2134" s="27">
        <v>47302</v>
      </c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6" t="s">
        <v>30</v>
      </c>
      <c r="O2134" s="6" t="s">
        <v>49</v>
      </c>
    </row>
    <row r="2135" spans="1:15" x14ac:dyDescent="0.35">
      <c r="A2135" s="27">
        <v>47303</v>
      </c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6" t="s">
        <v>30</v>
      </c>
      <c r="O2135" s="6" t="s">
        <v>49</v>
      </c>
    </row>
    <row r="2136" spans="1:15" x14ac:dyDescent="0.35">
      <c r="A2136" s="27">
        <v>47304</v>
      </c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6" t="s">
        <v>30</v>
      </c>
      <c r="O2136" s="6" t="s">
        <v>49</v>
      </c>
    </row>
    <row r="2137" spans="1:15" x14ac:dyDescent="0.35">
      <c r="A2137" s="27">
        <v>47305</v>
      </c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6" t="s">
        <v>30</v>
      </c>
      <c r="O2137" s="6" t="s">
        <v>49</v>
      </c>
    </row>
    <row r="2138" spans="1:15" x14ac:dyDescent="0.35">
      <c r="A2138" s="27">
        <v>47306</v>
      </c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6" t="s">
        <v>30</v>
      </c>
      <c r="O2138" s="6" t="s">
        <v>49</v>
      </c>
    </row>
    <row r="2139" spans="1:15" x14ac:dyDescent="0.35">
      <c r="A2139" s="27">
        <v>47307</v>
      </c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6" t="s">
        <v>30</v>
      </c>
      <c r="O2139" s="6" t="s">
        <v>49</v>
      </c>
    </row>
    <row r="2140" spans="1:15" x14ac:dyDescent="0.35">
      <c r="A2140" s="27">
        <v>47308</v>
      </c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6" t="s">
        <v>30</v>
      </c>
      <c r="O2140" s="6" t="s">
        <v>49</v>
      </c>
    </row>
    <row r="2141" spans="1:15" x14ac:dyDescent="0.35">
      <c r="A2141" s="27">
        <v>47309</v>
      </c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6" t="s">
        <v>30</v>
      </c>
      <c r="O2141" s="6" t="s">
        <v>49</v>
      </c>
    </row>
    <row r="2142" spans="1:15" x14ac:dyDescent="0.35">
      <c r="A2142" s="27">
        <v>47310</v>
      </c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6" t="s">
        <v>30</v>
      </c>
      <c r="O2142" s="6" t="s">
        <v>49</v>
      </c>
    </row>
    <row r="2143" spans="1:15" x14ac:dyDescent="0.35">
      <c r="A2143" s="27">
        <v>47311</v>
      </c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6" t="s">
        <v>30</v>
      </c>
      <c r="O2143" s="6" t="s">
        <v>49</v>
      </c>
    </row>
    <row r="2144" spans="1:15" x14ac:dyDescent="0.35">
      <c r="A2144" s="27">
        <v>47312</v>
      </c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6" t="s">
        <v>30</v>
      </c>
      <c r="O2144" s="6" t="s">
        <v>49</v>
      </c>
    </row>
    <row r="2145" spans="1:15" x14ac:dyDescent="0.35">
      <c r="A2145" s="27">
        <v>47313</v>
      </c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6" t="s">
        <v>30</v>
      </c>
      <c r="O2145" s="6" t="s">
        <v>49</v>
      </c>
    </row>
    <row r="2146" spans="1:15" x14ac:dyDescent="0.35">
      <c r="A2146" s="27">
        <v>47314</v>
      </c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6" t="s">
        <v>30</v>
      </c>
      <c r="O2146" s="6" t="s">
        <v>49</v>
      </c>
    </row>
    <row r="2147" spans="1:15" x14ac:dyDescent="0.35">
      <c r="A2147" s="27">
        <v>47315</v>
      </c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6" t="s">
        <v>30</v>
      </c>
      <c r="O2147" s="6" t="s">
        <v>49</v>
      </c>
    </row>
    <row r="2148" spans="1:15" x14ac:dyDescent="0.35">
      <c r="A2148" s="27">
        <v>47316</v>
      </c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6" t="s">
        <v>30</v>
      </c>
      <c r="O2148" s="6" t="s">
        <v>49</v>
      </c>
    </row>
    <row r="2149" spans="1:15" x14ac:dyDescent="0.35">
      <c r="A2149" s="27">
        <v>47317</v>
      </c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6" t="s">
        <v>30</v>
      </c>
      <c r="O2149" s="6" t="s">
        <v>49</v>
      </c>
    </row>
    <row r="2150" spans="1:15" x14ac:dyDescent="0.35">
      <c r="A2150" s="27">
        <v>47318</v>
      </c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6" t="s">
        <v>30</v>
      </c>
      <c r="O2150" s="6" t="s">
        <v>49</v>
      </c>
    </row>
    <row r="2151" spans="1:15" x14ac:dyDescent="0.35">
      <c r="A2151" s="27">
        <v>47319</v>
      </c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6" t="s">
        <v>30</v>
      </c>
      <c r="O2151" s="6" t="s">
        <v>49</v>
      </c>
    </row>
    <row r="2152" spans="1:15" x14ac:dyDescent="0.35">
      <c r="A2152" s="27">
        <v>47320</v>
      </c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6" t="s">
        <v>30</v>
      </c>
      <c r="O2152" s="6" t="s">
        <v>49</v>
      </c>
    </row>
    <row r="2153" spans="1:15" x14ac:dyDescent="0.35">
      <c r="A2153" s="27">
        <v>47321</v>
      </c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6" t="s">
        <v>30</v>
      </c>
      <c r="O2153" s="6" t="s">
        <v>49</v>
      </c>
    </row>
    <row r="2154" spans="1:15" x14ac:dyDescent="0.35">
      <c r="A2154" s="27">
        <v>47322</v>
      </c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6" t="s">
        <v>30</v>
      </c>
      <c r="O2154" s="6" t="s">
        <v>49</v>
      </c>
    </row>
    <row r="2155" spans="1:15" x14ac:dyDescent="0.35">
      <c r="A2155" s="27">
        <v>47323</v>
      </c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6" t="s">
        <v>30</v>
      </c>
      <c r="O2155" s="6" t="s">
        <v>49</v>
      </c>
    </row>
    <row r="2156" spans="1:15" x14ac:dyDescent="0.35">
      <c r="A2156" s="27">
        <v>47324</v>
      </c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6" t="s">
        <v>30</v>
      </c>
      <c r="O2156" s="6" t="s">
        <v>49</v>
      </c>
    </row>
    <row r="2157" spans="1:15" x14ac:dyDescent="0.35">
      <c r="A2157" s="27">
        <v>47325</v>
      </c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6" t="s">
        <v>30</v>
      </c>
      <c r="O2157" s="6" t="s">
        <v>49</v>
      </c>
    </row>
    <row r="2158" spans="1:15" x14ac:dyDescent="0.35">
      <c r="A2158" s="27">
        <v>47326</v>
      </c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6" t="s">
        <v>30</v>
      </c>
      <c r="O2158" s="6" t="s">
        <v>49</v>
      </c>
    </row>
    <row r="2159" spans="1:15" x14ac:dyDescent="0.35">
      <c r="A2159" s="27">
        <v>47327</v>
      </c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6" t="s">
        <v>30</v>
      </c>
      <c r="O2159" s="6" t="s">
        <v>49</v>
      </c>
    </row>
    <row r="2160" spans="1:15" x14ac:dyDescent="0.35">
      <c r="A2160" s="27">
        <v>47328</v>
      </c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6" t="s">
        <v>30</v>
      </c>
      <c r="O2160" s="6" t="s">
        <v>49</v>
      </c>
    </row>
    <row r="2161" spans="1:15" x14ac:dyDescent="0.35">
      <c r="A2161" s="27">
        <v>47329</v>
      </c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6" t="s">
        <v>30</v>
      </c>
      <c r="O2161" s="6" t="s">
        <v>49</v>
      </c>
    </row>
    <row r="2162" spans="1:15" x14ac:dyDescent="0.35">
      <c r="A2162" s="27">
        <v>47330</v>
      </c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6" t="s">
        <v>30</v>
      </c>
      <c r="O2162" s="6" t="s">
        <v>49</v>
      </c>
    </row>
    <row r="2163" spans="1:15" x14ac:dyDescent="0.35">
      <c r="A2163" s="27">
        <v>47331</v>
      </c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6" t="s">
        <v>31</v>
      </c>
      <c r="O2163" s="6" t="s">
        <v>49</v>
      </c>
    </row>
    <row r="2164" spans="1:15" x14ac:dyDescent="0.35">
      <c r="A2164" s="27">
        <v>47332</v>
      </c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6" t="s">
        <v>31</v>
      </c>
      <c r="O2164" s="6" t="s">
        <v>49</v>
      </c>
    </row>
    <row r="2165" spans="1:15" x14ac:dyDescent="0.35">
      <c r="A2165" s="27">
        <v>47333</v>
      </c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6" t="s">
        <v>31</v>
      </c>
      <c r="O2165" s="6" t="s">
        <v>49</v>
      </c>
    </row>
    <row r="2166" spans="1:15" x14ac:dyDescent="0.35">
      <c r="A2166" s="27">
        <v>47334</v>
      </c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6" t="s">
        <v>31</v>
      </c>
      <c r="O2166" s="6" t="s">
        <v>49</v>
      </c>
    </row>
    <row r="2167" spans="1:15" x14ac:dyDescent="0.35">
      <c r="A2167" s="27">
        <v>47335</v>
      </c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6" t="s">
        <v>31</v>
      </c>
      <c r="O2167" s="6" t="s">
        <v>49</v>
      </c>
    </row>
    <row r="2168" spans="1:15" x14ac:dyDescent="0.35">
      <c r="A2168" s="27">
        <v>47336</v>
      </c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6" t="s">
        <v>31</v>
      </c>
      <c r="O2168" s="6" t="s">
        <v>49</v>
      </c>
    </row>
    <row r="2169" spans="1:15" x14ac:dyDescent="0.35">
      <c r="A2169" s="27">
        <v>47337</v>
      </c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6" t="s">
        <v>31</v>
      </c>
      <c r="O2169" s="6" t="s">
        <v>49</v>
      </c>
    </row>
    <row r="2170" spans="1:15" x14ac:dyDescent="0.35">
      <c r="A2170" s="27">
        <v>47338</v>
      </c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6" t="s">
        <v>31</v>
      </c>
      <c r="O2170" s="6" t="s">
        <v>49</v>
      </c>
    </row>
    <row r="2171" spans="1:15" x14ac:dyDescent="0.35">
      <c r="A2171" s="27">
        <v>47339</v>
      </c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6" t="s">
        <v>31</v>
      </c>
      <c r="O2171" s="6" t="s">
        <v>49</v>
      </c>
    </row>
    <row r="2172" spans="1:15" x14ac:dyDescent="0.35">
      <c r="A2172" s="27">
        <v>47340</v>
      </c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6" t="s">
        <v>31</v>
      </c>
      <c r="O2172" s="6" t="s">
        <v>49</v>
      </c>
    </row>
    <row r="2173" spans="1:15" x14ac:dyDescent="0.35">
      <c r="A2173" s="27">
        <v>47341</v>
      </c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6" t="s">
        <v>31</v>
      </c>
      <c r="O2173" s="6" t="s">
        <v>49</v>
      </c>
    </row>
    <row r="2174" spans="1:15" x14ac:dyDescent="0.35">
      <c r="A2174" s="27">
        <v>47342</v>
      </c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6" t="s">
        <v>31</v>
      </c>
      <c r="O2174" s="6" t="s">
        <v>49</v>
      </c>
    </row>
    <row r="2175" spans="1:15" x14ac:dyDescent="0.35">
      <c r="A2175" s="27">
        <v>47343</v>
      </c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6" t="s">
        <v>31</v>
      </c>
      <c r="O2175" s="6" t="s">
        <v>49</v>
      </c>
    </row>
    <row r="2176" spans="1:15" x14ac:dyDescent="0.35">
      <c r="A2176" s="27">
        <v>47344</v>
      </c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6" t="s">
        <v>31</v>
      </c>
      <c r="O2176" s="6" t="s">
        <v>49</v>
      </c>
    </row>
    <row r="2177" spans="1:15" x14ac:dyDescent="0.35">
      <c r="A2177" s="27">
        <v>47345</v>
      </c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6" t="s">
        <v>31</v>
      </c>
      <c r="O2177" s="6" t="s">
        <v>49</v>
      </c>
    </row>
    <row r="2178" spans="1:15" x14ac:dyDescent="0.35">
      <c r="A2178" s="27">
        <v>47346</v>
      </c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6" t="s">
        <v>31</v>
      </c>
      <c r="O2178" s="6" t="s">
        <v>49</v>
      </c>
    </row>
    <row r="2179" spans="1:15" x14ac:dyDescent="0.35">
      <c r="A2179" s="27">
        <v>47347</v>
      </c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6" t="s">
        <v>31</v>
      </c>
      <c r="O2179" s="6" t="s">
        <v>49</v>
      </c>
    </row>
    <row r="2180" spans="1:15" x14ac:dyDescent="0.35">
      <c r="A2180" s="27">
        <v>47348</v>
      </c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6" t="s">
        <v>31</v>
      </c>
      <c r="O2180" s="6" t="s">
        <v>49</v>
      </c>
    </row>
    <row r="2181" spans="1:15" x14ac:dyDescent="0.35">
      <c r="A2181" s="27">
        <v>47349</v>
      </c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6" t="s">
        <v>31</v>
      </c>
      <c r="O2181" s="6" t="s">
        <v>49</v>
      </c>
    </row>
    <row r="2182" spans="1:15" x14ac:dyDescent="0.35">
      <c r="A2182" s="27">
        <v>47350</v>
      </c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6" t="s">
        <v>31</v>
      </c>
      <c r="O2182" s="6" t="s">
        <v>49</v>
      </c>
    </row>
    <row r="2183" spans="1:15" x14ac:dyDescent="0.35">
      <c r="A2183" s="27">
        <v>47351</v>
      </c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6" t="s">
        <v>31</v>
      </c>
      <c r="O2183" s="6" t="s">
        <v>49</v>
      </c>
    </row>
    <row r="2184" spans="1:15" x14ac:dyDescent="0.35">
      <c r="A2184" s="27">
        <v>47352</v>
      </c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6" t="s">
        <v>31</v>
      </c>
      <c r="O2184" s="6" t="s">
        <v>49</v>
      </c>
    </row>
    <row r="2185" spans="1:15" x14ac:dyDescent="0.35">
      <c r="A2185" s="27">
        <v>47353</v>
      </c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6" t="s">
        <v>31</v>
      </c>
      <c r="O2185" s="6" t="s">
        <v>49</v>
      </c>
    </row>
    <row r="2186" spans="1:15" x14ac:dyDescent="0.35">
      <c r="A2186" s="27">
        <v>47354</v>
      </c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6" t="s">
        <v>31</v>
      </c>
      <c r="O2186" s="6" t="s">
        <v>49</v>
      </c>
    </row>
    <row r="2187" spans="1:15" x14ac:dyDescent="0.35">
      <c r="A2187" s="27">
        <v>47355</v>
      </c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6" t="s">
        <v>31</v>
      </c>
      <c r="O2187" s="6" t="s">
        <v>49</v>
      </c>
    </row>
    <row r="2188" spans="1:15" x14ac:dyDescent="0.35">
      <c r="A2188" s="27">
        <v>47356</v>
      </c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6" t="s">
        <v>31</v>
      </c>
      <c r="O2188" s="6" t="s">
        <v>49</v>
      </c>
    </row>
    <row r="2189" spans="1:15" x14ac:dyDescent="0.35">
      <c r="A2189" s="27">
        <v>47357</v>
      </c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6" t="s">
        <v>31</v>
      </c>
      <c r="O2189" s="6" t="s">
        <v>49</v>
      </c>
    </row>
    <row r="2190" spans="1:15" x14ac:dyDescent="0.35">
      <c r="A2190" s="27">
        <v>47358</v>
      </c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6" t="s">
        <v>31</v>
      </c>
      <c r="O2190" s="6" t="s">
        <v>49</v>
      </c>
    </row>
    <row r="2191" spans="1:15" x14ac:dyDescent="0.35">
      <c r="A2191" s="27">
        <v>47359</v>
      </c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6" t="s">
        <v>31</v>
      </c>
      <c r="O2191" s="6" t="s">
        <v>49</v>
      </c>
    </row>
    <row r="2192" spans="1:15" x14ac:dyDescent="0.35">
      <c r="A2192" s="27">
        <v>47360</v>
      </c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6" t="s">
        <v>31</v>
      </c>
      <c r="O2192" s="6" t="s">
        <v>49</v>
      </c>
    </row>
    <row r="2193" spans="1:15" x14ac:dyDescent="0.35">
      <c r="A2193" s="27">
        <v>47361</v>
      </c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6" t="s">
        <v>31</v>
      </c>
      <c r="O2193" s="6" t="s">
        <v>49</v>
      </c>
    </row>
    <row r="2194" spans="1:15" x14ac:dyDescent="0.35">
      <c r="A2194" s="27">
        <v>47362</v>
      </c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6" t="s">
        <v>32</v>
      </c>
      <c r="O2194" s="6" t="s">
        <v>49</v>
      </c>
    </row>
    <row r="2195" spans="1:15" x14ac:dyDescent="0.35">
      <c r="A2195" s="27">
        <v>47363</v>
      </c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6" t="s">
        <v>32</v>
      </c>
      <c r="O2195" s="6" t="s">
        <v>49</v>
      </c>
    </row>
    <row r="2196" spans="1:15" x14ac:dyDescent="0.35">
      <c r="A2196" s="27">
        <v>47364</v>
      </c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6" t="s">
        <v>32</v>
      </c>
      <c r="O2196" s="6" t="s">
        <v>49</v>
      </c>
    </row>
    <row r="2197" spans="1:15" x14ac:dyDescent="0.35">
      <c r="A2197" s="27">
        <v>47365</v>
      </c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6" t="s">
        <v>32</v>
      </c>
      <c r="O2197" s="6" t="s">
        <v>49</v>
      </c>
    </row>
    <row r="2198" spans="1:15" x14ac:dyDescent="0.35">
      <c r="A2198" s="27">
        <v>47366</v>
      </c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6" t="s">
        <v>32</v>
      </c>
      <c r="O2198" s="6" t="s">
        <v>49</v>
      </c>
    </row>
    <row r="2199" spans="1:15" x14ac:dyDescent="0.35">
      <c r="A2199" s="27">
        <v>47367</v>
      </c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6" t="s">
        <v>32</v>
      </c>
      <c r="O2199" s="6" t="s">
        <v>49</v>
      </c>
    </row>
    <row r="2200" spans="1:15" x14ac:dyDescent="0.35">
      <c r="A2200" s="27">
        <v>47368</v>
      </c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6" t="s">
        <v>32</v>
      </c>
      <c r="O2200" s="6" t="s">
        <v>49</v>
      </c>
    </row>
    <row r="2201" spans="1:15" x14ac:dyDescent="0.35">
      <c r="A2201" s="27">
        <v>47369</v>
      </c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6" t="s">
        <v>32</v>
      </c>
      <c r="O2201" s="6" t="s">
        <v>49</v>
      </c>
    </row>
    <row r="2202" spans="1:15" x14ac:dyDescent="0.35">
      <c r="A2202" s="27">
        <v>47370</v>
      </c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6" t="s">
        <v>32</v>
      </c>
      <c r="O2202" s="6" t="s">
        <v>49</v>
      </c>
    </row>
    <row r="2203" spans="1:15" x14ac:dyDescent="0.35">
      <c r="A2203" s="27">
        <v>47371</v>
      </c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6" t="s">
        <v>32</v>
      </c>
      <c r="O2203" s="6" t="s">
        <v>49</v>
      </c>
    </row>
    <row r="2204" spans="1:15" x14ac:dyDescent="0.35">
      <c r="A2204" s="27">
        <v>47372</v>
      </c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6" t="s">
        <v>32</v>
      </c>
      <c r="O2204" s="6" t="s">
        <v>49</v>
      </c>
    </row>
    <row r="2205" spans="1:15" x14ac:dyDescent="0.35">
      <c r="A2205" s="27">
        <v>47373</v>
      </c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6" t="s">
        <v>32</v>
      </c>
      <c r="O2205" s="6" t="s">
        <v>49</v>
      </c>
    </row>
    <row r="2206" spans="1:15" x14ac:dyDescent="0.35">
      <c r="A2206" s="27">
        <v>47374</v>
      </c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6" t="s">
        <v>32</v>
      </c>
      <c r="O2206" s="6" t="s">
        <v>49</v>
      </c>
    </row>
    <row r="2207" spans="1:15" x14ac:dyDescent="0.35">
      <c r="A2207" s="27">
        <v>47375</v>
      </c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6" t="s">
        <v>32</v>
      </c>
      <c r="O2207" s="6" t="s">
        <v>49</v>
      </c>
    </row>
    <row r="2208" spans="1:15" x14ac:dyDescent="0.35">
      <c r="A2208" s="27">
        <v>47376</v>
      </c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6" t="s">
        <v>32</v>
      </c>
      <c r="O2208" s="6" t="s">
        <v>49</v>
      </c>
    </row>
    <row r="2209" spans="1:15" x14ac:dyDescent="0.35">
      <c r="A2209" s="27">
        <v>47377</v>
      </c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6" t="s">
        <v>32</v>
      </c>
      <c r="O2209" s="6" t="s">
        <v>49</v>
      </c>
    </row>
    <row r="2210" spans="1:15" x14ac:dyDescent="0.35">
      <c r="A2210" s="27">
        <v>47378</v>
      </c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6" t="s">
        <v>32</v>
      </c>
      <c r="O2210" s="6" t="s">
        <v>49</v>
      </c>
    </row>
    <row r="2211" spans="1:15" x14ac:dyDescent="0.35">
      <c r="A2211" s="27">
        <v>47379</v>
      </c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6" t="s">
        <v>32</v>
      </c>
      <c r="O2211" s="6" t="s">
        <v>49</v>
      </c>
    </row>
    <row r="2212" spans="1:15" x14ac:dyDescent="0.35">
      <c r="A2212" s="27">
        <v>47380</v>
      </c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6" t="s">
        <v>32</v>
      </c>
      <c r="O2212" s="6" t="s">
        <v>49</v>
      </c>
    </row>
    <row r="2213" spans="1:15" x14ac:dyDescent="0.35">
      <c r="A2213" s="27">
        <v>47381</v>
      </c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6" t="s">
        <v>32</v>
      </c>
      <c r="O2213" s="6" t="s">
        <v>49</v>
      </c>
    </row>
    <row r="2214" spans="1:15" x14ac:dyDescent="0.35">
      <c r="A2214" s="27">
        <v>47382</v>
      </c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6" t="s">
        <v>32</v>
      </c>
      <c r="O2214" s="6" t="s">
        <v>49</v>
      </c>
    </row>
    <row r="2215" spans="1:15" x14ac:dyDescent="0.35">
      <c r="A2215" s="27">
        <v>47383</v>
      </c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6" t="s">
        <v>32</v>
      </c>
      <c r="O2215" s="6" t="s">
        <v>49</v>
      </c>
    </row>
    <row r="2216" spans="1:15" x14ac:dyDescent="0.35">
      <c r="A2216" s="27">
        <v>47384</v>
      </c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6" t="s">
        <v>32</v>
      </c>
      <c r="O2216" s="6" t="s">
        <v>49</v>
      </c>
    </row>
    <row r="2217" spans="1:15" x14ac:dyDescent="0.35">
      <c r="A2217" s="27">
        <v>47385</v>
      </c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6" t="s">
        <v>32</v>
      </c>
      <c r="O2217" s="6" t="s">
        <v>49</v>
      </c>
    </row>
    <row r="2218" spans="1:15" x14ac:dyDescent="0.35">
      <c r="A2218" s="27">
        <v>47386</v>
      </c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6" t="s">
        <v>32</v>
      </c>
      <c r="O2218" s="6" t="s">
        <v>49</v>
      </c>
    </row>
    <row r="2219" spans="1:15" x14ac:dyDescent="0.35">
      <c r="A2219" s="27">
        <v>47387</v>
      </c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6" t="s">
        <v>32</v>
      </c>
      <c r="O2219" s="6" t="s">
        <v>49</v>
      </c>
    </row>
    <row r="2220" spans="1:15" x14ac:dyDescent="0.35">
      <c r="A2220" s="27">
        <v>47388</v>
      </c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6" t="s">
        <v>32</v>
      </c>
      <c r="O2220" s="6" t="s">
        <v>49</v>
      </c>
    </row>
    <row r="2221" spans="1:15" x14ac:dyDescent="0.35">
      <c r="A2221" s="27">
        <v>47389</v>
      </c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6" t="s">
        <v>32</v>
      </c>
      <c r="O2221" s="6" t="s">
        <v>49</v>
      </c>
    </row>
    <row r="2222" spans="1:15" x14ac:dyDescent="0.35">
      <c r="A2222" s="27">
        <v>47390</v>
      </c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6" t="s">
        <v>32</v>
      </c>
      <c r="O2222" s="6" t="s">
        <v>49</v>
      </c>
    </row>
    <row r="2223" spans="1:15" x14ac:dyDescent="0.35">
      <c r="A2223" s="27">
        <v>47391</v>
      </c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6" t="s">
        <v>32</v>
      </c>
      <c r="O2223" s="6" t="s">
        <v>49</v>
      </c>
    </row>
    <row r="2224" spans="1:15" x14ac:dyDescent="0.35">
      <c r="A2224" s="27">
        <v>47392</v>
      </c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6" t="s">
        <v>33</v>
      </c>
      <c r="O2224" s="6" t="s">
        <v>49</v>
      </c>
    </row>
    <row r="2225" spans="1:15" x14ac:dyDescent="0.35">
      <c r="A2225" s="27">
        <v>47393</v>
      </c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6" t="s">
        <v>33</v>
      </c>
      <c r="O2225" s="6" t="s">
        <v>49</v>
      </c>
    </row>
    <row r="2226" spans="1:15" x14ac:dyDescent="0.35">
      <c r="A2226" s="27">
        <v>47394</v>
      </c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6" t="s">
        <v>33</v>
      </c>
      <c r="O2226" s="6" t="s">
        <v>49</v>
      </c>
    </row>
    <row r="2227" spans="1:15" x14ac:dyDescent="0.35">
      <c r="A2227" s="27">
        <v>47395</v>
      </c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6" t="s">
        <v>33</v>
      </c>
      <c r="O2227" s="6" t="s">
        <v>49</v>
      </c>
    </row>
    <row r="2228" spans="1:15" x14ac:dyDescent="0.35">
      <c r="A2228" s="27">
        <v>47396</v>
      </c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6" t="s">
        <v>33</v>
      </c>
      <c r="O2228" s="6" t="s">
        <v>49</v>
      </c>
    </row>
    <row r="2229" spans="1:15" x14ac:dyDescent="0.35">
      <c r="A2229" s="27">
        <v>47397</v>
      </c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6" t="s">
        <v>33</v>
      </c>
      <c r="O2229" s="6" t="s">
        <v>49</v>
      </c>
    </row>
    <row r="2230" spans="1:15" x14ac:dyDescent="0.35">
      <c r="A2230" s="27">
        <v>47398</v>
      </c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6" t="s">
        <v>33</v>
      </c>
      <c r="O2230" s="6" t="s">
        <v>49</v>
      </c>
    </row>
    <row r="2231" spans="1:15" x14ac:dyDescent="0.35">
      <c r="A2231" s="27">
        <v>47399</v>
      </c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6" t="s">
        <v>33</v>
      </c>
      <c r="O2231" s="6" t="s">
        <v>49</v>
      </c>
    </row>
    <row r="2232" spans="1:15" x14ac:dyDescent="0.35">
      <c r="A2232" s="27">
        <v>47400</v>
      </c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6" t="s">
        <v>33</v>
      </c>
      <c r="O2232" s="6" t="s">
        <v>49</v>
      </c>
    </row>
    <row r="2233" spans="1:15" x14ac:dyDescent="0.35">
      <c r="A2233" s="27">
        <v>47401</v>
      </c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6" t="s">
        <v>33</v>
      </c>
      <c r="O2233" s="6" t="s">
        <v>49</v>
      </c>
    </row>
    <row r="2234" spans="1:15" x14ac:dyDescent="0.35">
      <c r="A2234" s="27">
        <v>47402</v>
      </c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6" t="s">
        <v>33</v>
      </c>
      <c r="O2234" s="6" t="s">
        <v>49</v>
      </c>
    </row>
    <row r="2235" spans="1:15" x14ac:dyDescent="0.35">
      <c r="A2235" s="27">
        <v>47403</v>
      </c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6" t="s">
        <v>33</v>
      </c>
      <c r="O2235" s="6" t="s">
        <v>49</v>
      </c>
    </row>
    <row r="2236" spans="1:15" x14ac:dyDescent="0.35">
      <c r="A2236" s="27">
        <v>47404</v>
      </c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6" t="s">
        <v>33</v>
      </c>
      <c r="O2236" s="6" t="s">
        <v>49</v>
      </c>
    </row>
    <row r="2237" spans="1:15" x14ac:dyDescent="0.35">
      <c r="A2237" s="27">
        <v>47405</v>
      </c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6" t="s">
        <v>33</v>
      </c>
      <c r="O2237" s="6" t="s">
        <v>49</v>
      </c>
    </row>
    <row r="2238" spans="1:15" x14ac:dyDescent="0.35">
      <c r="A2238" s="27">
        <v>47406</v>
      </c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6" t="s">
        <v>33</v>
      </c>
      <c r="O2238" s="6" t="s">
        <v>49</v>
      </c>
    </row>
    <row r="2239" spans="1:15" x14ac:dyDescent="0.35">
      <c r="A2239" s="27">
        <v>47407</v>
      </c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6" t="s">
        <v>33</v>
      </c>
      <c r="O2239" s="6" t="s">
        <v>49</v>
      </c>
    </row>
    <row r="2240" spans="1:15" x14ac:dyDescent="0.35">
      <c r="A2240" s="27">
        <v>47408</v>
      </c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6" t="s">
        <v>33</v>
      </c>
      <c r="O2240" s="6" t="s">
        <v>49</v>
      </c>
    </row>
    <row r="2241" spans="1:15" x14ac:dyDescent="0.35">
      <c r="A2241" s="27">
        <v>47409</v>
      </c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6" t="s">
        <v>33</v>
      </c>
      <c r="O2241" s="6" t="s">
        <v>49</v>
      </c>
    </row>
    <row r="2242" spans="1:15" x14ac:dyDescent="0.35">
      <c r="A2242" s="27">
        <v>47410</v>
      </c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6" t="s">
        <v>33</v>
      </c>
      <c r="O2242" s="6" t="s">
        <v>49</v>
      </c>
    </row>
    <row r="2243" spans="1:15" x14ac:dyDescent="0.35">
      <c r="A2243" s="27">
        <v>47411</v>
      </c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6" t="s">
        <v>33</v>
      </c>
      <c r="O2243" s="6" t="s">
        <v>49</v>
      </c>
    </row>
    <row r="2244" spans="1:15" x14ac:dyDescent="0.35">
      <c r="A2244" s="27">
        <v>47412</v>
      </c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6" t="s">
        <v>33</v>
      </c>
      <c r="O2244" s="6" t="s">
        <v>49</v>
      </c>
    </row>
    <row r="2245" spans="1:15" x14ac:dyDescent="0.35">
      <c r="A2245" s="27">
        <v>47413</v>
      </c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6" t="s">
        <v>33</v>
      </c>
      <c r="O2245" s="6" t="s">
        <v>49</v>
      </c>
    </row>
    <row r="2246" spans="1:15" x14ac:dyDescent="0.35">
      <c r="A2246" s="27">
        <v>47414</v>
      </c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6" t="s">
        <v>33</v>
      </c>
      <c r="O2246" s="6" t="s">
        <v>49</v>
      </c>
    </row>
    <row r="2247" spans="1:15" x14ac:dyDescent="0.35">
      <c r="A2247" s="27">
        <v>47415</v>
      </c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6" t="s">
        <v>33</v>
      </c>
      <c r="O2247" s="6" t="s">
        <v>49</v>
      </c>
    </row>
    <row r="2248" spans="1:15" x14ac:dyDescent="0.35">
      <c r="A2248" s="27">
        <v>47416</v>
      </c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6" t="s">
        <v>33</v>
      </c>
      <c r="O2248" s="6" t="s">
        <v>49</v>
      </c>
    </row>
    <row r="2249" spans="1:15" x14ac:dyDescent="0.35">
      <c r="A2249" s="27">
        <v>47417</v>
      </c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6" t="s">
        <v>33</v>
      </c>
      <c r="O2249" s="6" t="s">
        <v>49</v>
      </c>
    </row>
    <row r="2250" spans="1:15" x14ac:dyDescent="0.35">
      <c r="A2250" s="27">
        <v>47418</v>
      </c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6" t="s">
        <v>33</v>
      </c>
      <c r="O2250" s="6" t="s">
        <v>49</v>
      </c>
    </row>
    <row r="2251" spans="1:15" x14ac:dyDescent="0.35">
      <c r="A2251" s="27">
        <v>47419</v>
      </c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6" t="s">
        <v>33</v>
      </c>
      <c r="O2251" s="6" t="s">
        <v>49</v>
      </c>
    </row>
    <row r="2252" spans="1:15" x14ac:dyDescent="0.35">
      <c r="A2252" s="27">
        <v>47420</v>
      </c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6" t="s">
        <v>33</v>
      </c>
      <c r="O2252" s="6" t="s">
        <v>49</v>
      </c>
    </row>
    <row r="2253" spans="1:15" x14ac:dyDescent="0.35">
      <c r="A2253" s="27">
        <v>47421</v>
      </c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6" t="s">
        <v>33</v>
      </c>
      <c r="O2253" s="6" t="s">
        <v>49</v>
      </c>
    </row>
    <row r="2254" spans="1:15" x14ac:dyDescent="0.35">
      <c r="A2254" s="27">
        <v>47422</v>
      </c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6" t="s">
        <v>33</v>
      </c>
      <c r="O2254" s="6" t="s">
        <v>49</v>
      </c>
    </row>
    <row r="2255" spans="1:15" x14ac:dyDescent="0.35">
      <c r="A2255" s="27">
        <v>47423</v>
      </c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6" t="s">
        <v>34</v>
      </c>
      <c r="O2255" s="6" t="s">
        <v>49</v>
      </c>
    </row>
    <row r="2256" spans="1:15" x14ac:dyDescent="0.35">
      <c r="A2256" s="27">
        <v>47424</v>
      </c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6" t="s">
        <v>34</v>
      </c>
      <c r="O2256" s="6" t="s">
        <v>49</v>
      </c>
    </row>
    <row r="2257" spans="1:15" x14ac:dyDescent="0.35">
      <c r="A2257" s="27">
        <v>47425</v>
      </c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6" t="s">
        <v>34</v>
      </c>
      <c r="O2257" s="6" t="s">
        <v>49</v>
      </c>
    </row>
    <row r="2258" spans="1:15" x14ac:dyDescent="0.35">
      <c r="A2258" s="27">
        <v>47426</v>
      </c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6" t="s">
        <v>34</v>
      </c>
      <c r="O2258" s="6" t="s">
        <v>49</v>
      </c>
    </row>
    <row r="2259" spans="1:15" x14ac:dyDescent="0.35">
      <c r="A2259" s="27">
        <v>47427</v>
      </c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6" t="s">
        <v>34</v>
      </c>
      <c r="O2259" s="6" t="s">
        <v>49</v>
      </c>
    </row>
    <row r="2260" spans="1:15" x14ac:dyDescent="0.35">
      <c r="A2260" s="27">
        <v>47428</v>
      </c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6" t="s">
        <v>34</v>
      </c>
      <c r="O2260" s="6" t="s">
        <v>49</v>
      </c>
    </row>
    <row r="2261" spans="1:15" x14ac:dyDescent="0.35">
      <c r="A2261" s="27">
        <v>47429</v>
      </c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6" t="s">
        <v>34</v>
      </c>
      <c r="O2261" s="6" t="s">
        <v>49</v>
      </c>
    </row>
    <row r="2262" spans="1:15" x14ac:dyDescent="0.35">
      <c r="A2262" s="27">
        <v>47430</v>
      </c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6" t="s">
        <v>34</v>
      </c>
      <c r="O2262" s="6" t="s">
        <v>49</v>
      </c>
    </row>
    <row r="2263" spans="1:15" x14ac:dyDescent="0.35">
      <c r="A2263" s="27">
        <v>47431</v>
      </c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6" t="s">
        <v>34</v>
      </c>
      <c r="O2263" s="6" t="s">
        <v>49</v>
      </c>
    </row>
    <row r="2264" spans="1:15" x14ac:dyDescent="0.35">
      <c r="A2264" s="27">
        <v>47432</v>
      </c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6" t="s">
        <v>34</v>
      </c>
      <c r="O2264" s="6" t="s">
        <v>49</v>
      </c>
    </row>
    <row r="2265" spans="1:15" x14ac:dyDescent="0.35">
      <c r="A2265" s="27">
        <v>47433</v>
      </c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6" t="s">
        <v>34</v>
      </c>
      <c r="O2265" s="6" t="s">
        <v>49</v>
      </c>
    </row>
    <row r="2266" spans="1:15" x14ac:dyDescent="0.35">
      <c r="A2266" s="27">
        <v>47434</v>
      </c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6" t="s">
        <v>34</v>
      </c>
      <c r="O2266" s="6" t="s">
        <v>49</v>
      </c>
    </row>
    <row r="2267" spans="1:15" x14ac:dyDescent="0.35">
      <c r="A2267" s="27">
        <v>47435</v>
      </c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6" t="s">
        <v>34</v>
      </c>
      <c r="O2267" s="6" t="s">
        <v>49</v>
      </c>
    </row>
    <row r="2268" spans="1:15" x14ac:dyDescent="0.35">
      <c r="A2268" s="27">
        <v>47436</v>
      </c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6" t="s">
        <v>34</v>
      </c>
      <c r="O2268" s="6" t="s">
        <v>49</v>
      </c>
    </row>
    <row r="2269" spans="1:15" x14ac:dyDescent="0.35">
      <c r="A2269" s="27">
        <v>47437</v>
      </c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6" t="s">
        <v>34</v>
      </c>
      <c r="O2269" s="6" t="s">
        <v>49</v>
      </c>
    </row>
    <row r="2270" spans="1:15" x14ac:dyDescent="0.35">
      <c r="A2270" s="27">
        <v>47438</v>
      </c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6" t="s">
        <v>34</v>
      </c>
      <c r="O2270" s="6" t="s">
        <v>49</v>
      </c>
    </row>
    <row r="2271" spans="1:15" x14ac:dyDescent="0.35">
      <c r="A2271" s="27">
        <v>47439</v>
      </c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6" t="s">
        <v>34</v>
      </c>
      <c r="O2271" s="6" t="s">
        <v>49</v>
      </c>
    </row>
    <row r="2272" spans="1:15" x14ac:dyDescent="0.35">
      <c r="A2272" s="27">
        <v>47440</v>
      </c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6" t="s">
        <v>34</v>
      </c>
      <c r="O2272" s="6" t="s">
        <v>49</v>
      </c>
    </row>
    <row r="2273" spans="1:15" x14ac:dyDescent="0.35">
      <c r="A2273" s="27">
        <v>47441</v>
      </c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6" t="s">
        <v>34</v>
      </c>
      <c r="O2273" s="6" t="s">
        <v>49</v>
      </c>
    </row>
    <row r="2274" spans="1:15" x14ac:dyDescent="0.35">
      <c r="A2274" s="27">
        <v>47442</v>
      </c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6" t="s">
        <v>34</v>
      </c>
      <c r="O2274" s="6" t="s">
        <v>49</v>
      </c>
    </row>
    <row r="2275" spans="1:15" x14ac:dyDescent="0.35">
      <c r="A2275" s="27">
        <v>47443</v>
      </c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6" t="s">
        <v>34</v>
      </c>
      <c r="O2275" s="6" t="s">
        <v>49</v>
      </c>
    </row>
    <row r="2276" spans="1:15" x14ac:dyDescent="0.35">
      <c r="A2276" s="27">
        <v>47444</v>
      </c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6" t="s">
        <v>34</v>
      </c>
      <c r="O2276" s="6" t="s">
        <v>49</v>
      </c>
    </row>
    <row r="2277" spans="1:15" x14ac:dyDescent="0.35">
      <c r="A2277" s="27">
        <v>47445</v>
      </c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6" t="s">
        <v>34</v>
      </c>
      <c r="O2277" s="6" t="s">
        <v>49</v>
      </c>
    </row>
    <row r="2278" spans="1:15" x14ac:dyDescent="0.35">
      <c r="A2278" s="27">
        <v>47446</v>
      </c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6" t="s">
        <v>34</v>
      </c>
      <c r="O2278" s="6" t="s">
        <v>49</v>
      </c>
    </row>
    <row r="2279" spans="1:15" x14ac:dyDescent="0.35">
      <c r="A2279" s="27">
        <v>47447</v>
      </c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6" t="s">
        <v>34</v>
      </c>
      <c r="O2279" s="6" t="s">
        <v>49</v>
      </c>
    </row>
    <row r="2280" spans="1:15" x14ac:dyDescent="0.35">
      <c r="A2280" s="27">
        <v>47448</v>
      </c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6" t="s">
        <v>34</v>
      </c>
      <c r="O2280" s="6" t="s">
        <v>49</v>
      </c>
    </row>
    <row r="2281" spans="1:15" x14ac:dyDescent="0.35">
      <c r="A2281" s="27">
        <v>47449</v>
      </c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6" t="s">
        <v>34</v>
      </c>
      <c r="O2281" s="6" t="s">
        <v>49</v>
      </c>
    </row>
    <row r="2282" spans="1:15" x14ac:dyDescent="0.35">
      <c r="A2282" s="27">
        <v>47450</v>
      </c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6" t="s">
        <v>34</v>
      </c>
      <c r="O2282" s="6" t="s">
        <v>49</v>
      </c>
    </row>
    <row r="2283" spans="1:15" x14ac:dyDescent="0.35">
      <c r="A2283" s="27">
        <v>47451</v>
      </c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6" t="s">
        <v>34</v>
      </c>
      <c r="O2283" s="6" t="s">
        <v>49</v>
      </c>
    </row>
    <row r="2284" spans="1:15" x14ac:dyDescent="0.35">
      <c r="A2284" s="27">
        <v>47452</v>
      </c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6" t="s">
        <v>34</v>
      </c>
      <c r="O2284" s="6" t="s">
        <v>49</v>
      </c>
    </row>
    <row r="2285" spans="1:15" x14ac:dyDescent="0.35">
      <c r="A2285" s="27">
        <v>47453</v>
      </c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6" t="s">
        <v>35</v>
      </c>
      <c r="O2285" s="6" t="s">
        <v>49</v>
      </c>
    </row>
    <row r="2286" spans="1:15" x14ac:dyDescent="0.35">
      <c r="A2286" s="27">
        <v>47454</v>
      </c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6" t="s">
        <v>35</v>
      </c>
      <c r="O2286" s="6" t="s">
        <v>49</v>
      </c>
    </row>
    <row r="2287" spans="1:15" x14ac:dyDescent="0.35">
      <c r="A2287" s="27">
        <v>47455</v>
      </c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6" t="s">
        <v>35</v>
      </c>
      <c r="O2287" s="6" t="s">
        <v>49</v>
      </c>
    </row>
    <row r="2288" spans="1:15" x14ac:dyDescent="0.35">
      <c r="A2288" s="27">
        <v>47456</v>
      </c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6" t="s">
        <v>35</v>
      </c>
      <c r="O2288" s="6" t="s">
        <v>49</v>
      </c>
    </row>
    <row r="2289" spans="1:15" x14ac:dyDescent="0.35">
      <c r="A2289" s="27">
        <v>47457</v>
      </c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6" t="s">
        <v>35</v>
      </c>
      <c r="O2289" s="6" t="s">
        <v>49</v>
      </c>
    </row>
    <row r="2290" spans="1:15" x14ac:dyDescent="0.35">
      <c r="A2290" s="27">
        <v>47458</v>
      </c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6" t="s">
        <v>35</v>
      </c>
      <c r="O2290" s="6" t="s">
        <v>49</v>
      </c>
    </row>
    <row r="2291" spans="1:15" x14ac:dyDescent="0.35">
      <c r="A2291" s="27">
        <v>47459</v>
      </c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6" t="s">
        <v>35</v>
      </c>
      <c r="O2291" s="6" t="s">
        <v>49</v>
      </c>
    </row>
    <row r="2292" spans="1:15" x14ac:dyDescent="0.35">
      <c r="A2292" s="27">
        <v>47460</v>
      </c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6" t="s">
        <v>35</v>
      </c>
      <c r="O2292" s="6" t="s">
        <v>49</v>
      </c>
    </row>
    <row r="2293" spans="1:15" x14ac:dyDescent="0.35">
      <c r="A2293" s="27">
        <v>47461</v>
      </c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6" t="s">
        <v>35</v>
      </c>
      <c r="O2293" s="6" t="s">
        <v>49</v>
      </c>
    </row>
    <row r="2294" spans="1:15" x14ac:dyDescent="0.35">
      <c r="A2294" s="27">
        <v>47462</v>
      </c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6" t="s">
        <v>35</v>
      </c>
      <c r="O2294" s="6" t="s">
        <v>49</v>
      </c>
    </row>
    <row r="2295" spans="1:15" x14ac:dyDescent="0.35">
      <c r="A2295" s="27">
        <v>47463</v>
      </c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6" t="s">
        <v>35</v>
      </c>
      <c r="O2295" s="6" t="s">
        <v>49</v>
      </c>
    </row>
    <row r="2296" spans="1:15" x14ac:dyDescent="0.35">
      <c r="A2296" s="27">
        <v>47464</v>
      </c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6" t="s">
        <v>35</v>
      </c>
      <c r="O2296" s="6" t="s">
        <v>49</v>
      </c>
    </row>
    <row r="2297" spans="1:15" x14ac:dyDescent="0.35">
      <c r="A2297" s="27">
        <v>47465</v>
      </c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6" t="s">
        <v>35</v>
      </c>
      <c r="O2297" s="6" t="s">
        <v>49</v>
      </c>
    </row>
    <row r="2298" spans="1:15" x14ac:dyDescent="0.35">
      <c r="A2298" s="27">
        <v>47466</v>
      </c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6" t="s">
        <v>35</v>
      </c>
      <c r="O2298" s="6" t="s">
        <v>49</v>
      </c>
    </row>
    <row r="2299" spans="1:15" x14ac:dyDescent="0.35">
      <c r="A2299" s="27">
        <v>47467</v>
      </c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6" t="s">
        <v>35</v>
      </c>
      <c r="O2299" s="6" t="s">
        <v>49</v>
      </c>
    </row>
    <row r="2300" spans="1:15" x14ac:dyDescent="0.35">
      <c r="A2300" s="27">
        <v>47468</v>
      </c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6" t="s">
        <v>35</v>
      </c>
      <c r="O2300" s="6" t="s">
        <v>49</v>
      </c>
    </row>
    <row r="2301" spans="1:15" x14ac:dyDescent="0.35">
      <c r="A2301" s="27">
        <v>47469</v>
      </c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6" t="s">
        <v>35</v>
      </c>
      <c r="O2301" s="6" t="s">
        <v>49</v>
      </c>
    </row>
    <row r="2302" spans="1:15" x14ac:dyDescent="0.35">
      <c r="A2302" s="27">
        <v>47470</v>
      </c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6" t="s">
        <v>35</v>
      </c>
      <c r="O2302" s="6" t="s">
        <v>49</v>
      </c>
    </row>
    <row r="2303" spans="1:15" x14ac:dyDescent="0.35">
      <c r="A2303" s="27">
        <v>47471</v>
      </c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6" t="s">
        <v>35</v>
      </c>
      <c r="O2303" s="6" t="s">
        <v>49</v>
      </c>
    </row>
    <row r="2304" spans="1:15" x14ac:dyDescent="0.35">
      <c r="A2304" s="27">
        <v>47472</v>
      </c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6" t="s">
        <v>35</v>
      </c>
      <c r="O2304" s="6" t="s">
        <v>49</v>
      </c>
    </row>
    <row r="2305" spans="1:15" x14ac:dyDescent="0.35">
      <c r="A2305" s="27">
        <v>47473</v>
      </c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6" t="s">
        <v>35</v>
      </c>
      <c r="O2305" s="6" t="s">
        <v>49</v>
      </c>
    </row>
    <row r="2306" spans="1:15" x14ac:dyDescent="0.35">
      <c r="A2306" s="27">
        <v>47474</v>
      </c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6" t="s">
        <v>35</v>
      </c>
      <c r="O2306" s="6" t="s">
        <v>49</v>
      </c>
    </row>
    <row r="2307" spans="1:15" x14ac:dyDescent="0.35">
      <c r="A2307" s="27">
        <v>47475</v>
      </c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6" t="s">
        <v>35</v>
      </c>
      <c r="O2307" s="6" t="s">
        <v>49</v>
      </c>
    </row>
    <row r="2308" spans="1:15" x14ac:dyDescent="0.35">
      <c r="A2308" s="27">
        <v>47476</v>
      </c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6" t="s">
        <v>35</v>
      </c>
      <c r="O2308" s="6" t="s">
        <v>49</v>
      </c>
    </row>
    <row r="2309" spans="1:15" x14ac:dyDescent="0.35">
      <c r="A2309" s="27">
        <v>47477</v>
      </c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6" t="s">
        <v>35</v>
      </c>
      <c r="O2309" s="6" t="s">
        <v>49</v>
      </c>
    </row>
    <row r="2310" spans="1:15" x14ac:dyDescent="0.35">
      <c r="A2310" s="27">
        <v>47478</v>
      </c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6" t="s">
        <v>35</v>
      </c>
      <c r="O2310" s="6" t="s">
        <v>49</v>
      </c>
    </row>
    <row r="2311" spans="1:15" x14ac:dyDescent="0.35">
      <c r="A2311" s="27">
        <v>47479</v>
      </c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6" t="s">
        <v>35</v>
      </c>
      <c r="O2311" s="6" t="s">
        <v>49</v>
      </c>
    </row>
    <row r="2312" spans="1:15" x14ac:dyDescent="0.35">
      <c r="A2312" s="27">
        <v>47480</v>
      </c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6" t="s">
        <v>35</v>
      </c>
      <c r="O2312" s="6" t="s">
        <v>49</v>
      </c>
    </row>
    <row r="2313" spans="1:15" x14ac:dyDescent="0.35">
      <c r="A2313" s="27">
        <v>47481</v>
      </c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6" t="s">
        <v>35</v>
      </c>
      <c r="O2313" s="6" t="s">
        <v>49</v>
      </c>
    </row>
    <row r="2314" spans="1:15" x14ac:dyDescent="0.35">
      <c r="A2314" s="27">
        <v>47482</v>
      </c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6" t="s">
        <v>35</v>
      </c>
      <c r="O2314" s="6" t="s">
        <v>49</v>
      </c>
    </row>
    <row r="2315" spans="1:15" x14ac:dyDescent="0.35">
      <c r="A2315" s="27">
        <v>47483</v>
      </c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6" t="s">
        <v>35</v>
      </c>
      <c r="O2315" s="6" t="s">
        <v>49</v>
      </c>
    </row>
    <row r="2316" spans="1:15" x14ac:dyDescent="0.35">
      <c r="A2316" s="27">
        <v>47484</v>
      </c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6" t="s">
        <v>24</v>
      </c>
      <c r="O2316" s="6" t="s">
        <v>50</v>
      </c>
    </row>
    <row r="2317" spans="1:15" x14ac:dyDescent="0.35">
      <c r="A2317" s="27">
        <v>47485</v>
      </c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6" t="s">
        <v>24</v>
      </c>
      <c r="O2317" s="6" t="s">
        <v>50</v>
      </c>
    </row>
    <row r="2318" spans="1:15" x14ac:dyDescent="0.35">
      <c r="A2318" s="27">
        <v>47486</v>
      </c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6" t="s">
        <v>24</v>
      </c>
      <c r="O2318" s="6" t="s">
        <v>50</v>
      </c>
    </row>
    <row r="2319" spans="1:15" x14ac:dyDescent="0.35">
      <c r="A2319" s="27">
        <v>47487</v>
      </c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6" t="s">
        <v>24</v>
      </c>
      <c r="O2319" s="6" t="s">
        <v>50</v>
      </c>
    </row>
    <row r="2320" spans="1:15" x14ac:dyDescent="0.35">
      <c r="A2320" s="27">
        <v>47488</v>
      </c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6" t="s">
        <v>24</v>
      </c>
      <c r="O2320" s="6" t="s">
        <v>50</v>
      </c>
    </row>
    <row r="2321" spans="1:15" x14ac:dyDescent="0.35">
      <c r="A2321" s="27">
        <v>47489</v>
      </c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6" t="s">
        <v>24</v>
      </c>
      <c r="O2321" s="6" t="s">
        <v>50</v>
      </c>
    </row>
    <row r="2322" spans="1:15" x14ac:dyDescent="0.35">
      <c r="A2322" s="27">
        <v>47490</v>
      </c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6" t="s">
        <v>24</v>
      </c>
      <c r="O2322" s="6" t="s">
        <v>50</v>
      </c>
    </row>
    <row r="2323" spans="1:15" x14ac:dyDescent="0.35">
      <c r="A2323" s="27">
        <v>47491</v>
      </c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6" t="s">
        <v>24</v>
      </c>
      <c r="O2323" s="6" t="s">
        <v>50</v>
      </c>
    </row>
    <row r="2324" spans="1:15" x14ac:dyDescent="0.35">
      <c r="A2324" s="27">
        <v>47492</v>
      </c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6" t="s">
        <v>24</v>
      </c>
      <c r="O2324" s="6" t="s">
        <v>50</v>
      </c>
    </row>
    <row r="2325" spans="1:15" x14ac:dyDescent="0.35">
      <c r="A2325" s="27">
        <v>47493</v>
      </c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6" t="s">
        <v>24</v>
      </c>
      <c r="O2325" s="6" t="s">
        <v>50</v>
      </c>
    </row>
    <row r="2326" spans="1:15" x14ac:dyDescent="0.35">
      <c r="A2326" s="27">
        <v>47494</v>
      </c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6" t="s">
        <v>24</v>
      </c>
      <c r="O2326" s="6" t="s">
        <v>50</v>
      </c>
    </row>
    <row r="2327" spans="1:15" x14ac:dyDescent="0.35">
      <c r="A2327" s="27">
        <v>47495</v>
      </c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6" t="s">
        <v>24</v>
      </c>
      <c r="O2327" s="6" t="s">
        <v>50</v>
      </c>
    </row>
    <row r="2328" spans="1:15" x14ac:dyDescent="0.35">
      <c r="A2328" s="27">
        <v>47496</v>
      </c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6" t="s">
        <v>24</v>
      </c>
      <c r="O2328" s="6" t="s">
        <v>50</v>
      </c>
    </row>
    <row r="2329" spans="1:15" x14ac:dyDescent="0.35">
      <c r="A2329" s="27">
        <v>47497</v>
      </c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6" t="s">
        <v>24</v>
      </c>
      <c r="O2329" s="6" t="s">
        <v>50</v>
      </c>
    </row>
    <row r="2330" spans="1:15" x14ac:dyDescent="0.35">
      <c r="A2330" s="27">
        <v>47498</v>
      </c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6" t="s">
        <v>24</v>
      </c>
      <c r="O2330" s="6" t="s">
        <v>50</v>
      </c>
    </row>
    <row r="2331" spans="1:15" x14ac:dyDescent="0.35">
      <c r="A2331" s="27">
        <v>47499</v>
      </c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6" t="s">
        <v>24</v>
      </c>
      <c r="O2331" s="6" t="s">
        <v>50</v>
      </c>
    </row>
    <row r="2332" spans="1:15" x14ac:dyDescent="0.35">
      <c r="A2332" s="27">
        <v>47500</v>
      </c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6" t="s">
        <v>24</v>
      </c>
      <c r="O2332" s="6" t="s">
        <v>50</v>
      </c>
    </row>
    <row r="2333" spans="1:15" x14ac:dyDescent="0.35">
      <c r="A2333" s="27">
        <v>47501</v>
      </c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6" t="s">
        <v>24</v>
      </c>
      <c r="O2333" s="6" t="s">
        <v>50</v>
      </c>
    </row>
    <row r="2334" spans="1:15" x14ac:dyDescent="0.35">
      <c r="A2334" s="27">
        <v>47502</v>
      </c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6" t="s">
        <v>24</v>
      </c>
      <c r="O2334" s="6" t="s">
        <v>50</v>
      </c>
    </row>
    <row r="2335" spans="1:15" x14ac:dyDescent="0.35">
      <c r="A2335" s="27">
        <v>47503</v>
      </c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6" t="s">
        <v>24</v>
      </c>
      <c r="O2335" s="6" t="s">
        <v>50</v>
      </c>
    </row>
    <row r="2336" spans="1:15" x14ac:dyDescent="0.35">
      <c r="A2336" s="27">
        <v>47504</v>
      </c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6" t="s">
        <v>24</v>
      </c>
      <c r="O2336" s="6" t="s">
        <v>50</v>
      </c>
    </row>
    <row r="2337" spans="1:15" x14ac:dyDescent="0.35">
      <c r="A2337" s="27">
        <v>47505</v>
      </c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6" t="s">
        <v>24</v>
      </c>
      <c r="O2337" s="6" t="s">
        <v>50</v>
      </c>
    </row>
    <row r="2338" spans="1:15" x14ac:dyDescent="0.35">
      <c r="A2338" s="27">
        <v>47506</v>
      </c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6" t="s">
        <v>24</v>
      </c>
      <c r="O2338" s="6" t="s">
        <v>50</v>
      </c>
    </row>
    <row r="2339" spans="1:15" x14ac:dyDescent="0.35">
      <c r="A2339" s="27">
        <v>47507</v>
      </c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6" t="s">
        <v>24</v>
      </c>
      <c r="O2339" s="6" t="s">
        <v>50</v>
      </c>
    </row>
    <row r="2340" spans="1:15" x14ac:dyDescent="0.35">
      <c r="A2340" s="27">
        <v>47508</v>
      </c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6" t="s">
        <v>24</v>
      </c>
      <c r="O2340" s="6" t="s">
        <v>50</v>
      </c>
    </row>
    <row r="2341" spans="1:15" x14ac:dyDescent="0.35">
      <c r="A2341" s="27">
        <v>47509</v>
      </c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6" t="s">
        <v>24</v>
      </c>
      <c r="O2341" s="6" t="s">
        <v>50</v>
      </c>
    </row>
    <row r="2342" spans="1:15" x14ac:dyDescent="0.35">
      <c r="A2342" s="27">
        <v>47510</v>
      </c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6" t="s">
        <v>24</v>
      </c>
      <c r="O2342" s="6" t="s">
        <v>50</v>
      </c>
    </row>
    <row r="2343" spans="1:15" x14ac:dyDescent="0.35">
      <c r="A2343" s="27">
        <v>47511</v>
      </c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6" t="s">
        <v>24</v>
      </c>
      <c r="O2343" s="6" t="s">
        <v>50</v>
      </c>
    </row>
    <row r="2344" spans="1:15" x14ac:dyDescent="0.35">
      <c r="A2344" s="27">
        <v>47512</v>
      </c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6" t="s">
        <v>24</v>
      </c>
      <c r="O2344" s="6" t="s">
        <v>50</v>
      </c>
    </row>
    <row r="2345" spans="1:15" x14ac:dyDescent="0.35">
      <c r="A2345" s="27">
        <v>47513</v>
      </c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6" t="s">
        <v>24</v>
      </c>
      <c r="O2345" s="6" t="s">
        <v>50</v>
      </c>
    </row>
    <row r="2346" spans="1:15" x14ac:dyDescent="0.35">
      <c r="A2346" s="27">
        <v>47514</v>
      </c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6" t="s">
        <v>24</v>
      </c>
      <c r="O2346" s="6" t="s">
        <v>50</v>
      </c>
    </row>
    <row r="2347" spans="1:15" x14ac:dyDescent="0.35">
      <c r="A2347" s="27">
        <v>47515</v>
      </c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6" t="s">
        <v>25</v>
      </c>
      <c r="O2347" s="6" t="s">
        <v>50</v>
      </c>
    </row>
    <row r="2348" spans="1:15" x14ac:dyDescent="0.35">
      <c r="A2348" s="27">
        <v>47516</v>
      </c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6" t="s">
        <v>25</v>
      </c>
      <c r="O2348" s="6" t="s">
        <v>50</v>
      </c>
    </row>
    <row r="2349" spans="1:15" x14ac:dyDescent="0.35">
      <c r="A2349" s="27">
        <v>47517</v>
      </c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6" t="s">
        <v>25</v>
      </c>
      <c r="O2349" s="6" t="s">
        <v>50</v>
      </c>
    </row>
    <row r="2350" spans="1:15" x14ac:dyDescent="0.35">
      <c r="A2350" s="27">
        <v>47518</v>
      </c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6" t="s">
        <v>25</v>
      </c>
      <c r="O2350" s="6" t="s">
        <v>50</v>
      </c>
    </row>
    <row r="2351" spans="1:15" x14ac:dyDescent="0.35">
      <c r="A2351" s="27">
        <v>47519</v>
      </c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6" t="s">
        <v>25</v>
      </c>
      <c r="O2351" s="6" t="s">
        <v>50</v>
      </c>
    </row>
    <row r="2352" spans="1:15" x14ac:dyDescent="0.35">
      <c r="A2352" s="27">
        <v>47520</v>
      </c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6" t="s">
        <v>25</v>
      </c>
      <c r="O2352" s="6" t="s">
        <v>50</v>
      </c>
    </row>
    <row r="2353" spans="1:15" x14ac:dyDescent="0.35">
      <c r="A2353" s="27">
        <v>47521</v>
      </c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6" t="s">
        <v>25</v>
      </c>
      <c r="O2353" s="6" t="s">
        <v>50</v>
      </c>
    </row>
    <row r="2354" spans="1:15" x14ac:dyDescent="0.35">
      <c r="A2354" s="27">
        <v>47522</v>
      </c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6" t="s">
        <v>25</v>
      </c>
      <c r="O2354" s="6" t="s">
        <v>50</v>
      </c>
    </row>
    <row r="2355" spans="1:15" x14ac:dyDescent="0.35">
      <c r="A2355" s="27">
        <v>47523</v>
      </c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6" t="s">
        <v>25</v>
      </c>
      <c r="O2355" s="6" t="s">
        <v>50</v>
      </c>
    </row>
    <row r="2356" spans="1:15" x14ac:dyDescent="0.35">
      <c r="A2356" s="27">
        <v>47524</v>
      </c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6" t="s">
        <v>25</v>
      </c>
      <c r="O2356" s="6" t="s">
        <v>50</v>
      </c>
    </row>
    <row r="2357" spans="1:15" x14ac:dyDescent="0.35">
      <c r="A2357" s="27">
        <v>47525</v>
      </c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6" t="s">
        <v>25</v>
      </c>
      <c r="O2357" s="6" t="s">
        <v>50</v>
      </c>
    </row>
    <row r="2358" spans="1:15" x14ac:dyDescent="0.35">
      <c r="A2358" s="27">
        <v>47526</v>
      </c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6" t="s">
        <v>25</v>
      </c>
      <c r="O2358" s="6" t="s">
        <v>50</v>
      </c>
    </row>
    <row r="2359" spans="1:15" x14ac:dyDescent="0.35">
      <c r="A2359" s="27">
        <v>47527</v>
      </c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6" t="s">
        <v>25</v>
      </c>
      <c r="O2359" s="6" t="s">
        <v>50</v>
      </c>
    </row>
    <row r="2360" spans="1:15" x14ac:dyDescent="0.35">
      <c r="A2360" s="27">
        <v>47528</v>
      </c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6" t="s">
        <v>25</v>
      </c>
      <c r="O2360" s="6" t="s">
        <v>50</v>
      </c>
    </row>
    <row r="2361" spans="1:15" x14ac:dyDescent="0.35">
      <c r="A2361" s="27">
        <v>47529</v>
      </c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6" t="s">
        <v>25</v>
      </c>
      <c r="O2361" s="6" t="s">
        <v>50</v>
      </c>
    </row>
    <row r="2362" spans="1:15" x14ac:dyDescent="0.35">
      <c r="A2362" s="27">
        <v>47530</v>
      </c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6" t="s">
        <v>25</v>
      </c>
      <c r="O2362" s="6" t="s">
        <v>50</v>
      </c>
    </row>
    <row r="2363" spans="1:15" x14ac:dyDescent="0.35">
      <c r="A2363" s="27">
        <v>47531</v>
      </c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6" t="s">
        <v>25</v>
      </c>
      <c r="O2363" s="6" t="s">
        <v>50</v>
      </c>
    </row>
    <row r="2364" spans="1:15" x14ac:dyDescent="0.35">
      <c r="A2364" s="27">
        <v>47532</v>
      </c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6" t="s">
        <v>25</v>
      </c>
      <c r="O2364" s="6" t="s">
        <v>50</v>
      </c>
    </row>
    <row r="2365" spans="1:15" x14ac:dyDescent="0.35">
      <c r="A2365" s="27">
        <v>47533</v>
      </c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6" t="s">
        <v>25</v>
      </c>
      <c r="O2365" s="6" t="s">
        <v>50</v>
      </c>
    </row>
    <row r="2366" spans="1:15" x14ac:dyDescent="0.35">
      <c r="A2366" s="27">
        <v>47534</v>
      </c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6" t="s">
        <v>25</v>
      </c>
      <c r="O2366" s="6" t="s">
        <v>50</v>
      </c>
    </row>
    <row r="2367" spans="1:15" x14ac:dyDescent="0.35">
      <c r="A2367" s="27">
        <v>47535</v>
      </c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6" t="s">
        <v>25</v>
      </c>
      <c r="O2367" s="6" t="s">
        <v>50</v>
      </c>
    </row>
    <row r="2368" spans="1:15" x14ac:dyDescent="0.35">
      <c r="A2368" s="27">
        <v>47536</v>
      </c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6" t="s">
        <v>25</v>
      </c>
      <c r="O2368" s="6" t="s">
        <v>50</v>
      </c>
    </row>
    <row r="2369" spans="1:15" x14ac:dyDescent="0.35">
      <c r="A2369" s="27">
        <v>47537</v>
      </c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6" t="s">
        <v>25</v>
      </c>
      <c r="O2369" s="6" t="s">
        <v>50</v>
      </c>
    </row>
    <row r="2370" spans="1:15" x14ac:dyDescent="0.35">
      <c r="A2370" s="27">
        <v>47538</v>
      </c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6" t="s">
        <v>25</v>
      </c>
      <c r="O2370" s="6" t="s">
        <v>50</v>
      </c>
    </row>
    <row r="2371" spans="1:15" x14ac:dyDescent="0.35">
      <c r="A2371" s="27">
        <v>47539</v>
      </c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6" t="s">
        <v>25</v>
      </c>
      <c r="O2371" s="6" t="s">
        <v>50</v>
      </c>
    </row>
    <row r="2372" spans="1:15" x14ac:dyDescent="0.35">
      <c r="A2372" s="27">
        <v>47540</v>
      </c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6" t="s">
        <v>25</v>
      </c>
      <c r="O2372" s="6" t="s">
        <v>50</v>
      </c>
    </row>
    <row r="2373" spans="1:15" x14ac:dyDescent="0.35">
      <c r="A2373" s="27">
        <v>47541</v>
      </c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6" t="s">
        <v>25</v>
      </c>
      <c r="O2373" s="6" t="s">
        <v>50</v>
      </c>
    </row>
    <row r="2374" spans="1:15" x14ac:dyDescent="0.35">
      <c r="A2374" s="27">
        <v>47542</v>
      </c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6" t="s">
        <v>25</v>
      </c>
      <c r="O2374" s="6" t="s">
        <v>50</v>
      </c>
    </row>
    <row r="2375" spans="1:15" x14ac:dyDescent="0.35">
      <c r="A2375" s="27">
        <v>47543</v>
      </c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6" t="s">
        <v>26</v>
      </c>
      <c r="O2375" s="6" t="s">
        <v>50</v>
      </c>
    </row>
    <row r="2376" spans="1:15" x14ac:dyDescent="0.35">
      <c r="A2376" s="27">
        <v>47544</v>
      </c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6" t="s">
        <v>26</v>
      </c>
      <c r="O2376" s="6" t="s">
        <v>50</v>
      </c>
    </row>
    <row r="2377" spans="1:15" x14ac:dyDescent="0.35">
      <c r="A2377" s="27">
        <v>47545</v>
      </c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6" t="s">
        <v>26</v>
      </c>
      <c r="O2377" s="6" t="s">
        <v>50</v>
      </c>
    </row>
    <row r="2378" spans="1:15" x14ac:dyDescent="0.35">
      <c r="A2378" s="27">
        <v>47546</v>
      </c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6" t="s">
        <v>26</v>
      </c>
      <c r="O2378" s="6" t="s">
        <v>50</v>
      </c>
    </row>
    <row r="2379" spans="1:15" x14ac:dyDescent="0.35">
      <c r="A2379" s="27">
        <v>47547</v>
      </c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6" t="s">
        <v>26</v>
      </c>
      <c r="O2379" s="6" t="s">
        <v>50</v>
      </c>
    </row>
    <row r="2380" spans="1:15" x14ac:dyDescent="0.35">
      <c r="A2380" s="27">
        <v>47548</v>
      </c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6" t="s">
        <v>26</v>
      </c>
      <c r="O2380" s="6" t="s">
        <v>50</v>
      </c>
    </row>
    <row r="2381" spans="1:15" x14ac:dyDescent="0.35">
      <c r="A2381" s="27">
        <v>47549</v>
      </c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6" t="s">
        <v>26</v>
      </c>
      <c r="O2381" s="6" t="s">
        <v>50</v>
      </c>
    </row>
    <row r="2382" spans="1:15" x14ac:dyDescent="0.35">
      <c r="A2382" s="27">
        <v>47550</v>
      </c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6" t="s">
        <v>26</v>
      </c>
      <c r="O2382" s="6" t="s">
        <v>50</v>
      </c>
    </row>
    <row r="2383" spans="1:15" x14ac:dyDescent="0.35">
      <c r="A2383" s="27">
        <v>47551</v>
      </c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6" t="s">
        <v>26</v>
      </c>
      <c r="O2383" s="6" t="s">
        <v>50</v>
      </c>
    </row>
    <row r="2384" spans="1:15" x14ac:dyDescent="0.35">
      <c r="A2384" s="27">
        <v>47552</v>
      </c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6" t="s">
        <v>26</v>
      </c>
      <c r="O2384" s="6" t="s">
        <v>50</v>
      </c>
    </row>
    <row r="2385" spans="1:15" x14ac:dyDescent="0.35">
      <c r="A2385" s="27">
        <v>47553</v>
      </c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6" t="s">
        <v>26</v>
      </c>
      <c r="O2385" s="6" t="s">
        <v>50</v>
      </c>
    </row>
    <row r="2386" spans="1:15" x14ac:dyDescent="0.35">
      <c r="A2386" s="27">
        <v>47554</v>
      </c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6" t="s">
        <v>26</v>
      </c>
      <c r="O2386" s="6" t="s">
        <v>50</v>
      </c>
    </row>
    <row r="2387" spans="1:15" x14ac:dyDescent="0.35">
      <c r="A2387" s="27">
        <v>47555</v>
      </c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6" t="s">
        <v>26</v>
      </c>
      <c r="O2387" s="6" t="s">
        <v>50</v>
      </c>
    </row>
    <row r="2388" spans="1:15" x14ac:dyDescent="0.35">
      <c r="A2388" s="27">
        <v>47556</v>
      </c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6" t="s">
        <v>26</v>
      </c>
      <c r="O2388" s="6" t="s">
        <v>50</v>
      </c>
    </row>
    <row r="2389" spans="1:15" x14ac:dyDescent="0.35">
      <c r="A2389" s="27">
        <v>47557</v>
      </c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6" t="s">
        <v>26</v>
      </c>
      <c r="O2389" s="6" t="s">
        <v>50</v>
      </c>
    </row>
    <row r="2390" spans="1:15" x14ac:dyDescent="0.35">
      <c r="A2390" s="27">
        <v>47558</v>
      </c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6" t="s">
        <v>26</v>
      </c>
      <c r="O2390" s="6" t="s">
        <v>50</v>
      </c>
    </row>
    <row r="2391" spans="1:15" x14ac:dyDescent="0.35">
      <c r="A2391" s="27">
        <v>47559</v>
      </c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6" t="s">
        <v>26</v>
      </c>
      <c r="O2391" s="6" t="s">
        <v>50</v>
      </c>
    </row>
    <row r="2392" spans="1:15" x14ac:dyDescent="0.35">
      <c r="A2392" s="27">
        <v>47560</v>
      </c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6" t="s">
        <v>26</v>
      </c>
      <c r="O2392" s="6" t="s">
        <v>50</v>
      </c>
    </row>
    <row r="2393" spans="1:15" x14ac:dyDescent="0.35">
      <c r="A2393" s="27">
        <v>47561</v>
      </c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6" t="s">
        <v>26</v>
      </c>
      <c r="O2393" s="6" t="s">
        <v>50</v>
      </c>
    </row>
    <row r="2394" spans="1:15" x14ac:dyDescent="0.35">
      <c r="A2394" s="27">
        <v>47562</v>
      </c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6" t="s">
        <v>26</v>
      </c>
      <c r="O2394" s="6" t="s">
        <v>50</v>
      </c>
    </row>
    <row r="2395" spans="1:15" x14ac:dyDescent="0.35">
      <c r="A2395" s="27">
        <v>47563</v>
      </c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6" t="s">
        <v>26</v>
      </c>
      <c r="O2395" s="6" t="s">
        <v>50</v>
      </c>
    </row>
    <row r="2396" spans="1:15" x14ac:dyDescent="0.35">
      <c r="A2396" s="27">
        <v>47564</v>
      </c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6" t="s">
        <v>26</v>
      </c>
      <c r="O2396" s="6" t="s">
        <v>50</v>
      </c>
    </row>
    <row r="2397" spans="1:15" x14ac:dyDescent="0.35">
      <c r="A2397" s="27">
        <v>47565</v>
      </c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6" t="s">
        <v>26</v>
      </c>
      <c r="O2397" s="6" t="s">
        <v>50</v>
      </c>
    </row>
    <row r="2398" spans="1:15" x14ac:dyDescent="0.35">
      <c r="A2398" s="27">
        <v>47566</v>
      </c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6" t="s">
        <v>26</v>
      </c>
      <c r="O2398" s="6" t="s">
        <v>50</v>
      </c>
    </row>
    <row r="2399" spans="1:15" x14ac:dyDescent="0.35">
      <c r="A2399" s="27">
        <v>47567</v>
      </c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6" t="s">
        <v>26</v>
      </c>
      <c r="O2399" s="6" t="s">
        <v>50</v>
      </c>
    </row>
    <row r="2400" spans="1:15" x14ac:dyDescent="0.35">
      <c r="A2400" s="27">
        <v>47568</v>
      </c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6" t="s">
        <v>26</v>
      </c>
      <c r="O2400" s="6" t="s">
        <v>50</v>
      </c>
    </row>
    <row r="2401" spans="1:15" x14ac:dyDescent="0.35">
      <c r="A2401" s="27">
        <v>47569</v>
      </c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6" t="s">
        <v>26</v>
      </c>
      <c r="O2401" s="6" t="s">
        <v>50</v>
      </c>
    </row>
    <row r="2402" spans="1:15" x14ac:dyDescent="0.35">
      <c r="A2402" s="27">
        <v>47570</v>
      </c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6" t="s">
        <v>26</v>
      </c>
      <c r="O2402" s="6" t="s">
        <v>50</v>
      </c>
    </row>
    <row r="2403" spans="1:15" x14ac:dyDescent="0.35">
      <c r="A2403" s="27">
        <v>47571</v>
      </c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6" t="s">
        <v>26</v>
      </c>
      <c r="O2403" s="6" t="s">
        <v>50</v>
      </c>
    </row>
    <row r="2404" spans="1:15" x14ac:dyDescent="0.35">
      <c r="A2404" s="27">
        <v>47572</v>
      </c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6" t="s">
        <v>26</v>
      </c>
      <c r="O2404" s="6" t="s">
        <v>50</v>
      </c>
    </row>
    <row r="2405" spans="1:15" x14ac:dyDescent="0.35">
      <c r="A2405" s="27">
        <v>47573</v>
      </c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6" t="s">
        <v>26</v>
      </c>
      <c r="O2405" s="6" t="s">
        <v>50</v>
      </c>
    </row>
    <row r="2406" spans="1:15" x14ac:dyDescent="0.35">
      <c r="A2406" s="27">
        <v>47574</v>
      </c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6" t="s">
        <v>27</v>
      </c>
      <c r="O2406" s="6" t="s">
        <v>50</v>
      </c>
    </row>
    <row r="2407" spans="1:15" x14ac:dyDescent="0.35">
      <c r="A2407" s="27">
        <v>47575</v>
      </c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6" t="s">
        <v>27</v>
      </c>
      <c r="O2407" s="6" t="s">
        <v>50</v>
      </c>
    </row>
    <row r="2408" spans="1:15" x14ac:dyDescent="0.35">
      <c r="A2408" s="27">
        <v>47576</v>
      </c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6" t="s">
        <v>27</v>
      </c>
      <c r="O2408" s="6" t="s">
        <v>50</v>
      </c>
    </row>
    <row r="2409" spans="1:15" x14ac:dyDescent="0.35">
      <c r="A2409" s="27">
        <v>47577</v>
      </c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6" t="s">
        <v>27</v>
      </c>
      <c r="O2409" s="6" t="s">
        <v>50</v>
      </c>
    </row>
    <row r="2410" spans="1:15" x14ac:dyDescent="0.35">
      <c r="A2410" s="27">
        <v>47578</v>
      </c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6" t="s">
        <v>27</v>
      </c>
      <c r="O2410" s="6" t="s">
        <v>50</v>
      </c>
    </row>
    <row r="2411" spans="1:15" x14ac:dyDescent="0.35">
      <c r="A2411" s="27">
        <v>47579</v>
      </c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6" t="s">
        <v>27</v>
      </c>
      <c r="O2411" s="6" t="s">
        <v>50</v>
      </c>
    </row>
    <row r="2412" spans="1:15" x14ac:dyDescent="0.35">
      <c r="A2412" s="27">
        <v>47580</v>
      </c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6" t="s">
        <v>27</v>
      </c>
      <c r="O2412" s="6" t="s">
        <v>50</v>
      </c>
    </row>
    <row r="2413" spans="1:15" x14ac:dyDescent="0.35">
      <c r="A2413" s="27">
        <v>47581</v>
      </c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6" t="s">
        <v>27</v>
      </c>
      <c r="O2413" s="6" t="s">
        <v>50</v>
      </c>
    </row>
    <row r="2414" spans="1:15" x14ac:dyDescent="0.35">
      <c r="A2414" s="27">
        <v>47582</v>
      </c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6" t="s">
        <v>27</v>
      </c>
      <c r="O2414" s="6" t="s">
        <v>50</v>
      </c>
    </row>
    <row r="2415" spans="1:15" x14ac:dyDescent="0.35">
      <c r="A2415" s="27">
        <v>47583</v>
      </c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6" t="s">
        <v>27</v>
      </c>
      <c r="O2415" s="6" t="s">
        <v>50</v>
      </c>
    </row>
    <row r="2416" spans="1:15" x14ac:dyDescent="0.35">
      <c r="A2416" s="27">
        <v>47584</v>
      </c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6" t="s">
        <v>27</v>
      </c>
      <c r="O2416" s="6" t="s">
        <v>50</v>
      </c>
    </row>
    <row r="2417" spans="1:15" x14ac:dyDescent="0.35">
      <c r="A2417" s="27">
        <v>47585</v>
      </c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6" t="s">
        <v>27</v>
      </c>
      <c r="O2417" s="6" t="s">
        <v>50</v>
      </c>
    </row>
    <row r="2418" spans="1:15" x14ac:dyDescent="0.35">
      <c r="A2418" s="27">
        <v>47586</v>
      </c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6" t="s">
        <v>27</v>
      </c>
      <c r="O2418" s="6" t="s">
        <v>50</v>
      </c>
    </row>
    <row r="2419" spans="1:15" x14ac:dyDescent="0.35">
      <c r="A2419" s="27">
        <v>47587</v>
      </c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6" t="s">
        <v>27</v>
      </c>
      <c r="O2419" s="6" t="s">
        <v>50</v>
      </c>
    </row>
    <row r="2420" spans="1:15" x14ac:dyDescent="0.35">
      <c r="A2420" s="27">
        <v>47588</v>
      </c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6" t="s">
        <v>27</v>
      </c>
      <c r="O2420" s="6" t="s">
        <v>50</v>
      </c>
    </row>
    <row r="2421" spans="1:15" x14ac:dyDescent="0.35">
      <c r="A2421" s="27">
        <v>47589</v>
      </c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6" t="s">
        <v>27</v>
      </c>
      <c r="O2421" s="6" t="s">
        <v>50</v>
      </c>
    </row>
    <row r="2422" spans="1:15" x14ac:dyDescent="0.35">
      <c r="A2422" s="27">
        <v>47590</v>
      </c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6" t="s">
        <v>27</v>
      </c>
      <c r="O2422" s="6" t="s">
        <v>50</v>
      </c>
    </row>
    <row r="2423" spans="1:15" x14ac:dyDescent="0.35">
      <c r="A2423" s="27">
        <v>47591</v>
      </c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6" t="s">
        <v>27</v>
      </c>
      <c r="O2423" s="6" t="s">
        <v>50</v>
      </c>
    </row>
    <row r="2424" spans="1:15" x14ac:dyDescent="0.35">
      <c r="A2424" s="27">
        <v>47592</v>
      </c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6" t="s">
        <v>27</v>
      </c>
      <c r="O2424" s="6" t="s">
        <v>50</v>
      </c>
    </row>
    <row r="2425" spans="1:15" x14ac:dyDescent="0.35">
      <c r="A2425" s="27">
        <v>47593</v>
      </c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6" t="s">
        <v>27</v>
      </c>
      <c r="O2425" s="6" t="s">
        <v>50</v>
      </c>
    </row>
    <row r="2426" spans="1:15" x14ac:dyDescent="0.35">
      <c r="A2426" s="27">
        <v>47594</v>
      </c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6" t="s">
        <v>27</v>
      </c>
      <c r="O2426" s="6" t="s">
        <v>50</v>
      </c>
    </row>
    <row r="2427" spans="1:15" x14ac:dyDescent="0.35">
      <c r="A2427" s="27">
        <v>47595</v>
      </c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6" t="s">
        <v>27</v>
      </c>
      <c r="O2427" s="6" t="s">
        <v>50</v>
      </c>
    </row>
    <row r="2428" spans="1:15" x14ac:dyDescent="0.35">
      <c r="A2428" s="27">
        <v>47596</v>
      </c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6" t="s">
        <v>27</v>
      </c>
      <c r="O2428" s="6" t="s">
        <v>50</v>
      </c>
    </row>
    <row r="2429" spans="1:15" x14ac:dyDescent="0.35">
      <c r="A2429" s="27">
        <v>47597</v>
      </c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6" t="s">
        <v>27</v>
      </c>
      <c r="O2429" s="6" t="s">
        <v>50</v>
      </c>
    </row>
    <row r="2430" spans="1:15" x14ac:dyDescent="0.35">
      <c r="A2430" s="27">
        <v>47598</v>
      </c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6" t="s">
        <v>27</v>
      </c>
      <c r="O2430" s="6" t="s">
        <v>50</v>
      </c>
    </row>
    <row r="2431" spans="1:15" x14ac:dyDescent="0.35">
      <c r="A2431" s="27">
        <v>47599</v>
      </c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6" t="s">
        <v>27</v>
      </c>
      <c r="O2431" s="6" t="s">
        <v>50</v>
      </c>
    </row>
    <row r="2432" spans="1:15" x14ac:dyDescent="0.35">
      <c r="A2432" s="27">
        <v>47600</v>
      </c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6" t="s">
        <v>27</v>
      </c>
      <c r="O2432" s="6" t="s">
        <v>50</v>
      </c>
    </row>
    <row r="2433" spans="1:15" x14ac:dyDescent="0.35">
      <c r="A2433" s="27">
        <v>47601</v>
      </c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6" t="s">
        <v>27</v>
      </c>
      <c r="O2433" s="6" t="s">
        <v>50</v>
      </c>
    </row>
    <row r="2434" spans="1:15" x14ac:dyDescent="0.35">
      <c r="A2434" s="27">
        <v>47602</v>
      </c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6" t="s">
        <v>27</v>
      </c>
      <c r="O2434" s="6" t="s">
        <v>50</v>
      </c>
    </row>
    <row r="2435" spans="1:15" x14ac:dyDescent="0.35">
      <c r="A2435" s="27">
        <v>47603</v>
      </c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6" t="s">
        <v>27</v>
      </c>
      <c r="O2435" s="6" t="s">
        <v>50</v>
      </c>
    </row>
    <row r="2436" spans="1:15" x14ac:dyDescent="0.35">
      <c r="A2436" s="27">
        <v>47604</v>
      </c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6" t="s">
        <v>28</v>
      </c>
      <c r="O2436" s="6" t="s">
        <v>50</v>
      </c>
    </row>
    <row r="2437" spans="1:15" x14ac:dyDescent="0.35">
      <c r="A2437" s="27">
        <v>47605</v>
      </c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6" t="s">
        <v>28</v>
      </c>
      <c r="O2437" s="6" t="s">
        <v>50</v>
      </c>
    </row>
    <row r="2438" spans="1:15" x14ac:dyDescent="0.35">
      <c r="A2438" s="27">
        <v>47606</v>
      </c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6" t="s">
        <v>28</v>
      </c>
      <c r="O2438" s="6" t="s">
        <v>50</v>
      </c>
    </row>
    <row r="2439" spans="1:15" x14ac:dyDescent="0.35">
      <c r="A2439" s="27">
        <v>47607</v>
      </c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6" t="s">
        <v>28</v>
      </c>
      <c r="O2439" s="6" t="s">
        <v>50</v>
      </c>
    </row>
    <row r="2440" spans="1:15" x14ac:dyDescent="0.35">
      <c r="A2440" s="27">
        <v>47608</v>
      </c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6" t="s">
        <v>28</v>
      </c>
      <c r="O2440" s="6" t="s">
        <v>50</v>
      </c>
    </row>
    <row r="2441" spans="1:15" x14ac:dyDescent="0.35">
      <c r="A2441" s="27">
        <v>47609</v>
      </c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6" t="s">
        <v>28</v>
      </c>
      <c r="O2441" s="6" t="s">
        <v>50</v>
      </c>
    </row>
    <row r="2442" spans="1:15" x14ac:dyDescent="0.35">
      <c r="A2442" s="27">
        <v>47610</v>
      </c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6" t="s">
        <v>28</v>
      </c>
      <c r="O2442" s="6" t="s">
        <v>50</v>
      </c>
    </row>
    <row r="2443" spans="1:15" x14ac:dyDescent="0.35">
      <c r="A2443" s="27">
        <v>47611</v>
      </c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6" t="s">
        <v>28</v>
      </c>
      <c r="O2443" s="6" t="s">
        <v>50</v>
      </c>
    </row>
    <row r="2444" spans="1:15" x14ac:dyDescent="0.35">
      <c r="A2444" s="27">
        <v>47612</v>
      </c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6" t="s">
        <v>28</v>
      </c>
      <c r="O2444" s="6" t="s">
        <v>50</v>
      </c>
    </row>
    <row r="2445" spans="1:15" x14ac:dyDescent="0.35">
      <c r="A2445" s="27">
        <v>47613</v>
      </c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6" t="s">
        <v>28</v>
      </c>
      <c r="O2445" s="6" t="s">
        <v>50</v>
      </c>
    </row>
    <row r="2446" spans="1:15" x14ac:dyDescent="0.35">
      <c r="A2446" s="27">
        <v>47614</v>
      </c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6" t="s">
        <v>28</v>
      </c>
      <c r="O2446" s="6" t="s">
        <v>50</v>
      </c>
    </row>
    <row r="2447" spans="1:15" x14ac:dyDescent="0.35">
      <c r="A2447" s="27">
        <v>47615</v>
      </c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6" t="s">
        <v>28</v>
      </c>
      <c r="O2447" s="6" t="s">
        <v>50</v>
      </c>
    </row>
    <row r="2448" spans="1:15" x14ac:dyDescent="0.35">
      <c r="A2448" s="27">
        <v>47616</v>
      </c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6" t="s">
        <v>28</v>
      </c>
      <c r="O2448" s="6" t="s">
        <v>50</v>
      </c>
    </row>
    <row r="2449" spans="1:15" x14ac:dyDescent="0.35">
      <c r="A2449" s="27">
        <v>47617</v>
      </c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6" t="s">
        <v>28</v>
      </c>
      <c r="O2449" s="6" t="s">
        <v>50</v>
      </c>
    </row>
    <row r="2450" spans="1:15" x14ac:dyDescent="0.35">
      <c r="A2450" s="27">
        <v>47618</v>
      </c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6" t="s">
        <v>28</v>
      </c>
      <c r="O2450" s="6" t="s">
        <v>50</v>
      </c>
    </row>
    <row r="2451" spans="1:15" x14ac:dyDescent="0.35">
      <c r="A2451" s="27">
        <v>47619</v>
      </c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6" t="s">
        <v>28</v>
      </c>
      <c r="O2451" s="6" t="s">
        <v>50</v>
      </c>
    </row>
    <row r="2452" spans="1:15" x14ac:dyDescent="0.35">
      <c r="A2452" s="27">
        <v>47620</v>
      </c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6" t="s">
        <v>28</v>
      </c>
      <c r="O2452" s="6" t="s">
        <v>50</v>
      </c>
    </row>
    <row r="2453" spans="1:15" x14ac:dyDescent="0.35">
      <c r="A2453" s="27">
        <v>47621</v>
      </c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6" t="s">
        <v>28</v>
      </c>
      <c r="O2453" s="6" t="s">
        <v>50</v>
      </c>
    </row>
    <row r="2454" spans="1:15" x14ac:dyDescent="0.35">
      <c r="A2454" s="27">
        <v>47622</v>
      </c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6" t="s">
        <v>28</v>
      </c>
      <c r="O2454" s="6" t="s">
        <v>50</v>
      </c>
    </row>
    <row r="2455" spans="1:15" x14ac:dyDescent="0.35">
      <c r="A2455" s="27">
        <v>47623</v>
      </c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6" t="s">
        <v>28</v>
      </c>
      <c r="O2455" s="6" t="s">
        <v>50</v>
      </c>
    </row>
    <row r="2456" spans="1:15" x14ac:dyDescent="0.35">
      <c r="A2456" s="27">
        <v>47624</v>
      </c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6" t="s">
        <v>28</v>
      </c>
      <c r="O2456" s="6" t="s">
        <v>50</v>
      </c>
    </row>
    <row r="2457" spans="1:15" x14ac:dyDescent="0.35">
      <c r="A2457" s="27">
        <v>47625</v>
      </c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6" t="s">
        <v>28</v>
      </c>
      <c r="O2457" s="6" t="s">
        <v>50</v>
      </c>
    </row>
    <row r="2458" spans="1:15" x14ac:dyDescent="0.35">
      <c r="A2458" s="27">
        <v>47626</v>
      </c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6" t="s">
        <v>28</v>
      </c>
      <c r="O2458" s="6" t="s">
        <v>50</v>
      </c>
    </row>
    <row r="2459" spans="1:15" x14ac:dyDescent="0.35">
      <c r="A2459" s="27">
        <v>47627</v>
      </c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6" t="s">
        <v>28</v>
      </c>
      <c r="O2459" s="6" t="s">
        <v>50</v>
      </c>
    </row>
    <row r="2460" spans="1:15" x14ac:dyDescent="0.35">
      <c r="A2460" s="27">
        <v>47628</v>
      </c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6" t="s">
        <v>28</v>
      </c>
      <c r="O2460" s="6" t="s">
        <v>50</v>
      </c>
    </row>
    <row r="2461" spans="1:15" x14ac:dyDescent="0.35">
      <c r="A2461" s="27">
        <v>47629</v>
      </c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6" t="s">
        <v>28</v>
      </c>
      <c r="O2461" s="6" t="s">
        <v>50</v>
      </c>
    </row>
    <row r="2462" spans="1:15" x14ac:dyDescent="0.35">
      <c r="A2462" s="27">
        <v>47630</v>
      </c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6" t="s">
        <v>28</v>
      </c>
      <c r="O2462" s="6" t="s">
        <v>50</v>
      </c>
    </row>
    <row r="2463" spans="1:15" x14ac:dyDescent="0.35">
      <c r="A2463" s="27">
        <v>47631</v>
      </c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6" t="s">
        <v>28</v>
      </c>
      <c r="O2463" s="6" t="s">
        <v>50</v>
      </c>
    </row>
    <row r="2464" spans="1:15" x14ac:dyDescent="0.35">
      <c r="A2464" s="27">
        <v>47632</v>
      </c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6" t="s">
        <v>28</v>
      </c>
      <c r="O2464" s="6" t="s">
        <v>50</v>
      </c>
    </row>
    <row r="2465" spans="1:15" x14ac:dyDescent="0.35">
      <c r="A2465" s="27">
        <v>47633</v>
      </c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6" t="s">
        <v>28</v>
      </c>
      <c r="O2465" s="6" t="s">
        <v>50</v>
      </c>
    </row>
    <row r="2466" spans="1:15" x14ac:dyDescent="0.35">
      <c r="A2466" s="27">
        <v>47634</v>
      </c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6" t="s">
        <v>28</v>
      </c>
      <c r="O2466" s="6" t="s">
        <v>50</v>
      </c>
    </row>
    <row r="2467" spans="1:15" x14ac:dyDescent="0.35">
      <c r="A2467" s="27">
        <v>47635</v>
      </c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6" t="s">
        <v>29</v>
      </c>
      <c r="O2467" s="6" t="s">
        <v>50</v>
      </c>
    </row>
    <row r="2468" spans="1:15" x14ac:dyDescent="0.35">
      <c r="A2468" s="27">
        <v>47636</v>
      </c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6" t="s">
        <v>29</v>
      </c>
      <c r="O2468" s="6" t="s">
        <v>50</v>
      </c>
    </row>
    <row r="2469" spans="1:15" x14ac:dyDescent="0.35">
      <c r="A2469" s="27">
        <v>47637</v>
      </c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6" t="s">
        <v>29</v>
      </c>
      <c r="O2469" s="6" t="s">
        <v>50</v>
      </c>
    </row>
    <row r="2470" spans="1:15" x14ac:dyDescent="0.35">
      <c r="A2470" s="27">
        <v>47638</v>
      </c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6" t="s">
        <v>29</v>
      </c>
      <c r="O2470" s="6" t="s">
        <v>50</v>
      </c>
    </row>
    <row r="2471" spans="1:15" x14ac:dyDescent="0.35">
      <c r="A2471" s="27">
        <v>47639</v>
      </c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6" t="s">
        <v>29</v>
      </c>
      <c r="O2471" s="6" t="s">
        <v>50</v>
      </c>
    </row>
    <row r="2472" spans="1:15" x14ac:dyDescent="0.35">
      <c r="A2472" s="27">
        <v>47640</v>
      </c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6" t="s">
        <v>29</v>
      </c>
      <c r="O2472" s="6" t="s">
        <v>50</v>
      </c>
    </row>
    <row r="2473" spans="1:15" x14ac:dyDescent="0.35">
      <c r="A2473" s="27">
        <v>47641</v>
      </c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6" t="s">
        <v>29</v>
      </c>
      <c r="O2473" s="6" t="s">
        <v>50</v>
      </c>
    </row>
    <row r="2474" spans="1:15" x14ac:dyDescent="0.35">
      <c r="A2474" s="27">
        <v>47642</v>
      </c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6" t="s">
        <v>29</v>
      </c>
      <c r="O2474" s="6" t="s">
        <v>50</v>
      </c>
    </row>
    <row r="2475" spans="1:15" x14ac:dyDescent="0.35">
      <c r="A2475" s="27">
        <v>47643</v>
      </c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6" t="s">
        <v>29</v>
      </c>
      <c r="O2475" s="6" t="s">
        <v>50</v>
      </c>
    </row>
    <row r="2476" spans="1:15" x14ac:dyDescent="0.35">
      <c r="A2476" s="27">
        <v>47644</v>
      </c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6" t="s">
        <v>29</v>
      </c>
      <c r="O2476" s="6" t="s">
        <v>50</v>
      </c>
    </row>
    <row r="2477" spans="1:15" x14ac:dyDescent="0.35">
      <c r="A2477" s="27">
        <v>47645</v>
      </c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6" t="s">
        <v>29</v>
      </c>
      <c r="O2477" s="6" t="s">
        <v>50</v>
      </c>
    </row>
    <row r="2478" spans="1:15" x14ac:dyDescent="0.35">
      <c r="A2478" s="27">
        <v>47646</v>
      </c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6" t="s">
        <v>29</v>
      </c>
      <c r="O2478" s="6" t="s">
        <v>50</v>
      </c>
    </row>
    <row r="2479" spans="1:15" x14ac:dyDescent="0.35">
      <c r="A2479" s="27">
        <v>47647</v>
      </c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6" t="s">
        <v>29</v>
      </c>
      <c r="O2479" s="6" t="s">
        <v>50</v>
      </c>
    </row>
    <row r="2480" spans="1:15" x14ac:dyDescent="0.35">
      <c r="A2480" s="27">
        <v>47648</v>
      </c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6" t="s">
        <v>29</v>
      </c>
      <c r="O2480" s="6" t="s">
        <v>50</v>
      </c>
    </row>
    <row r="2481" spans="1:15" x14ac:dyDescent="0.35">
      <c r="A2481" s="27">
        <v>47649</v>
      </c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6" t="s">
        <v>29</v>
      </c>
      <c r="O2481" s="6" t="s">
        <v>50</v>
      </c>
    </row>
    <row r="2482" spans="1:15" x14ac:dyDescent="0.35">
      <c r="A2482" s="27">
        <v>47650</v>
      </c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6" t="s">
        <v>29</v>
      </c>
      <c r="O2482" s="6" t="s">
        <v>50</v>
      </c>
    </row>
    <row r="2483" spans="1:15" x14ac:dyDescent="0.35">
      <c r="A2483" s="27">
        <v>47651</v>
      </c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6" t="s">
        <v>29</v>
      </c>
      <c r="O2483" s="6" t="s">
        <v>50</v>
      </c>
    </row>
    <row r="2484" spans="1:15" x14ac:dyDescent="0.35">
      <c r="A2484" s="27">
        <v>47652</v>
      </c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6" t="s">
        <v>29</v>
      </c>
      <c r="O2484" s="6" t="s">
        <v>50</v>
      </c>
    </row>
    <row r="2485" spans="1:15" x14ac:dyDescent="0.35">
      <c r="A2485" s="27">
        <v>47653</v>
      </c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6" t="s">
        <v>29</v>
      </c>
      <c r="O2485" s="6" t="s">
        <v>50</v>
      </c>
    </row>
    <row r="2486" spans="1:15" x14ac:dyDescent="0.35">
      <c r="A2486" s="27">
        <v>47654</v>
      </c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6" t="s">
        <v>29</v>
      </c>
      <c r="O2486" s="6" t="s">
        <v>50</v>
      </c>
    </row>
    <row r="2487" spans="1:15" x14ac:dyDescent="0.35">
      <c r="A2487" s="27">
        <v>47655</v>
      </c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6" t="s">
        <v>29</v>
      </c>
      <c r="O2487" s="6" t="s">
        <v>50</v>
      </c>
    </row>
    <row r="2488" spans="1:15" x14ac:dyDescent="0.35">
      <c r="A2488" s="27">
        <v>47656</v>
      </c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6" t="s">
        <v>29</v>
      </c>
      <c r="O2488" s="6" t="s">
        <v>50</v>
      </c>
    </row>
    <row r="2489" spans="1:15" x14ac:dyDescent="0.35">
      <c r="A2489" s="27">
        <v>47657</v>
      </c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6" t="s">
        <v>29</v>
      </c>
      <c r="O2489" s="6" t="s">
        <v>50</v>
      </c>
    </row>
    <row r="2490" spans="1:15" x14ac:dyDescent="0.35">
      <c r="A2490" s="27">
        <v>47658</v>
      </c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6" t="s">
        <v>29</v>
      </c>
      <c r="O2490" s="6" t="s">
        <v>50</v>
      </c>
    </row>
    <row r="2491" spans="1:15" x14ac:dyDescent="0.35">
      <c r="A2491" s="27">
        <v>47659</v>
      </c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6" t="s">
        <v>29</v>
      </c>
      <c r="O2491" s="6" t="s">
        <v>50</v>
      </c>
    </row>
    <row r="2492" spans="1:15" x14ac:dyDescent="0.35">
      <c r="A2492" s="27">
        <v>47660</v>
      </c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6" t="s">
        <v>29</v>
      </c>
      <c r="O2492" s="6" t="s">
        <v>50</v>
      </c>
    </row>
    <row r="2493" spans="1:15" x14ac:dyDescent="0.35">
      <c r="A2493" s="27">
        <v>47661</v>
      </c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6" t="s">
        <v>29</v>
      </c>
      <c r="O2493" s="6" t="s">
        <v>50</v>
      </c>
    </row>
    <row r="2494" spans="1:15" x14ac:dyDescent="0.35">
      <c r="A2494" s="27">
        <v>47662</v>
      </c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6" t="s">
        <v>29</v>
      </c>
      <c r="O2494" s="6" t="s">
        <v>50</v>
      </c>
    </row>
    <row r="2495" spans="1:15" x14ac:dyDescent="0.35">
      <c r="A2495" s="27">
        <v>47663</v>
      </c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6" t="s">
        <v>29</v>
      </c>
      <c r="O2495" s="6" t="s">
        <v>50</v>
      </c>
    </row>
    <row r="2496" spans="1:15" x14ac:dyDescent="0.35">
      <c r="A2496" s="27">
        <v>47664</v>
      </c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6" t="s">
        <v>29</v>
      </c>
      <c r="O2496" s="6" t="s">
        <v>50</v>
      </c>
    </row>
    <row r="2497" spans="1:15" x14ac:dyDescent="0.35">
      <c r="A2497" s="27">
        <v>47665</v>
      </c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6" t="s">
        <v>30</v>
      </c>
      <c r="O2497" s="6" t="s">
        <v>50</v>
      </c>
    </row>
    <row r="2498" spans="1:15" x14ac:dyDescent="0.35">
      <c r="A2498" s="27">
        <v>47666</v>
      </c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6" t="s">
        <v>30</v>
      </c>
      <c r="O2498" s="6" t="s">
        <v>50</v>
      </c>
    </row>
    <row r="2499" spans="1:15" x14ac:dyDescent="0.35">
      <c r="A2499" s="27">
        <v>47667</v>
      </c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6" t="s">
        <v>30</v>
      </c>
      <c r="O2499" s="6" t="s">
        <v>50</v>
      </c>
    </row>
    <row r="2500" spans="1:15" x14ac:dyDescent="0.35">
      <c r="A2500" s="27">
        <v>47668</v>
      </c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6" t="s">
        <v>30</v>
      </c>
      <c r="O2500" s="6" t="s">
        <v>50</v>
      </c>
    </row>
    <row r="2501" spans="1:15" x14ac:dyDescent="0.35">
      <c r="A2501" s="27">
        <v>47669</v>
      </c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6" t="s">
        <v>30</v>
      </c>
      <c r="O2501" s="6" t="s">
        <v>50</v>
      </c>
    </row>
    <row r="2502" spans="1:15" x14ac:dyDescent="0.35">
      <c r="A2502" s="27">
        <v>47670</v>
      </c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6" t="s">
        <v>30</v>
      </c>
      <c r="O2502" s="6" t="s">
        <v>50</v>
      </c>
    </row>
    <row r="2503" spans="1:15" x14ac:dyDescent="0.35">
      <c r="A2503" s="27">
        <v>47671</v>
      </c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6" t="s">
        <v>30</v>
      </c>
      <c r="O2503" s="6" t="s">
        <v>50</v>
      </c>
    </row>
    <row r="2504" spans="1:15" x14ac:dyDescent="0.35">
      <c r="A2504" s="27">
        <v>47672</v>
      </c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6" t="s">
        <v>30</v>
      </c>
      <c r="O2504" s="6" t="s">
        <v>50</v>
      </c>
    </row>
    <row r="2505" spans="1:15" x14ac:dyDescent="0.35">
      <c r="A2505" s="27">
        <v>47673</v>
      </c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6" t="s">
        <v>30</v>
      </c>
      <c r="O2505" s="6" t="s">
        <v>50</v>
      </c>
    </row>
    <row r="2506" spans="1:15" x14ac:dyDescent="0.35">
      <c r="A2506" s="27">
        <v>47674</v>
      </c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6" t="s">
        <v>30</v>
      </c>
      <c r="O2506" s="6" t="s">
        <v>50</v>
      </c>
    </row>
    <row r="2507" spans="1:15" x14ac:dyDescent="0.35">
      <c r="A2507" s="27">
        <v>47675</v>
      </c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6" t="s">
        <v>30</v>
      </c>
      <c r="O2507" s="6" t="s">
        <v>50</v>
      </c>
    </row>
    <row r="2508" spans="1:15" x14ac:dyDescent="0.35">
      <c r="A2508" s="27">
        <v>47676</v>
      </c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6" t="s">
        <v>30</v>
      </c>
      <c r="O2508" s="6" t="s">
        <v>50</v>
      </c>
    </row>
    <row r="2509" spans="1:15" x14ac:dyDescent="0.35">
      <c r="A2509" s="27">
        <v>47677</v>
      </c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6" t="s">
        <v>30</v>
      </c>
      <c r="O2509" s="6" t="s">
        <v>50</v>
      </c>
    </row>
    <row r="2510" spans="1:15" x14ac:dyDescent="0.35">
      <c r="A2510" s="27">
        <v>47678</v>
      </c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6" t="s">
        <v>30</v>
      </c>
      <c r="O2510" s="6" t="s">
        <v>50</v>
      </c>
    </row>
    <row r="2511" spans="1:15" x14ac:dyDescent="0.35">
      <c r="A2511" s="27">
        <v>47679</v>
      </c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6" t="s">
        <v>30</v>
      </c>
      <c r="O2511" s="6" t="s">
        <v>50</v>
      </c>
    </row>
    <row r="2512" spans="1:15" x14ac:dyDescent="0.35">
      <c r="A2512" s="27">
        <v>47680</v>
      </c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6" t="s">
        <v>30</v>
      </c>
      <c r="O2512" s="6" t="s">
        <v>50</v>
      </c>
    </row>
    <row r="2513" spans="1:15" x14ac:dyDescent="0.35">
      <c r="A2513" s="27">
        <v>47681</v>
      </c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6" t="s">
        <v>30</v>
      </c>
      <c r="O2513" s="6" t="s">
        <v>50</v>
      </c>
    </row>
    <row r="2514" spans="1:15" x14ac:dyDescent="0.35">
      <c r="A2514" s="27">
        <v>47682</v>
      </c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6" t="s">
        <v>30</v>
      </c>
      <c r="O2514" s="6" t="s">
        <v>50</v>
      </c>
    </row>
    <row r="2515" spans="1:15" x14ac:dyDescent="0.35">
      <c r="A2515" s="27">
        <v>47683</v>
      </c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6" t="s">
        <v>30</v>
      </c>
      <c r="O2515" s="6" t="s">
        <v>50</v>
      </c>
    </row>
    <row r="2516" spans="1:15" x14ac:dyDescent="0.35">
      <c r="A2516" s="27">
        <v>47684</v>
      </c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6" t="s">
        <v>30</v>
      </c>
      <c r="O2516" s="6" t="s">
        <v>50</v>
      </c>
    </row>
    <row r="2517" spans="1:15" x14ac:dyDescent="0.35">
      <c r="A2517" s="27">
        <v>47685</v>
      </c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6" t="s">
        <v>30</v>
      </c>
      <c r="O2517" s="6" t="s">
        <v>50</v>
      </c>
    </row>
    <row r="2518" spans="1:15" x14ac:dyDescent="0.35">
      <c r="A2518" s="27">
        <v>47686</v>
      </c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6" t="s">
        <v>30</v>
      </c>
      <c r="O2518" s="6" t="s">
        <v>50</v>
      </c>
    </row>
    <row r="2519" spans="1:15" x14ac:dyDescent="0.35">
      <c r="A2519" s="27">
        <v>47687</v>
      </c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6" t="s">
        <v>30</v>
      </c>
      <c r="O2519" s="6" t="s">
        <v>50</v>
      </c>
    </row>
    <row r="2520" spans="1:15" x14ac:dyDescent="0.35">
      <c r="A2520" s="27">
        <v>47688</v>
      </c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6" t="s">
        <v>30</v>
      </c>
      <c r="O2520" s="6" t="s">
        <v>50</v>
      </c>
    </row>
    <row r="2521" spans="1:15" x14ac:dyDescent="0.35">
      <c r="A2521" s="27">
        <v>47689</v>
      </c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6" t="s">
        <v>30</v>
      </c>
      <c r="O2521" s="6" t="s">
        <v>50</v>
      </c>
    </row>
    <row r="2522" spans="1:15" x14ac:dyDescent="0.35">
      <c r="A2522" s="27">
        <v>47690</v>
      </c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6" t="s">
        <v>30</v>
      </c>
      <c r="O2522" s="6" t="s">
        <v>50</v>
      </c>
    </row>
    <row r="2523" spans="1:15" x14ac:dyDescent="0.35">
      <c r="A2523" s="27">
        <v>47691</v>
      </c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6" t="s">
        <v>30</v>
      </c>
      <c r="O2523" s="6" t="s">
        <v>50</v>
      </c>
    </row>
    <row r="2524" spans="1:15" x14ac:dyDescent="0.35">
      <c r="A2524" s="27">
        <v>47692</v>
      </c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6" t="s">
        <v>30</v>
      </c>
      <c r="O2524" s="6" t="s">
        <v>50</v>
      </c>
    </row>
    <row r="2525" spans="1:15" x14ac:dyDescent="0.35">
      <c r="A2525" s="27">
        <v>47693</v>
      </c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6" t="s">
        <v>30</v>
      </c>
      <c r="O2525" s="6" t="s">
        <v>50</v>
      </c>
    </row>
    <row r="2526" spans="1:15" x14ac:dyDescent="0.35">
      <c r="A2526" s="27">
        <v>47694</v>
      </c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6" t="s">
        <v>30</v>
      </c>
      <c r="O2526" s="6" t="s">
        <v>50</v>
      </c>
    </row>
    <row r="2527" spans="1:15" x14ac:dyDescent="0.35">
      <c r="A2527" s="27">
        <v>47695</v>
      </c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6" t="s">
        <v>30</v>
      </c>
      <c r="O2527" s="6" t="s">
        <v>50</v>
      </c>
    </row>
    <row r="2528" spans="1:15" x14ac:dyDescent="0.35">
      <c r="A2528" s="27">
        <v>47696</v>
      </c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6" t="s">
        <v>31</v>
      </c>
      <c r="O2528" s="6" t="s">
        <v>50</v>
      </c>
    </row>
    <row r="2529" spans="1:15" x14ac:dyDescent="0.35">
      <c r="A2529" s="27">
        <v>47697</v>
      </c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6" t="s">
        <v>31</v>
      </c>
      <c r="O2529" s="6" t="s">
        <v>50</v>
      </c>
    </row>
    <row r="2530" spans="1:15" x14ac:dyDescent="0.35">
      <c r="A2530" s="27">
        <v>47698</v>
      </c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6" t="s">
        <v>31</v>
      </c>
      <c r="O2530" s="6" t="s">
        <v>50</v>
      </c>
    </row>
    <row r="2531" spans="1:15" x14ac:dyDescent="0.35">
      <c r="A2531" s="27">
        <v>47699</v>
      </c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6" t="s">
        <v>31</v>
      </c>
      <c r="O2531" s="6" t="s">
        <v>50</v>
      </c>
    </row>
    <row r="2532" spans="1:15" x14ac:dyDescent="0.35">
      <c r="A2532" s="27">
        <v>47700</v>
      </c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6" t="s">
        <v>31</v>
      </c>
      <c r="O2532" s="6" t="s">
        <v>50</v>
      </c>
    </row>
    <row r="2533" spans="1:15" x14ac:dyDescent="0.35">
      <c r="A2533" s="27">
        <v>47701</v>
      </c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6" t="s">
        <v>31</v>
      </c>
      <c r="O2533" s="6" t="s">
        <v>50</v>
      </c>
    </row>
    <row r="2534" spans="1:15" x14ac:dyDescent="0.35">
      <c r="A2534" s="27">
        <v>47702</v>
      </c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6" t="s">
        <v>31</v>
      </c>
      <c r="O2534" s="6" t="s">
        <v>50</v>
      </c>
    </row>
    <row r="2535" spans="1:15" x14ac:dyDescent="0.35">
      <c r="A2535" s="27">
        <v>47703</v>
      </c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6" t="s">
        <v>31</v>
      </c>
      <c r="O2535" s="6" t="s">
        <v>50</v>
      </c>
    </row>
    <row r="2536" spans="1:15" x14ac:dyDescent="0.35">
      <c r="A2536" s="27">
        <v>47704</v>
      </c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6" t="s">
        <v>31</v>
      </c>
      <c r="O2536" s="6" t="s">
        <v>50</v>
      </c>
    </row>
    <row r="2537" spans="1:15" x14ac:dyDescent="0.35">
      <c r="A2537" s="27">
        <v>47705</v>
      </c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6" t="s">
        <v>31</v>
      </c>
      <c r="O2537" s="6" t="s">
        <v>50</v>
      </c>
    </row>
    <row r="2538" spans="1:15" x14ac:dyDescent="0.35">
      <c r="A2538" s="27">
        <v>47706</v>
      </c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6" t="s">
        <v>31</v>
      </c>
      <c r="O2538" s="6" t="s">
        <v>50</v>
      </c>
    </row>
    <row r="2539" spans="1:15" x14ac:dyDescent="0.35">
      <c r="A2539" s="27">
        <v>47707</v>
      </c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6" t="s">
        <v>31</v>
      </c>
      <c r="O2539" s="6" t="s">
        <v>50</v>
      </c>
    </row>
    <row r="2540" spans="1:15" x14ac:dyDescent="0.35">
      <c r="A2540" s="27">
        <v>47708</v>
      </c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6" t="s">
        <v>31</v>
      </c>
      <c r="O2540" s="6" t="s">
        <v>50</v>
      </c>
    </row>
    <row r="2541" spans="1:15" x14ac:dyDescent="0.35">
      <c r="A2541" s="27">
        <v>47709</v>
      </c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6" t="s">
        <v>31</v>
      </c>
      <c r="O2541" s="6" t="s">
        <v>50</v>
      </c>
    </row>
    <row r="2542" spans="1:15" x14ac:dyDescent="0.35">
      <c r="A2542" s="27">
        <v>47710</v>
      </c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6" t="s">
        <v>31</v>
      </c>
      <c r="O2542" s="6" t="s">
        <v>50</v>
      </c>
    </row>
    <row r="2543" spans="1:15" x14ac:dyDescent="0.35">
      <c r="A2543" s="27">
        <v>47711</v>
      </c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6" t="s">
        <v>31</v>
      </c>
      <c r="O2543" s="6" t="s">
        <v>50</v>
      </c>
    </row>
    <row r="2544" spans="1:15" x14ac:dyDescent="0.35">
      <c r="A2544" s="27">
        <v>47712</v>
      </c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6" t="s">
        <v>31</v>
      </c>
      <c r="O2544" s="6" t="s">
        <v>50</v>
      </c>
    </row>
    <row r="2545" spans="1:15" x14ac:dyDescent="0.35">
      <c r="A2545" s="27">
        <v>47713</v>
      </c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6" t="s">
        <v>31</v>
      </c>
      <c r="O2545" s="6" t="s">
        <v>50</v>
      </c>
    </row>
    <row r="2546" spans="1:15" x14ac:dyDescent="0.35">
      <c r="A2546" s="27">
        <v>47714</v>
      </c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6" t="s">
        <v>31</v>
      </c>
      <c r="O2546" s="6" t="s">
        <v>50</v>
      </c>
    </row>
    <row r="2547" spans="1:15" x14ac:dyDescent="0.35">
      <c r="A2547" s="27">
        <v>47715</v>
      </c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6" t="s">
        <v>31</v>
      </c>
      <c r="O2547" s="6" t="s">
        <v>50</v>
      </c>
    </row>
    <row r="2548" spans="1:15" x14ac:dyDescent="0.35">
      <c r="A2548" s="27">
        <v>47716</v>
      </c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6" t="s">
        <v>31</v>
      </c>
      <c r="O2548" s="6" t="s">
        <v>50</v>
      </c>
    </row>
    <row r="2549" spans="1:15" x14ac:dyDescent="0.35">
      <c r="A2549" s="27">
        <v>47717</v>
      </c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6" t="s">
        <v>31</v>
      </c>
      <c r="O2549" s="6" t="s">
        <v>50</v>
      </c>
    </row>
    <row r="2550" spans="1:15" x14ac:dyDescent="0.35">
      <c r="A2550" s="27">
        <v>47718</v>
      </c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6" t="s">
        <v>31</v>
      </c>
      <c r="O2550" s="6" t="s">
        <v>50</v>
      </c>
    </row>
    <row r="2551" spans="1:15" x14ac:dyDescent="0.35">
      <c r="A2551" s="27">
        <v>47719</v>
      </c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6" t="s">
        <v>31</v>
      </c>
      <c r="O2551" s="6" t="s">
        <v>50</v>
      </c>
    </row>
    <row r="2552" spans="1:15" x14ac:dyDescent="0.35">
      <c r="A2552" s="27">
        <v>47720</v>
      </c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6" t="s">
        <v>31</v>
      </c>
      <c r="O2552" s="6" t="s">
        <v>50</v>
      </c>
    </row>
    <row r="2553" spans="1:15" x14ac:dyDescent="0.35">
      <c r="A2553" s="27">
        <v>47721</v>
      </c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6" t="s">
        <v>31</v>
      </c>
      <c r="O2553" s="6" t="s">
        <v>50</v>
      </c>
    </row>
    <row r="2554" spans="1:15" x14ac:dyDescent="0.35">
      <c r="A2554" s="27">
        <v>47722</v>
      </c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6" t="s">
        <v>31</v>
      </c>
      <c r="O2554" s="6" t="s">
        <v>50</v>
      </c>
    </row>
    <row r="2555" spans="1:15" x14ac:dyDescent="0.35">
      <c r="A2555" s="27">
        <v>47723</v>
      </c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6" t="s">
        <v>31</v>
      </c>
      <c r="O2555" s="6" t="s">
        <v>50</v>
      </c>
    </row>
    <row r="2556" spans="1:15" x14ac:dyDescent="0.35">
      <c r="A2556" s="27">
        <v>47724</v>
      </c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6" t="s">
        <v>31</v>
      </c>
      <c r="O2556" s="6" t="s">
        <v>50</v>
      </c>
    </row>
    <row r="2557" spans="1:15" x14ac:dyDescent="0.35">
      <c r="A2557" s="27">
        <v>47725</v>
      </c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6" t="s">
        <v>31</v>
      </c>
      <c r="O2557" s="6" t="s">
        <v>50</v>
      </c>
    </row>
    <row r="2558" spans="1:15" x14ac:dyDescent="0.35">
      <c r="A2558" s="27">
        <v>47726</v>
      </c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6" t="s">
        <v>31</v>
      </c>
      <c r="O2558" s="6" t="s">
        <v>50</v>
      </c>
    </row>
    <row r="2559" spans="1:15" x14ac:dyDescent="0.35">
      <c r="A2559" s="27">
        <v>47727</v>
      </c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6" t="s">
        <v>32</v>
      </c>
      <c r="O2559" s="6" t="s">
        <v>50</v>
      </c>
    </row>
    <row r="2560" spans="1:15" x14ac:dyDescent="0.35">
      <c r="A2560" s="27">
        <v>47728</v>
      </c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6" t="s">
        <v>32</v>
      </c>
      <c r="O2560" s="6" t="s">
        <v>50</v>
      </c>
    </row>
    <row r="2561" spans="1:15" x14ac:dyDescent="0.35">
      <c r="A2561" s="27">
        <v>47729</v>
      </c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6" t="s">
        <v>32</v>
      </c>
      <c r="O2561" s="6" t="s">
        <v>50</v>
      </c>
    </row>
    <row r="2562" spans="1:15" x14ac:dyDescent="0.35">
      <c r="A2562" s="27">
        <v>47730</v>
      </c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6" t="s">
        <v>32</v>
      </c>
      <c r="O2562" s="6" t="s">
        <v>50</v>
      </c>
    </row>
    <row r="2563" spans="1:15" x14ac:dyDescent="0.35">
      <c r="A2563" s="27">
        <v>47731</v>
      </c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6" t="s">
        <v>32</v>
      </c>
      <c r="O2563" s="6" t="s">
        <v>50</v>
      </c>
    </row>
    <row r="2564" spans="1:15" x14ac:dyDescent="0.35">
      <c r="A2564" s="27">
        <v>47732</v>
      </c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6" t="s">
        <v>32</v>
      </c>
      <c r="O2564" s="6" t="s">
        <v>50</v>
      </c>
    </row>
    <row r="2565" spans="1:15" x14ac:dyDescent="0.35">
      <c r="A2565" s="27">
        <v>47733</v>
      </c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6" t="s">
        <v>32</v>
      </c>
      <c r="O2565" s="6" t="s">
        <v>50</v>
      </c>
    </row>
    <row r="2566" spans="1:15" x14ac:dyDescent="0.35">
      <c r="A2566" s="27">
        <v>47734</v>
      </c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6" t="s">
        <v>32</v>
      </c>
      <c r="O2566" s="6" t="s">
        <v>50</v>
      </c>
    </row>
    <row r="2567" spans="1:15" x14ac:dyDescent="0.35">
      <c r="A2567" s="27">
        <v>47735</v>
      </c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6" t="s">
        <v>32</v>
      </c>
      <c r="O2567" s="6" t="s">
        <v>50</v>
      </c>
    </row>
    <row r="2568" spans="1:15" x14ac:dyDescent="0.35">
      <c r="A2568" s="27">
        <v>47736</v>
      </c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6" t="s">
        <v>32</v>
      </c>
      <c r="O2568" s="6" t="s">
        <v>50</v>
      </c>
    </row>
    <row r="2569" spans="1:15" x14ac:dyDescent="0.35">
      <c r="A2569" s="27">
        <v>47737</v>
      </c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6" t="s">
        <v>32</v>
      </c>
      <c r="O2569" s="6" t="s">
        <v>50</v>
      </c>
    </row>
    <row r="2570" spans="1:15" x14ac:dyDescent="0.35">
      <c r="A2570" s="27">
        <v>47738</v>
      </c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6" t="s">
        <v>32</v>
      </c>
      <c r="O2570" s="6" t="s">
        <v>50</v>
      </c>
    </row>
    <row r="2571" spans="1:15" x14ac:dyDescent="0.35">
      <c r="A2571" s="27">
        <v>47739</v>
      </c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6" t="s">
        <v>32</v>
      </c>
      <c r="O2571" s="6" t="s">
        <v>50</v>
      </c>
    </row>
    <row r="2572" spans="1:15" x14ac:dyDescent="0.35">
      <c r="A2572" s="27">
        <v>47740</v>
      </c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6" t="s">
        <v>32</v>
      </c>
      <c r="O2572" s="6" t="s">
        <v>50</v>
      </c>
    </row>
    <row r="2573" spans="1:15" x14ac:dyDescent="0.35">
      <c r="A2573" s="27">
        <v>47741</v>
      </c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6" t="s">
        <v>32</v>
      </c>
      <c r="O2573" s="6" t="s">
        <v>50</v>
      </c>
    </row>
    <row r="2574" spans="1:15" x14ac:dyDescent="0.35">
      <c r="A2574" s="27">
        <v>47742</v>
      </c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6" t="s">
        <v>32</v>
      </c>
      <c r="O2574" s="6" t="s">
        <v>50</v>
      </c>
    </row>
    <row r="2575" spans="1:15" x14ac:dyDescent="0.35">
      <c r="A2575" s="27">
        <v>47743</v>
      </c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6" t="s">
        <v>32</v>
      </c>
      <c r="O2575" s="6" t="s">
        <v>50</v>
      </c>
    </row>
    <row r="2576" spans="1:15" x14ac:dyDescent="0.35">
      <c r="A2576" s="27">
        <v>47744</v>
      </c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6" t="s">
        <v>32</v>
      </c>
      <c r="O2576" s="6" t="s">
        <v>50</v>
      </c>
    </row>
    <row r="2577" spans="1:15" x14ac:dyDescent="0.35">
      <c r="A2577" s="27">
        <v>47745</v>
      </c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6" t="s">
        <v>32</v>
      </c>
      <c r="O2577" s="6" t="s">
        <v>50</v>
      </c>
    </row>
    <row r="2578" spans="1:15" x14ac:dyDescent="0.35">
      <c r="A2578" s="27">
        <v>47746</v>
      </c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6" t="s">
        <v>32</v>
      </c>
      <c r="O2578" s="6" t="s">
        <v>50</v>
      </c>
    </row>
    <row r="2579" spans="1:15" x14ac:dyDescent="0.35">
      <c r="A2579" s="27">
        <v>47747</v>
      </c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6" t="s">
        <v>32</v>
      </c>
      <c r="O2579" s="6" t="s">
        <v>50</v>
      </c>
    </row>
    <row r="2580" spans="1:15" x14ac:dyDescent="0.35">
      <c r="A2580" s="27">
        <v>47748</v>
      </c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6" t="s">
        <v>32</v>
      </c>
      <c r="O2580" s="6" t="s">
        <v>50</v>
      </c>
    </row>
    <row r="2581" spans="1:15" x14ac:dyDescent="0.35">
      <c r="A2581" s="27">
        <v>47749</v>
      </c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6" t="s">
        <v>32</v>
      </c>
      <c r="O2581" s="6" t="s">
        <v>50</v>
      </c>
    </row>
    <row r="2582" spans="1:15" x14ac:dyDescent="0.35">
      <c r="A2582" s="27">
        <v>47750</v>
      </c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6" t="s">
        <v>32</v>
      </c>
      <c r="O2582" s="6" t="s">
        <v>50</v>
      </c>
    </row>
    <row r="2583" spans="1:15" x14ac:dyDescent="0.35">
      <c r="A2583" s="27">
        <v>47751</v>
      </c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6" t="s">
        <v>32</v>
      </c>
      <c r="O2583" s="6" t="s">
        <v>50</v>
      </c>
    </row>
    <row r="2584" spans="1:15" x14ac:dyDescent="0.35">
      <c r="A2584" s="27">
        <v>47752</v>
      </c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6" t="s">
        <v>32</v>
      </c>
      <c r="O2584" s="6" t="s">
        <v>50</v>
      </c>
    </row>
    <row r="2585" spans="1:15" x14ac:dyDescent="0.35">
      <c r="A2585" s="27">
        <v>47753</v>
      </c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6" t="s">
        <v>32</v>
      </c>
      <c r="O2585" s="6" t="s">
        <v>50</v>
      </c>
    </row>
    <row r="2586" spans="1:15" x14ac:dyDescent="0.35">
      <c r="A2586" s="27">
        <v>47754</v>
      </c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6" t="s">
        <v>32</v>
      </c>
      <c r="O2586" s="6" t="s">
        <v>50</v>
      </c>
    </row>
    <row r="2587" spans="1:15" x14ac:dyDescent="0.35">
      <c r="A2587" s="27">
        <v>47755</v>
      </c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6" t="s">
        <v>32</v>
      </c>
      <c r="O2587" s="6" t="s">
        <v>50</v>
      </c>
    </row>
    <row r="2588" spans="1:15" x14ac:dyDescent="0.35">
      <c r="A2588" s="27">
        <v>47756</v>
      </c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6" t="s">
        <v>32</v>
      </c>
      <c r="O2588" s="6" t="s">
        <v>50</v>
      </c>
    </row>
    <row r="2589" spans="1:15" x14ac:dyDescent="0.35">
      <c r="A2589" s="27">
        <v>47757</v>
      </c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6" t="s">
        <v>33</v>
      </c>
      <c r="O2589" s="6" t="s">
        <v>50</v>
      </c>
    </row>
    <row r="2590" spans="1:15" x14ac:dyDescent="0.35">
      <c r="A2590" s="27">
        <v>47758</v>
      </c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6" t="s">
        <v>33</v>
      </c>
      <c r="O2590" s="6" t="s">
        <v>50</v>
      </c>
    </row>
    <row r="2591" spans="1:15" x14ac:dyDescent="0.35">
      <c r="A2591" s="27">
        <v>47759</v>
      </c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6" t="s">
        <v>33</v>
      </c>
      <c r="O2591" s="6" t="s">
        <v>50</v>
      </c>
    </row>
    <row r="2592" spans="1:15" x14ac:dyDescent="0.35">
      <c r="A2592" s="27">
        <v>47760</v>
      </c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6" t="s">
        <v>33</v>
      </c>
      <c r="O2592" s="6" t="s">
        <v>50</v>
      </c>
    </row>
    <row r="2593" spans="1:15" x14ac:dyDescent="0.35">
      <c r="A2593" s="27">
        <v>47761</v>
      </c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6" t="s">
        <v>33</v>
      </c>
      <c r="O2593" s="6" t="s">
        <v>50</v>
      </c>
    </row>
    <row r="2594" spans="1:15" x14ac:dyDescent="0.35">
      <c r="A2594" s="27">
        <v>47762</v>
      </c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6" t="s">
        <v>33</v>
      </c>
      <c r="O2594" s="6" t="s">
        <v>50</v>
      </c>
    </row>
    <row r="2595" spans="1:15" x14ac:dyDescent="0.35">
      <c r="A2595" s="27">
        <v>47763</v>
      </c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6" t="s">
        <v>33</v>
      </c>
      <c r="O2595" s="6" t="s">
        <v>50</v>
      </c>
    </row>
    <row r="2596" spans="1:15" x14ac:dyDescent="0.35">
      <c r="A2596" s="27">
        <v>47764</v>
      </c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6" t="s">
        <v>33</v>
      </c>
      <c r="O2596" s="6" t="s">
        <v>50</v>
      </c>
    </row>
    <row r="2597" spans="1:15" x14ac:dyDescent="0.35">
      <c r="A2597" s="27">
        <v>47765</v>
      </c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6" t="s">
        <v>33</v>
      </c>
      <c r="O2597" s="6" t="s">
        <v>50</v>
      </c>
    </row>
    <row r="2598" spans="1:15" x14ac:dyDescent="0.35">
      <c r="A2598" s="27">
        <v>47766</v>
      </c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6" t="s">
        <v>33</v>
      </c>
      <c r="O2598" s="6" t="s">
        <v>50</v>
      </c>
    </row>
    <row r="2599" spans="1:15" x14ac:dyDescent="0.35">
      <c r="A2599" s="27">
        <v>47767</v>
      </c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6" t="s">
        <v>33</v>
      </c>
      <c r="O2599" s="6" t="s">
        <v>50</v>
      </c>
    </row>
    <row r="2600" spans="1:15" x14ac:dyDescent="0.35">
      <c r="A2600" s="27">
        <v>47768</v>
      </c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6" t="s">
        <v>33</v>
      </c>
      <c r="O2600" s="6" t="s">
        <v>50</v>
      </c>
    </row>
    <row r="2601" spans="1:15" x14ac:dyDescent="0.35">
      <c r="A2601" s="27">
        <v>47769</v>
      </c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6" t="s">
        <v>33</v>
      </c>
      <c r="O2601" s="6" t="s">
        <v>50</v>
      </c>
    </row>
    <row r="2602" spans="1:15" x14ac:dyDescent="0.35">
      <c r="A2602" s="27">
        <v>47770</v>
      </c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6" t="s">
        <v>33</v>
      </c>
      <c r="O2602" s="6" t="s">
        <v>50</v>
      </c>
    </row>
    <row r="2603" spans="1:15" x14ac:dyDescent="0.35">
      <c r="A2603" s="27">
        <v>47771</v>
      </c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6" t="s">
        <v>33</v>
      </c>
      <c r="O2603" s="6" t="s">
        <v>50</v>
      </c>
    </row>
    <row r="2604" spans="1:15" x14ac:dyDescent="0.35">
      <c r="A2604" s="27">
        <v>47772</v>
      </c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6" t="s">
        <v>33</v>
      </c>
      <c r="O2604" s="6" t="s">
        <v>50</v>
      </c>
    </row>
    <row r="2605" spans="1:15" x14ac:dyDescent="0.35">
      <c r="A2605" s="27">
        <v>47773</v>
      </c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6" t="s">
        <v>33</v>
      </c>
      <c r="O2605" s="6" t="s">
        <v>50</v>
      </c>
    </row>
    <row r="2606" spans="1:15" x14ac:dyDescent="0.35">
      <c r="A2606" s="27">
        <v>47774</v>
      </c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6" t="s">
        <v>33</v>
      </c>
      <c r="O2606" s="6" t="s">
        <v>50</v>
      </c>
    </row>
    <row r="2607" spans="1:15" x14ac:dyDescent="0.35">
      <c r="A2607" s="27">
        <v>47775</v>
      </c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6" t="s">
        <v>33</v>
      </c>
      <c r="O2607" s="6" t="s">
        <v>50</v>
      </c>
    </row>
    <row r="2608" spans="1:15" x14ac:dyDescent="0.35">
      <c r="A2608" s="27">
        <v>47776</v>
      </c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6" t="s">
        <v>33</v>
      </c>
      <c r="O2608" s="6" t="s">
        <v>50</v>
      </c>
    </row>
    <row r="2609" spans="1:15" x14ac:dyDescent="0.35">
      <c r="A2609" s="27">
        <v>47777</v>
      </c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6" t="s">
        <v>33</v>
      </c>
      <c r="O2609" s="6" t="s">
        <v>50</v>
      </c>
    </row>
    <row r="2610" spans="1:15" x14ac:dyDescent="0.35">
      <c r="A2610" s="27">
        <v>47778</v>
      </c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6" t="s">
        <v>33</v>
      </c>
      <c r="O2610" s="6" t="s">
        <v>50</v>
      </c>
    </row>
    <row r="2611" spans="1:15" x14ac:dyDescent="0.35">
      <c r="A2611" s="27">
        <v>47779</v>
      </c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6" t="s">
        <v>33</v>
      </c>
      <c r="O2611" s="6" t="s">
        <v>50</v>
      </c>
    </row>
    <row r="2612" spans="1:15" x14ac:dyDescent="0.35">
      <c r="A2612" s="27">
        <v>47780</v>
      </c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6" t="s">
        <v>33</v>
      </c>
      <c r="O2612" s="6" t="s">
        <v>50</v>
      </c>
    </row>
    <row r="2613" spans="1:15" x14ac:dyDescent="0.35">
      <c r="A2613" s="27">
        <v>47781</v>
      </c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6" t="s">
        <v>33</v>
      </c>
      <c r="O2613" s="6" t="s">
        <v>50</v>
      </c>
    </row>
    <row r="2614" spans="1:15" x14ac:dyDescent="0.35">
      <c r="A2614" s="27">
        <v>47782</v>
      </c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6" t="s">
        <v>33</v>
      </c>
      <c r="O2614" s="6" t="s">
        <v>50</v>
      </c>
    </row>
    <row r="2615" spans="1:15" x14ac:dyDescent="0.35">
      <c r="A2615" s="27">
        <v>47783</v>
      </c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6" t="s">
        <v>33</v>
      </c>
      <c r="O2615" s="6" t="s">
        <v>50</v>
      </c>
    </row>
    <row r="2616" spans="1:15" x14ac:dyDescent="0.35">
      <c r="A2616" s="27">
        <v>47784</v>
      </c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6" t="s">
        <v>33</v>
      </c>
      <c r="O2616" s="6" t="s">
        <v>50</v>
      </c>
    </row>
    <row r="2617" spans="1:15" x14ac:dyDescent="0.35">
      <c r="A2617" s="27">
        <v>47785</v>
      </c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6" t="s">
        <v>33</v>
      </c>
      <c r="O2617" s="6" t="s">
        <v>50</v>
      </c>
    </row>
    <row r="2618" spans="1:15" x14ac:dyDescent="0.35">
      <c r="A2618" s="27">
        <v>47786</v>
      </c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6" t="s">
        <v>33</v>
      </c>
      <c r="O2618" s="6" t="s">
        <v>50</v>
      </c>
    </row>
    <row r="2619" spans="1:15" x14ac:dyDescent="0.35">
      <c r="A2619" s="27">
        <v>47787</v>
      </c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6" t="s">
        <v>33</v>
      </c>
      <c r="O2619" s="6" t="s">
        <v>50</v>
      </c>
    </row>
    <row r="2620" spans="1:15" x14ac:dyDescent="0.35">
      <c r="A2620" s="27">
        <v>47788</v>
      </c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6" t="s">
        <v>34</v>
      </c>
      <c r="O2620" s="6" t="s">
        <v>50</v>
      </c>
    </row>
    <row r="2621" spans="1:15" x14ac:dyDescent="0.35">
      <c r="A2621" s="27">
        <v>47789</v>
      </c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6" t="s">
        <v>34</v>
      </c>
      <c r="O2621" s="6" t="s">
        <v>50</v>
      </c>
    </row>
    <row r="2622" spans="1:15" x14ac:dyDescent="0.35">
      <c r="A2622" s="27">
        <v>47790</v>
      </c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6" t="s">
        <v>34</v>
      </c>
      <c r="O2622" s="6" t="s">
        <v>50</v>
      </c>
    </row>
    <row r="2623" spans="1:15" x14ac:dyDescent="0.35">
      <c r="A2623" s="27">
        <v>47791</v>
      </c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6" t="s">
        <v>34</v>
      </c>
      <c r="O2623" s="6" t="s">
        <v>50</v>
      </c>
    </row>
    <row r="2624" spans="1:15" x14ac:dyDescent="0.35">
      <c r="A2624" s="27">
        <v>47792</v>
      </c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6" t="s">
        <v>34</v>
      </c>
      <c r="O2624" s="6" t="s">
        <v>50</v>
      </c>
    </row>
    <row r="2625" spans="1:15" x14ac:dyDescent="0.35">
      <c r="A2625" s="27">
        <v>47793</v>
      </c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6" t="s">
        <v>34</v>
      </c>
      <c r="O2625" s="6" t="s">
        <v>50</v>
      </c>
    </row>
    <row r="2626" spans="1:15" x14ac:dyDescent="0.35">
      <c r="A2626" s="27">
        <v>47794</v>
      </c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6" t="s">
        <v>34</v>
      </c>
      <c r="O2626" s="6" t="s">
        <v>50</v>
      </c>
    </row>
    <row r="2627" spans="1:15" x14ac:dyDescent="0.35">
      <c r="A2627" s="27">
        <v>47795</v>
      </c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6" t="s">
        <v>34</v>
      </c>
      <c r="O2627" s="6" t="s">
        <v>50</v>
      </c>
    </row>
    <row r="2628" spans="1:15" x14ac:dyDescent="0.35">
      <c r="A2628" s="27">
        <v>47796</v>
      </c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6" t="s">
        <v>34</v>
      </c>
      <c r="O2628" s="6" t="s">
        <v>50</v>
      </c>
    </row>
    <row r="2629" spans="1:15" x14ac:dyDescent="0.35">
      <c r="A2629" s="27">
        <v>47797</v>
      </c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6" t="s">
        <v>34</v>
      </c>
      <c r="O2629" s="6" t="s">
        <v>50</v>
      </c>
    </row>
    <row r="2630" spans="1:15" x14ac:dyDescent="0.35">
      <c r="A2630" s="27">
        <v>47798</v>
      </c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6" t="s">
        <v>34</v>
      </c>
      <c r="O2630" s="6" t="s">
        <v>50</v>
      </c>
    </row>
    <row r="2631" spans="1:15" x14ac:dyDescent="0.35">
      <c r="A2631" s="27">
        <v>47799</v>
      </c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6" t="s">
        <v>34</v>
      </c>
      <c r="O2631" s="6" t="s">
        <v>50</v>
      </c>
    </row>
    <row r="2632" spans="1:15" x14ac:dyDescent="0.35">
      <c r="A2632" s="27">
        <v>47800</v>
      </c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6" t="s">
        <v>34</v>
      </c>
      <c r="O2632" s="6" t="s">
        <v>50</v>
      </c>
    </row>
    <row r="2633" spans="1:15" x14ac:dyDescent="0.35">
      <c r="A2633" s="27">
        <v>47801</v>
      </c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6" t="s">
        <v>34</v>
      </c>
      <c r="O2633" s="6" t="s">
        <v>50</v>
      </c>
    </row>
    <row r="2634" spans="1:15" x14ac:dyDescent="0.35">
      <c r="A2634" s="27">
        <v>47802</v>
      </c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6" t="s">
        <v>34</v>
      </c>
      <c r="O2634" s="6" t="s">
        <v>50</v>
      </c>
    </row>
    <row r="2635" spans="1:15" x14ac:dyDescent="0.35">
      <c r="A2635" s="27">
        <v>47803</v>
      </c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6" t="s">
        <v>34</v>
      </c>
      <c r="O2635" s="6" t="s">
        <v>50</v>
      </c>
    </row>
    <row r="2636" spans="1:15" x14ac:dyDescent="0.35">
      <c r="A2636" s="27">
        <v>47804</v>
      </c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6" t="s">
        <v>34</v>
      </c>
      <c r="O2636" s="6" t="s">
        <v>50</v>
      </c>
    </row>
    <row r="2637" spans="1:15" x14ac:dyDescent="0.35">
      <c r="A2637" s="27">
        <v>47805</v>
      </c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6" t="s">
        <v>34</v>
      </c>
      <c r="O2637" s="6" t="s">
        <v>50</v>
      </c>
    </row>
    <row r="2638" spans="1:15" x14ac:dyDescent="0.35">
      <c r="A2638" s="27">
        <v>47806</v>
      </c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6" t="s">
        <v>34</v>
      </c>
      <c r="O2638" s="6" t="s">
        <v>50</v>
      </c>
    </row>
    <row r="2639" spans="1:15" x14ac:dyDescent="0.35">
      <c r="A2639" s="27">
        <v>47807</v>
      </c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6" t="s">
        <v>34</v>
      </c>
      <c r="O2639" s="6" t="s">
        <v>50</v>
      </c>
    </row>
    <row r="2640" spans="1:15" x14ac:dyDescent="0.35">
      <c r="A2640" s="27">
        <v>47808</v>
      </c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6" t="s">
        <v>34</v>
      </c>
      <c r="O2640" s="6" t="s">
        <v>50</v>
      </c>
    </row>
    <row r="2641" spans="1:15" x14ac:dyDescent="0.35">
      <c r="A2641" s="27">
        <v>47809</v>
      </c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6" t="s">
        <v>34</v>
      </c>
      <c r="O2641" s="6" t="s">
        <v>50</v>
      </c>
    </row>
    <row r="2642" spans="1:15" x14ac:dyDescent="0.35">
      <c r="A2642" s="27">
        <v>47810</v>
      </c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6" t="s">
        <v>34</v>
      </c>
      <c r="O2642" s="6" t="s">
        <v>50</v>
      </c>
    </row>
    <row r="2643" spans="1:15" x14ac:dyDescent="0.35">
      <c r="A2643" s="27">
        <v>47811</v>
      </c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6" t="s">
        <v>34</v>
      </c>
      <c r="O2643" s="6" t="s">
        <v>50</v>
      </c>
    </row>
    <row r="2644" spans="1:15" x14ac:dyDescent="0.35">
      <c r="A2644" s="27">
        <v>47812</v>
      </c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6" t="s">
        <v>34</v>
      </c>
      <c r="O2644" s="6" t="s">
        <v>50</v>
      </c>
    </row>
    <row r="2645" spans="1:15" x14ac:dyDescent="0.35">
      <c r="A2645" s="27">
        <v>47813</v>
      </c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6" t="s">
        <v>34</v>
      </c>
      <c r="O2645" s="6" t="s">
        <v>50</v>
      </c>
    </row>
    <row r="2646" spans="1:15" x14ac:dyDescent="0.35">
      <c r="A2646" s="27">
        <v>47814</v>
      </c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6" t="s">
        <v>34</v>
      </c>
      <c r="O2646" s="6" t="s">
        <v>50</v>
      </c>
    </row>
    <row r="2647" spans="1:15" x14ac:dyDescent="0.35">
      <c r="A2647" s="27">
        <v>47815</v>
      </c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6" t="s">
        <v>34</v>
      </c>
      <c r="O2647" s="6" t="s">
        <v>50</v>
      </c>
    </row>
    <row r="2648" spans="1:15" x14ac:dyDescent="0.35">
      <c r="A2648" s="27">
        <v>47816</v>
      </c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6" t="s">
        <v>34</v>
      </c>
      <c r="O2648" s="6" t="s">
        <v>50</v>
      </c>
    </row>
    <row r="2649" spans="1:15" x14ac:dyDescent="0.35">
      <c r="A2649" s="27">
        <v>47817</v>
      </c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6" t="s">
        <v>34</v>
      </c>
      <c r="O2649" s="6" t="s">
        <v>50</v>
      </c>
    </row>
    <row r="2650" spans="1:15" x14ac:dyDescent="0.35">
      <c r="A2650" s="27">
        <v>47818</v>
      </c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6" t="s">
        <v>35</v>
      </c>
      <c r="O2650" s="6" t="s">
        <v>50</v>
      </c>
    </row>
    <row r="2651" spans="1:15" x14ac:dyDescent="0.35">
      <c r="A2651" s="27">
        <v>47819</v>
      </c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6" t="s">
        <v>35</v>
      </c>
      <c r="O2651" s="6" t="s">
        <v>50</v>
      </c>
    </row>
    <row r="2652" spans="1:15" x14ac:dyDescent="0.35">
      <c r="A2652" s="27">
        <v>47820</v>
      </c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6" t="s">
        <v>35</v>
      </c>
      <c r="O2652" s="6" t="s">
        <v>50</v>
      </c>
    </row>
    <row r="2653" spans="1:15" x14ac:dyDescent="0.35">
      <c r="A2653" s="27">
        <v>47821</v>
      </c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6" t="s">
        <v>35</v>
      </c>
      <c r="O2653" s="6" t="s">
        <v>50</v>
      </c>
    </row>
    <row r="2654" spans="1:15" x14ac:dyDescent="0.35">
      <c r="A2654" s="27">
        <v>47822</v>
      </c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6" t="s">
        <v>35</v>
      </c>
      <c r="O2654" s="6" t="s">
        <v>50</v>
      </c>
    </row>
    <row r="2655" spans="1:15" x14ac:dyDescent="0.35">
      <c r="A2655" s="27">
        <v>47823</v>
      </c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6" t="s">
        <v>35</v>
      </c>
      <c r="O2655" s="6" t="s">
        <v>50</v>
      </c>
    </row>
    <row r="2656" spans="1:15" x14ac:dyDescent="0.35">
      <c r="A2656" s="27">
        <v>47824</v>
      </c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6" t="s">
        <v>35</v>
      </c>
      <c r="O2656" s="6" t="s">
        <v>50</v>
      </c>
    </row>
    <row r="2657" spans="1:15" x14ac:dyDescent="0.35">
      <c r="A2657" s="27">
        <v>47825</v>
      </c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6" t="s">
        <v>35</v>
      </c>
      <c r="O2657" s="6" t="s">
        <v>50</v>
      </c>
    </row>
    <row r="2658" spans="1:15" x14ac:dyDescent="0.35">
      <c r="A2658" s="27">
        <v>47826</v>
      </c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6" t="s">
        <v>35</v>
      </c>
      <c r="O2658" s="6" t="s">
        <v>50</v>
      </c>
    </row>
    <row r="2659" spans="1:15" x14ac:dyDescent="0.35">
      <c r="A2659" s="27">
        <v>47827</v>
      </c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6" t="s">
        <v>35</v>
      </c>
      <c r="O2659" s="6" t="s">
        <v>50</v>
      </c>
    </row>
    <row r="2660" spans="1:15" x14ac:dyDescent="0.35">
      <c r="A2660" s="27">
        <v>47828</v>
      </c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6" t="s">
        <v>35</v>
      </c>
      <c r="O2660" s="6" t="s">
        <v>50</v>
      </c>
    </row>
    <row r="2661" spans="1:15" x14ac:dyDescent="0.35">
      <c r="A2661" s="27">
        <v>47829</v>
      </c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6" t="s">
        <v>35</v>
      </c>
      <c r="O2661" s="6" t="s">
        <v>50</v>
      </c>
    </row>
    <row r="2662" spans="1:15" x14ac:dyDescent="0.35">
      <c r="A2662" s="27">
        <v>47830</v>
      </c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6" t="s">
        <v>35</v>
      </c>
      <c r="O2662" s="6" t="s">
        <v>50</v>
      </c>
    </row>
    <row r="2663" spans="1:15" x14ac:dyDescent="0.35">
      <c r="A2663" s="27">
        <v>47831</v>
      </c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6" t="s">
        <v>35</v>
      </c>
      <c r="O2663" s="6" t="s">
        <v>50</v>
      </c>
    </row>
    <row r="2664" spans="1:15" x14ac:dyDescent="0.35">
      <c r="A2664" s="27">
        <v>47832</v>
      </c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6" t="s">
        <v>35</v>
      </c>
      <c r="O2664" s="6" t="s">
        <v>50</v>
      </c>
    </row>
    <row r="2665" spans="1:15" x14ac:dyDescent="0.35">
      <c r="A2665" s="27">
        <v>47833</v>
      </c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6" t="s">
        <v>35</v>
      </c>
      <c r="O2665" s="6" t="s">
        <v>50</v>
      </c>
    </row>
    <row r="2666" spans="1:15" x14ac:dyDescent="0.35">
      <c r="A2666" s="27">
        <v>47834</v>
      </c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6" t="s">
        <v>35</v>
      </c>
      <c r="O2666" s="6" t="s">
        <v>50</v>
      </c>
    </row>
    <row r="2667" spans="1:15" x14ac:dyDescent="0.35">
      <c r="A2667" s="27">
        <v>47835</v>
      </c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6" t="s">
        <v>35</v>
      </c>
      <c r="O2667" s="6" t="s">
        <v>50</v>
      </c>
    </row>
    <row r="2668" spans="1:15" x14ac:dyDescent="0.35">
      <c r="A2668" s="27">
        <v>47836</v>
      </c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6" t="s">
        <v>35</v>
      </c>
      <c r="O2668" s="6" t="s">
        <v>50</v>
      </c>
    </row>
    <row r="2669" spans="1:15" x14ac:dyDescent="0.35">
      <c r="A2669" s="27">
        <v>47837</v>
      </c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6" t="s">
        <v>35</v>
      </c>
      <c r="O2669" s="6" t="s">
        <v>50</v>
      </c>
    </row>
    <row r="2670" spans="1:15" x14ac:dyDescent="0.35">
      <c r="A2670" s="27">
        <v>47838</v>
      </c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6" t="s">
        <v>35</v>
      </c>
      <c r="O2670" s="6" t="s">
        <v>50</v>
      </c>
    </row>
    <row r="2671" spans="1:15" x14ac:dyDescent="0.35">
      <c r="A2671" s="27">
        <v>47839</v>
      </c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6" t="s">
        <v>35</v>
      </c>
      <c r="O2671" s="6" t="s">
        <v>50</v>
      </c>
    </row>
    <row r="2672" spans="1:15" x14ac:dyDescent="0.35">
      <c r="A2672" s="27">
        <v>47840</v>
      </c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6" t="s">
        <v>35</v>
      </c>
      <c r="O2672" s="6" t="s">
        <v>50</v>
      </c>
    </row>
    <row r="2673" spans="1:15" x14ac:dyDescent="0.35">
      <c r="A2673" s="27">
        <v>47841</v>
      </c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6" t="s">
        <v>35</v>
      </c>
      <c r="O2673" s="6" t="s">
        <v>50</v>
      </c>
    </row>
    <row r="2674" spans="1:15" x14ac:dyDescent="0.35">
      <c r="A2674" s="27">
        <v>47842</v>
      </c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6" t="s">
        <v>35</v>
      </c>
      <c r="O2674" s="6" t="s">
        <v>50</v>
      </c>
    </row>
    <row r="2675" spans="1:15" x14ac:dyDescent="0.35">
      <c r="A2675" s="27">
        <v>47843</v>
      </c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6" t="s">
        <v>35</v>
      </c>
      <c r="O2675" s="6" t="s">
        <v>50</v>
      </c>
    </row>
    <row r="2676" spans="1:15" x14ac:dyDescent="0.35">
      <c r="A2676" s="27">
        <v>47844</v>
      </c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6" t="s">
        <v>35</v>
      </c>
      <c r="O2676" s="6" t="s">
        <v>50</v>
      </c>
    </row>
    <row r="2677" spans="1:15" x14ac:dyDescent="0.35">
      <c r="A2677" s="27">
        <v>47845</v>
      </c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6" t="s">
        <v>35</v>
      </c>
      <c r="O2677" s="6" t="s">
        <v>50</v>
      </c>
    </row>
    <row r="2678" spans="1:15" x14ac:dyDescent="0.35">
      <c r="A2678" s="27">
        <v>47846</v>
      </c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6" t="s">
        <v>35</v>
      </c>
      <c r="O2678" s="6" t="s">
        <v>50</v>
      </c>
    </row>
    <row r="2679" spans="1:15" x14ac:dyDescent="0.35">
      <c r="A2679" s="27">
        <v>47847</v>
      </c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6" t="s">
        <v>35</v>
      </c>
      <c r="O2679" s="6" t="s">
        <v>50</v>
      </c>
    </row>
    <row r="2680" spans="1:15" x14ac:dyDescent="0.35">
      <c r="A2680" s="27">
        <v>47848</v>
      </c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6" t="s">
        <v>35</v>
      </c>
      <c r="O2680" s="6" t="s">
        <v>50</v>
      </c>
    </row>
    <row r="2681" spans="1:15" x14ac:dyDescent="0.35">
      <c r="A2681" s="27">
        <v>47849</v>
      </c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6" t="s">
        <v>24</v>
      </c>
      <c r="O2681" s="6" t="s">
        <v>51</v>
      </c>
    </row>
    <row r="2682" spans="1:15" x14ac:dyDescent="0.35">
      <c r="A2682" s="27">
        <v>47850</v>
      </c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6" t="s">
        <v>24</v>
      </c>
      <c r="O2682" s="6" t="s">
        <v>51</v>
      </c>
    </row>
    <row r="2683" spans="1:15" x14ac:dyDescent="0.35">
      <c r="A2683" s="27">
        <v>47851</v>
      </c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6" t="s">
        <v>24</v>
      </c>
      <c r="O2683" s="6" t="s">
        <v>51</v>
      </c>
    </row>
    <row r="2684" spans="1:15" x14ac:dyDescent="0.35">
      <c r="A2684" s="27">
        <v>47852</v>
      </c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6" t="s">
        <v>24</v>
      </c>
      <c r="O2684" s="6" t="s">
        <v>51</v>
      </c>
    </row>
    <row r="2685" spans="1:15" x14ac:dyDescent="0.35">
      <c r="A2685" s="27">
        <v>47853</v>
      </c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6" t="s">
        <v>24</v>
      </c>
      <c r="O2685" s="6" t="s">
        <v>51</v>
      </c>
    </row>
    <row r="2686" spans="1:15" x14ac:dyDescent="0.35">
      <c r="A2686" s="27">
        <v>47854</v>
      </c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6" t="s">
        <v>24</v>
      </c>
      <c r="O2686" s="6" t="s">
        <v>51</v>
      </c>
    </row>
    <row r="2687" spans="1:15" x14ac:dyDescent="0.35">
      <c r="A2687" s="27">
        <v>47855</v>
      </c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6" t="s">
        <v>24</v>
      </c>
      <c r="O2687" s="6" t="s">
        <v>51</v>
      </c>
    </row>
    <row r="2688" spans="1:15" x14ac:dyDescent="0.35">
      <c r="A2688" s="27">
        <v>47856</v>
      </c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6" t="s">
        <v>24</v>
      </c>
      <c r="O2688" s="6" t="s">
        <v>51</v>
      </c>
    </row>
    <row r="2689" spans="1:15" x14ac:dyDescent="0.35">
      <c r="A2689" s="27">
        <v>47857</v>
      </c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6" t="s">
        <v>24</v>
      </c>
      <c r="O2689" s="6" t="s">
        <v>51</v>
      </c>
    </row>
    <row r="2690" spans="1:15" x14ac:dyDescent="0.35">
      <c r="A2690" s="27">
        <v>47858</v>
      </c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6" t="s">
        <v>24</v>
      </c>
      <c r="O2690" s="6" t="s">
        <v>51</v>
      </c>
    </row>
    <row r="2691" spans="1:15" x14ac:dyDescent="0.35">
      <c r="A2691" s="27">
        <v>47859</v>
      </c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6" t="s">
        <v>24</v>
      </c>
      <c r="O2691" s="6" t="s">
        <v>51</v>
      </c>
    </row>
    <row r="2692" spans="1:15" x14ac:dyDescent="0.35">
      <c r="A2692" s="27">
        <v>47860</v>
      </c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6" t="s">
        <v>24</v>
      </c>
      <c r="O2692" s="6" t="s">
        <v>51</v>
      </c>
    </row>
    <row r="2693" spans="1:15" x14ac:dyDescent="0.35">
      <c r="A2693" s="27">
        <v>47861</v>
      </c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6" t="s">
        <v>24</v>
      </c>
      <c r="O2693" s="6" t="s">
        <v>51</v>
      </c>
    </row>
    <row r="2694" spans="1:15" x14ac:dyDescent="0.35">
      <c r="A2694" s="27">
        <v>47862</v>
      </c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6" t="s">
        <v>24</v>
      </c>
      <c r="O2694" s="6" t="s">
        <v>51</v>
      </c>
    </row>
    <row r="2695" spans="1:15" x14ac:dyDescent="0.35">
      <c r="A2695" s="27">
        <v>47863</v>
      </c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6" t="s">
        <v>24</v>
      </c>
      <c r="O2695" s="6" t="s">
        <v>51</v>
      </c>
    </row>
    <row r="2696" spans="1:15" x14ac:dyDescent="0.35">
      <c r="A2696" s="27">
        <v>47864</v>
      </c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6" t="s">
        <v>24</v>
      </c>
      <c r="O2696" s="6" t="s">
        <v>51</v>
      </c>
    </row>
    <row r="2697" spans="1:15" x14ac:dyDescent="0.35">
      <c r="A2697" s="27">
        <v>47865</v>
      </c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6" t="s">
        <v>24</v>
      </c>
      <c r="O2697" s="6" t="s">
        <v>51</v>
      </c>
    </row>
    <row r="2698" spans="1:15" x14ac:dyDescent="0.35">
      <c r="A2698" s="27">
        <v>47866</v>
      </c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6" t="s">
        <v>24</v>
      </c>
      <c r="O2698" s="6" t="s">
        <v>51</v>
      </c>
    </row>
    <row r="2699" spans="1:15" x14ac:dyDescent="0.35">
      <c r="A2699" s="27">
        <v>47867</v>
      </c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6" t="s">
        <v>24</v>
      </c>
      <c r="O2699" s="6" t="s">
        <v>51</v>
      </c>
    </row>
    <row r="2700" spans="1:15" x14ac:dyDescent="0.35">
      <c r="A2700" s="27">
        <v>47868</v>
      </c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6" t="s">
        <v>24</v>
      </c>
      <c r="O2700" s="6" t="s">
        <v>51</v>
      </c>
    </row>
    <row r="2701" spans="1:15" x14ac:dyDescent="0.35">
      <c r="A2701" s="27">
        <v>47869</v>
      </c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6" t="s">
        <v>24</v>
      </c>
      <c r="O2701" s="6" t="s">
        <v>51</v>
      </c>
    </row>
    <row r="2702" spans="1:15" x14ac:dyDescent="0.35">
      <c r="A2702" s="27">
        <v>47870</v>
      </c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6" t="s">
        <v>24</v>
      </c>
      <c r="O2702" s="6" t="s">
        <v>51</v>
      </c>
    </row>
    <row r="2703" spans="1:15" x14ac:dyDescent="0.35">
      <c r="A2703" s="27">
        <v>47871</v>
      </c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6" t="s">
        <v>24</v>
      </c>
      <c r="O2703" s="6" t="s">
        <v>51</v>
      </c>
    </row>
    <row r="2704" spans="1:15" x14ac:dyDescent="0.35">
      <c r="A2704" s="27">
        <v>47872</v>
      </c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6" t="s">
        <v>24</v>
      </c>
      <c r="O2704" s="6" t="s">
        <v>51</v>
      </c>
    </row>
    <row r="2705" spans="1:15" x14ac:dyDescent="0.35">
      <c r="A2705" s="27">
        <v>47873</v>
      </c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6" t="s">
        <v>24</v>
      </c>
      <c r="O2705" s="6" t="s">
        <v>51</v>
      </c>
    </row>
    <row r="2706" spans="1:15" x14ac:dyDescent="0.35">
      <c r="A2706" s="27">
        <v>47874</v>
      </c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6" t="s">
        <v>24</v>
      </c>
      <c r="O2706" s="6" t="s">
        <v>51</v>
      </c>
    </row>
    <row r="2707" spans="1:15" x14ac:dyDescent="0.35">
      <c r="A2707" s="27">
        <v>47875</v>
      </c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6" t="s">
        <v>24</v>
      </c>
      <c r="O2707" s="6" t="s">
        <v>51</v>
      </c>
    </row>
    <row r="2708" spans="1:15" x14ac:dyDescent="0.35">
      <c r="A2708" s="27">
        <v>47876</v>
      </c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6" t="s">
        <v>24</v>
      </c>
      <c r="O2708" s="6" t="s">
        <v>51</v>
      </c>
    </row>
    <row r="2709" spans="1:15" x14ac:dyDescent="0.35">
      <c r="A2709" s="27">
        <v>47877</v>
      </c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6" t="s">
        <v>24</v>
      </c>
      <c r="O2709" s="6" t="s">
        <v>51</v>
      </c>
    </row>
    <row r="2710" spans="1:15" x14ac:dyDescent="0.35">
      <c r="A2710" s="27">
        <v>47878</v>
      </c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6" t="s">
        <v>24</v>
      </c>
      <c r="O2710" s="6" t="s">
        <v>51</v>
      </c>
    </row>
    <row r="2711" spans="1:15" x14ac:dyDescent="0.35">
      <c r="A2711" s="27">
        <v>47879</v>
      </c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6" t="s">
        <v>24</v>
      </c>
      <c r="O2711" s="6" t="s">
        <v>51</v>
      </c>
    </row>
    <row r="2712" spans="1:15" x14ac:dyDescent="0.35">
      <c r="A2712" s="27">
        <v>47880</v>
      </c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6" t="s">
        <v>25</v>
      </c>
      <c r="O2712" s="6" t="s">
        <v>51</v>
      </c>
    </row>
    <row r="2713" spans="1:15" x14ac:dyDescent="0.35">
      <c r="A2713" s="27">
        <v>47881</v>
      </c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6" t="s">
        <v>25</v>
      </c>
      <c r="O2713" s="6" t="s">
        <v>51</v>
      </c>
    </row>
    <row r="2714" spans="1:15" x14ac:dyDescent="0.35">
      <c r="A2714" s="27">
        <v>47882</v>
      </c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6" t="s">
        <v>25</v>
      </c>
      <c r="O2714" s="6" t="s">
        <v>51</v>
      </c>
    </row>
    <row r="2715" spans="1:15" x14ac:dyDescent="0.35">
      <c r="A2715" s="27">
        <v>47883</v>
      </c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6" t="s">
        <v>25</v>
      </c>
      <c r="O2715" s="6" t="s">
        <v>51</v>
      </c>
    </row>
    <row r="2716" spans="1:15" x14ac:dyDescent="0.35">
      <c r="A2716" s="27">
        <v>47884</v>
      </c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6" t="s">
        <v>25</v>
      </c>
      <c r="O2716" s="6" t="s">
        <v>51</v>
      </c>
    </row>
    <row r="2717" spans="1:15" x14ac:dyDescent="0.35">
      <c r="A2717" s="27">
        <v>47885</v>
      </c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6" t="s">
        <v>25</v>
      </c>
      <c r="O2717" s="6" t="s">
        <v>51</v>
      </c>
    </row>
    <row r="2718" spans="1:15" x14ac:dyDescent="0.35">
      <c r="A2718" s="27">
        <v>47886</v>
      </c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6" t="s">
        <v>25</v>
      </c>
      <c r="O2718" s="6" t="s">
        <v>51</v>
      </c>
    </row>
    <row r="2719" spans="1:15" x14ac:dyDescent="0.35">
      <c r="A2719" s="27">
        <v>47887</v>
      </c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6" t="s">
        <v>25</v>
      </c>
      <c r="O2719" s="6" t="s">
        <v>51</v>
      </c>
    </row>
    <row r="2720" spans="1:15" x14ac:dyDescent="0.35">
      <c r="A2720" s="27">
        <v>47888</v>
      </c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6" t="s">
        <v>25</v>
      </c>
      <c r="O2720" s="6" t="s">
        <v>51</v>
      </c>
    </row>
    <row r="2721" spans="1:15" x14ac:dyDescent="0.35">
      <c r="A2721" s="27">
        <v>47889</v>
      </c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6" t="s">
        <v>25</v>
      </c>
      <c r="O2721" s="6" t="s">
        <v>51</v>
      </c>
    </row>
    <row r="2722" spans="1:15" x14ac:dyDescent="0.35">
      <c r="A2722" s="27">
        <v>47890</v>
      </c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6" t="s">
        <v>25</v>
      </c>
      <c r="O2722" s="6" t="s">
        <v>51</v>
      </c>
    </row>
    <row r="2723" spans="1:15" x14ac:dyDescent="0.35">
      <c r="A2723" s="27">
        <v>47891</v>
      </c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6" t="s">
        <v>25</v>
      </c>
      <c r="O2723" s="6" t="s">
        <v>51</v>
      </c>
    </row>
    <row r="2724" spans="1:15" x14ac:dyDescent="0.35">
      <c r="A2724" s="27">
        <v>47892</v>
      </c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6" t="s">
        <v>25</v>
      </c>
      <c r="O2724" s="6" t="s">
        <v>51</v>
      </c>
    </row>
    <row r="2725" spans="1:15" x14ac:dyDescent="0.35">
      <c r="A2725" s="27">
        <v>47893</v>
      </c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6" t="s">
        <v>25</v>
      </c>
      <c r="O2725" s="6" t="s">
        <v>51</v>
      </c>
    </row>
    <row r="2726" spans="1:15" x14ac:dyDescent="0.35">
      <c r="A2726" s="27">
        <v>47894</v>
      </c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6" t="s">
        <v>25</v>
      </c>
      <c r="O2726" s="6" t="s">
        <v>51</v>
      </c>
    </row>
    <row r="2727" spans="1:15" x14ac:dyDescent="0.35">
      <c r="A2727" s="27">
        <v>47895</v>
      </c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6" t="s">
        <v>25</v>
      </c>
      <c r="O2727" s="6" t="s">
        <v>51</v>
      </c>
    </row>
    <row r="2728" spans="1:15" x14ac:dyDescent="0.35">
      <c r="A2728" s="27">
        <v>47896</v>
      </c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6" t="s">
        <v>25</v>
      </c>
      <c r="O2728" s="6" t="s">
        <v>51</v>
      </c>
    </row>
    <row r="2729" spans="1:15" x14ac:dyDescent="0.35">
      <c r="A2729" s="27">
        <v>47897</v>
      </c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6" t="s">
        <v>25</v>
      </c>
      <c r="O2729" s="6" t="s">
        <v>51</v>
      </c>
    </row>
    <row r="2730" spans="1:15" x14ac:dyDescent="0.35">
      <c r="A2730" s="27">
        <v>47898</v>
      </c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6" t="s">
        <v>25</v>
      </c>
      <c r="O2730" s="6" t="s">
        <v>51</v>
      </c>
    </row>
    <row r="2731" spans="1:15" x14ac:dyDescent="0.35">
      <c r="A2731" s="27">
        <v>47899</v>
      </c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6" t="s">
        <v>25</v>
      </c>
      <c r="O2731" s="6" t="s">
        <v>51</v>
      </c>
    </row>
    <row r="2732" spans="1:15" x14ac:dyDescent="0.35">
      <c r="A2732" s="27">
        <v>47900</v>
      </c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6" t="s">
        <v>25</v>
      </c>
      <c r="O2732" s="6" t="s">
        <v>51</v>
      </c>
    </row>
    <row r="2733" spans="1:15" x14ac:dyDescent="0.35">
      <c r="A2733" s="27">
        <v>47901</v>
      </c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6" t="s">
        <v>25</v>
      </c>
      <c r="O2733" s="6" t="s">
        <v>51</v>
      </c>
    </row>
    <row r="2734" spans="1:15" x14ac:dyDescent="0.35">
      <c r="A2734" s="27">
        <v>47902</v>
      </c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6" t="s">
        <v>25</v>
      </c>
      <c r="O2734" s="6" t="s">
        <v>51</v>
      </c>
    </row>
    <row r="2735" spans="1:15" x14ac:dyDescent="0.35">
      <c r="A2735" s="27">
        <v>47903</v>
      </c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6" t="s">
        <v>25</v>
      </c>
      <c r="O2735" s="6" t="s">
        <v>51</v>
      </c>
    </row>
    <row r="2736" spans="1:15" x14ac:dyDescent="0.35">
      <c r="A2736" s="27">
        <v>47904</v>
      </c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6" t="s">
        <v>25</v>
      </c>
      <c r="O2736" s="6" t="s">
        <v>51</v>
      </c>
    </row>
    <row r="2737" spans="1:15" x14ac:dyDescent="0.35">
      <c r="A2737" s="27">
        <v>47905</v>
      </c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6" t="s">
        <v>25</v>
      </c>
      <c r="O2737" s="6" t="s">
        <v>51</v>
      </c>
    </row>
    <row r="2738" spans="1:15" x14ac:dyDescent="0.35">
      <c r="A2738" s="27">
        <v>47906</v>
      </c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6" t="s">
        <v>25</v>
      </c>
      <c r="O2738" s="6" t="s">
        <v>51</v>
      </c>
    </row>
    <row r="2739" spans="1:15" x14ac:dyDescent="0.35">
      <c r="A2739" s="27">
        <v>47907</v>
      </c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6" t="s">
        <v>25</v>
      </c>
      <c r="O2739" s="6" t="s">
        <v>51</v>
      </c>
    </row>
    <row r="2740" spans="1:15" x14ac:dyDescent="0.35">
      <c r="A2740" s="27">
        <v>47908</v>
      </c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6" t="s">
        <v>26</v>
      </c>
      <c r="O2740" s="6" t="s">
        <v>51</v>
      </c>
    </row>
    <row r="2741" spans="1:15" x14ac:dyDescent="0.35">
      <c r="A2741" s="27">
        <v>47909</v>
      </c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6" t="s">
        <v>26</v>
      </c>
      <c r="O2741" s="6" t="s">
        <v>51</v>
      </c>
    </row>
    <row r="2742" spans="1:15" x14ac:dyDescent="0.35">
      <c r="A2742" s="27">
        <v>47910</v>
      </c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6" t="s">
        <v>26</v>
      </c>
      <c r="O2742" s="6" t="s">
        <v>51</v>
      </c>
    </row>
    <row r="2743" spans="1:15" x14ac:dyDescent="0.35">
      <c r="A2743" s="27">
        <v>47911</v>
      </c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6" t="s">
        <v>26</v>
      </c>
      <c r="O2743" s="6" t="s">
        <v>51</v>
      </c>
    </row>
    <row r="2744" spans="1:15" x14ac:dyDescent="0.35">
      <c r="A2744" s="27">
        <v>47912</v>
      </c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6" t="s">
        <v>26</v>
      </c>
      <c r="O2744" s="6" t="s">
        <v>51</v>
      </c>
    </row>
    <row r="2745" spans="1:15" x14ac:dyDescent="0.35">
      <c r="A2745" s="27">
        <v>47913</v>
      </c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6" t="s">
        <v>26</v>
      </c>
      <c r="O2745" s="6" t="s">
        <v>51</v>
      </c>
    </row>
    <row r="2746" spans="1:15" x14ac:dyDescent="0.35">
      <c r="A2746" s="27">
        <v>47914</v>
      </c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6" t="s">
        <v>26</v>
      </c>
      <c r="O2746" s="6" t="s">
        <v>51</v>
      </c>
    </row>
    <row r="2747" spans="1:15" x14ac:dyDescent="0.35">
      <c r="A2747" s="27">
        <v>47915</v>
      </c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6" t="s">
        <v>26</v>
      </c>
      <c r="O2747" s="6" t="s">
        <v>51</v>
      </c>
    </row>
    <row r="2748" spans="1:15" x14ac:dyDescent="0.35">
      <c r="A2748" s="27">
        <v>47916</v>
      </c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6" t="s">
        <v>26</v>
      </c>
      <c r="O2748" s="6" t="s">
        <v>51</v>
      </c>
    </row>
    <row r="2749" spans="1:15" x14ac:dyDescent="0.35">
      <c r="A2749" s="27">
        <v>47917</v>
      </c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6" t="s">
        <v>26</v>
      </c>
      <c r="O2749" s="6" t="s">
        <v>51</v>
      </c>
    </row>
    <row r="2750" spans="1:15" x14ac:dyDescent="0.35">
      <c r="A2750" s="27">
        <v>47918</v>
      </c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6" t="s">
        <v>26</v>
      </c>
      <c r="O2750" s="6" t="s">
        <v>51</v>
      </c>
    </row>
    <row r="2751" spans="1:15" x14ac:dyDescent="0.35">
      <c r="A2751" s="27">
        <v>47919</v>
      </c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6" t="s">
        <v>26</v>
      </c>
      <c r="O2751" s="6" t="s">
        <v>51</v>
      </c>
    </row>
    <row r="2752" spans="1:15" x14ac:dyDescent="0.35">
      <c r="A2752" s="27">
        <v>47920</v>
      </c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6" t="s">
        <v>26</v>
      </c>
      <c r="O2752" s="6" t="s">
        <v>51</v>
      </c>
    </row>
    <row r="2753" spans="1:15" x14ac:dyDescent="0.35">
      <c r="A2753" s="27">
        <v>47921</v>
      </c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6" t="s">
        <v>26</v>
      </c>
      <c r="O2753" s="6" t="s">
        <v>51</v>
      </c>
    </row>
    <row r="2754" spans="1:15" x14ac:dyDescent="0.35">
      <c r="A2754" s="27">
        <v>47922</v>
      </c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6" t="s">
        <v>26</v>
      </c>
      <c r="O2754" s="6" t="s">
        <v>51</v>
      </c>
    </row>
    <row r="2755" spans="1:15" x14ac:dyDescent="0.35">
      <c r="A2755" s="27">
        <v>47923</v>
      </c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6" t="s">
        <v>26</v>
      </c>
      <c r="O2755" s="6" t="s">
        <v>51</v>
      </c>
    </row>
    <row r="2756" spans="1:15" x14ac:dyDescent="0.35">
      <c r="A2756" s="27">
        <v>47924</v>
      </c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6" t="s">
        <v>26</v>
      </c>
      <c r="O2756" s="6" t="s">
        <v>51</v>
      </c>
    </row>
    <row r="2757" spans="1:15" x14ac:dyDescent="0.35">
      <c r="A2757" s="27">
        <v>47925</v>
      </c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6" t="s">
        <v>26</v>
      </c>
      <c r="O2757" s="6" t="s">
        <v>51</v>
      </c>
    </row>
    <row r="2758" spans="1:15" x14ac:dyDescent="0.35">
      <c r="A2758" s="27">
        <v>47926</v>
      </c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6" t="s">
        <v>26</v>
      </c>
      <c r="O2758" s="6" t="s">
        <v>51</v>
      </c>
    </row>
    <row r="2759" spans="1:15" x14ac:dyDescent="0.35">
      <c r="A2759" s="27">
        <v>47927</v>
      </c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6" t="s">
        <v>26</v>
      </c>
      <c r="O2759" s="6" t="s">
        <v>51</v>
      </c>
    </row>
    <row r="2760" spans="1:15" x14ac:dyDescent="0.35">
      <c r="A2760" s="27">
        <v>47928</v>
      </c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6" t="s">
        <v>26</v>
      </c>
      <c r="O2760" s="6" t="s">
        <v>51</v>
      </c>
    </row>
    <row r="2761" spans="1:15" x14ac:dyDescent="0.35">
      <c r="A2761" s="27">
        <v>47929</v>
      </c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6" t="s">
        <v>26</v>
      </c>
      <c r="O2761" s="6" t="s">
        <v>51</v>
      </c>
    </row>
    <row r="2762" spans="1:15" x14ac:dyDescent="0.35">
      <c r="A2762" s="27">
        <v>47930</v>
      </c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6" t="s">
        <v>26</v>
      </c>
      <c r="O2762" s="6" t="s">
        <v>51</v>
      </c>
    </row>
    <row r="2763" spans="1:15" x14ac:dyDescent="0.35">
      <c r="A2763" s="27">
        <v>47931</v>
      </c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6" t="s">
        <v>26</v>
      </c>
      <c r="O2763" s="6" t="s">
        <v>51</v>
      </c>
    </row>
    <row r="2764" spans="1:15" x14ac:dyDescent="0.35">
      <c r="A2764" s="27">
        <v>47932</v>
      </c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6" t="s">
        <v>26</v>
      </c>
      <c r="O2764" s="6" t="s">
        <v>51</v>
      </c>
    </row>
    <row r="2765" spans="1:15" x14ac:dyDescent="0.35">
      <c r="A2765" s="27">
        <v>47933</v>
      </c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6" t="s">
        <v>26</v>
      </c>
      <c r="O2765" s="6" t="s">
        <v>51</v>
      </c>
    </row>
    <row r="2766" spans="1:15" x14ac:dyDescent="0.35">
      <c r="A2766" s="27">
        <v>47934</v>
      </c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6" t="s">
        <v>26</v>
      </c>
      <c r="O2766" s="6" t="s">
        <v>51</v>
      </c>
    </row>
    <row r="2767" spans="1:15" x14ac:dyDescent="0.35">
      <c r="A2767" s="27">
        <v>47935</v>
      </c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6" t="s">
        <v>26</v>
      </c>
      <c r="O2767" s="6" t="s">
        <v>51</v>
      </c>
    </row>
    <row r="2768" spans="1:15" x14ac:dyDescent="0.35">
      <c r="A2768" s="27">
        <v>47936</v>
      </c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6" t="s">
        <v>26</v>
      </c>
      <c r="O2768" s="6" t="s">
        <v>51</v>
      </c>
    </row>
    <row r="2769" spans="1:15" x14ac:dyDescent="0.35">
      <c r="A2769" s="27">
        <v>47937</v>
      </c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6" t="s">
        <v>26</v>
      </c>
      <c r="O2769" s="6" t="s">
        <v>51</v>
      </c>
    </row>
    <row r="2770" spans="1:15" x14ac:dyDescent="0.35">
      <c r="A2770" s="27">
        <v>47938</v>
      </c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6" t="s">
        <v>26</v>
      </c>
      <c r="O2770" s="6" t="s">
        <v>51</v>
      </c>
    </row>
    <row r="2771" spans="1:15" x14ac:dyDescent="0.35">
      <c r="A2771" s="27">
        <v>47939</v>
      </c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6" t="s">
        <v>27</v>
      </c>
      <c r="O2771" s="6" t="s">
        <v>51</v>
      </c>
    </row>
    <row r="2772" spans="1:15" x14ac:dyDescent="0.35">
      <c r="A2772" s="27">
        <v>47940</v>
      </c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6" t="s">
        <v>27</v>
      </c>
      <c r="O2772" s="6" t="s">
        <v>51</v>
      </c>
    </row>
    <row r="2773" spans="1:15" x14ac:dyDescent="0.35">
      <c r="A2773" s="27">
        <v>47941</v>
      </c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6" t="s">
        <v>27</v>
      </c>
      <c r="O2773" s="6" t="s">
        <v>51</v>
      </c>
    </row>
    <row r="2774" spans="1:15" x14ac:dyDescent="0.35">
      <c r="A2774" s="27">
        <v>47942</v>
      </c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6" t="s">
        <v>27</v>
      </c>
      <c r="O2774" s="6" t="s">
        <v>51</v>
      </c>
    </row>
    <row r="2775" spans="1:15" x14ac:dyDescent="0.35">
      <c r="A2775" s="27">
        <v>47943</v>
      </c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6" t="s">
        <v>27</v>
      </c>
      <c r="O2775" s="6" t="s">
        <v>51</v>
      </c>
    </row>
    <row r="2776" spans="1:15" x14ac:dyDescent="0.35">
      <c r="A2776" s="27">
        <v>47944</v>
      </c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6" t="s">
        <v>27</v>
      </c>
      <c r="O2776" s="6" t="s">
        <v>51</v>
      </c>
    </row>
    <row r="2777" spans="1:15" x14ac:dyDescent="0.35">
      <c r="A2777" s="27">
        <v>47945</v>
      </c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6" t="s">
        <v>27</v>
      </c>
      <c r="O2777" s="6" t="s">
        <v>51</v>
      </c>
    </row>
    <row r="2778" spans="1:15" x14ac:dyDescent="0.35">
      <c r="A2778" s="27">
        <v>47946</v>
      </c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6" t="s">
        <v>27</v>
      </c>
      <c r="O2778" s="6" t="s">
        <v>51</v>
      </c>
    </row>
    <row r="2779" spans="1:15" x14ac:dyDescent="0.35">
      <c r="A2779" s="27">
        <v>47947</v>
      </c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6" t="s">
        <v>27</v>
      </c>
      <c r="O2779" s="6" t="s">
        <v>51</v>
      </c>
    </row>
    <row r="2780" spans="1:15" x14ac:dyDescent="0.35">
      <c r="A2780" s="27">
        <v>47948</v>
      </c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6" t="s">
        <v>27</v>
      </c>
      <c r="O2780" s="6" t="s">
        <v>51</v>
      </c>
    </row>
    <row r="2781" spans="1:15" x14ac:dyDescent="0.35">
      <c r="A2781" s="27">
        <v>47949</v>
      </c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6" t="s">
        <v>27</v>
      </c>
      <c r="O2781" s="6" t="s">
        <v>51</v>
      </c>
    </row>
    <row r="2782" spans="1:15" x14ac:dyDescent="0.35">
      <c r="A2782" s="27">
        <v>47950</v>
      </c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6" t="s">
        <v>27</v>
      </c>
      <c r="O2782" s="6" t="s">
        <v>51</v>
      </c>
    </row>
    <row r="2783" spans="1:15" x14ac:dyDescent="0.35">
      <c r="A2783" s="27">
        <v>47951</v>
      </c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6" t="s">
        <v>27</v>
      </c>
      <c r="O2783" s="6" t="s">
        <v>51</v>
      </c>
    </row>
    <row r="2784" spans="1:15" x14ac:dyDescent="0.35">
      <c r="A2784" s="27">
        <v>47952</v>
      </c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6" t="s">
        <v>27</v>
      </c>
      <c r="O2784" s="6" t="s">
        <v>51</v>
      </c>
    </row>
    <row r="2785" spans="1:15" x14ac:dyDescent="0.35">
      <c r="A2785" s="27">
        <v>47953</v>
      </c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6" t="s">
        <v>27</v>
      </c>
      <c r="O2785" s="6" t="s">
        <v>51</v>
      </c>
    </row>
    <row r="2786" spans="1:15" x14ac:dyDescent="0.35">
      <c r="A2786" s="27">
        <v>47954</v>
      </c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6" t="s">
        <v>27</v>
      </c>
      <c r="O2786" s="6" t="s">
        <v>51</v>
      </c>
    </row>
    <row r="2787" spans="1:15" x14ac:dyDescent="0.35">
      <c r="A2787" s="27">
        <v>47955</v>
      </c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6" t="s">
        <v>27</v>
      </c>
      <c r="O2787" s="6" t="s">
        <v>51</v>
      </c>
    </row>
    <row r="2788" spans="1:15" x14ac:dyDescent="0.35">
      <c r="A2788" s="27">
        <v>47956</v>
      </c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6" t="s">
        <v>27</v>
      </c>
      <c r="O2788" s="6" t="s">
        <v>51</v>
      </c>
    </row>
    <row r="2789" spans="1:15" x14ac:dyDescent="0.35">
      <c r="A2789" s="27">
        <v>47957</v>
      </c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6" t="s">
        <v>27</v>
      </c>
      <c r="O2789" s="6" t="s">
        <v>51</v>
      </c>
    </row>
    <row r="2790" spans="1:15" x14ac:dyDescent="0.35">
      <c r="A2790" s="27">
        <v>47958</v>
      </c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6" t="s">
        <v>27</v>
      </c>
      <c r="O2790" s="6" t="s">
        <v>51</v>
      </c>
    </row>
    <row r="2791" spans="1:15" x14ac:dyDescent="0.35">
      <c r="A2791" s="27">
        <v>47959</v>
      </c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6" t="s">
        <v>27</v>
      </c>
      <c r="O2791" s="6" t="s">
        <v>51</v>
      </c>
    </row>
    <row r="2792" spans="1:15" x14ac:dyDescent="0.35">
      <c r="A2792" s="27">
        <v>47960</v>
      </c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6" t="s">
        <v>27</v>
      </c>
      <c r="O2792" s="6" t="s">
        <v>51</v>
      </c>
    </row>
    <row r="2793" spans="1:15" x14ac:dyDescent="0.35">
      <c r="A2793" s="27">
        <v>47961</v>
      </c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6" t="s">
        <v>27</v>
      </c>
      <c r="O2793" s="6" t="s">
        <v>51</v>
      </c>
    </row>
    <row r="2794" spans="1:15" x14ac:dyDescent="0.35">
      <c r="A2794" s="27">
        <v>47962</v>
      </c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6" t="s">
        <v>27</v>
      </c>
      <c r="O2794" s="6" t="s">
        <v>51</v>
      </c>
    </row>
    <row r="2795" spans="1:15" x14ac:dyDescent="0.35">
      <c r="A2795" s="27">
        <v>47963</v>
      </c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6" t="s">
        <v>27</v>
      </c>
      <c r="O2795" s="6" t="s">
        <v>51</v>
      </c>
    </row>
    <row r="2796" spans="1:15" x14ac:dyDescent="0.35">
      <c r="A2796" s="27">
        <v>47964</v>
      </c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6" t="s">
        <v>27</v>
      </c>
      <c r="O2796" s="6" t="s">
        <v>51</v>
      </c>
    </row>
    <row r="2797" spans="1:15" x14ac:dyDescent="0.35">
      <c r="A2797" s="27">
        <v>47965</v>
      </c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6" t="s">
        <v>27</v>
      </c>
      <c r="O2797" s="6" t="s">
        <v>51</v>
      </c>
    </row>
    <row r="2798" spans="1:15" x14ac:dyDescent="0.35">
      <c r="A2798" s="27">
        <v>47966</v>
      </c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6" t="s">
        <v>27</v>
      </c>
      <c r="O2798" s="6" t="s">
        <v>51</v>
      </c>
    </row>
    <row r="2799" spans="1:15" x14ac:dyDescent="0.35">
      <c r="A2799" s="27">
        <v>47967</v>
      </c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6" t="s">
        <v>27</v>
      </c>
      <c r="O2799" s="6" t="s">
        <v>51</v>
      </c>
    </row>
    <row r="2800" spans="1:15" x14ac:dyDescent="0.35">
      <c r="A2800" s="27">
        <v>47968</v>
      </c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6" t="s">
        <v>27</v>
      </c>
      <c r="O2800" s="6" t="s">
        <v>51</v>
      </c>
    </row>
    <row r="2801" spans="1:15" x14ac:dyDescent="0.35">
      <c r="A2801" s="27">
        <v>47969</v>
      </c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6" t="s">
        <v>28</v>
      </c>
      <c r="O2801" s="6" t="s">
        <v>51</v>
      </c>
    </row>
    <row r="2802" spans="1:15" x14ac:dyDescent="0.35">
      <c r="A2802" s="27">
        <v>47970</v>
      </c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6" t="s">
        <v>28</v>
      </c>
      <c r="O2802" s="6" t="s">
        <v>51</v>
      </c>
    </row>
    <row r="2803" spans="1:15" x14ac:dyDescent="0.35">
      <c r="A2803" s="27">
        <v>47971</v>
      </c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6" t="s">
        <v>28</v>
      </c>
      <c r="O2803" s="6" t="s">
        <v>51</v>
      </c>
    </row>
    <row r="2804" spans="1:15" x14ac:dyDescent="0.35">
      <c r="A2804" s="27">
        <v>47972</v>
      </c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6" t="s">
        <v>28</v>
      </c>
      <c r="O2804" s="6" t="s">
        <v>51</v>
      </c>
    </row>
    <row r="2805" spans="1:15" x14ac:dyDescent="0.35">
      <c r="A2805" s="27">
        <v>47973</v>
      </c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6" t="s">
        <v>28</v>
      </c>
      <c r="O2805" s="6" t="s">
        <v>51</v>
      </c>
    </row>
    <row r="2806" spans="1:15" x14ac:dyDescent="0.35">
      <c r="A2806" s="27">
        <v>47974</v>
      </c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6" t="s">
        <v>28</v>
      </c>
      <c r="O2806" s="6" t="s">
        <v>51</v>
      </c>
    </row>
    <row r="2807" spans="1:15" x14ac:dyDescent="0.35">
      <c r="A2807" s="27">
        <v>47975</v>
      </c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6" t="s">
        <v>28</v>
      </c>
      <c r="O2807" s="6" t="s">
        <v>51</v>
      </c>
    </row>
    <row r="2808" spans="1:15" x14ac:dyDescent="0.35">
      <c r="A2808" s="27">
        <v>47976</v>
      </c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6" t="s">
        <v>28</v>
      </c>
      <c r="O2808" s="6" t="s">
        <v>51</v>
      </c>
    </row>
    <row r="2809" spans="1:15" x14ac:dyDescent="0.35">
      <c r="A2809" s="27">
        <v>47977</v>
      </c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6" t="s">
        <v>28</v>
      </c>
      <c r="O2809" s="6" t="s">
        <v>51</v>
      </c>
    </row>
    <row r="2810" spans="1:15" x14ac:dyDescent="0.35">
      <c r="A2810" s="27">
        <v>47978</v>
      </c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6" t="s">
        <v>28</v>
      </c>
      <c r="O2810" s="6" t="s">
        <v>51</v>
      </c>
    </row>
    <row r="2811" spans="1:15" x14ac:dyDescent="0.35">
      <c r="A2811" s="27">
        <v>47979</v>
      </c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6" t="s">
        <v>28</v>
      </c>
      <c r="O2811" s="6" t="s">
        <v>51</v>
      </c>
    </row>
    <row r="2812" spans="1:15" x14ac:dyDescent="0.35">
      <c r="A2812" s="27">
        <v>47980</v>
      </c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6" t="s">
        <v>28</v>
      </c>
      <c r="O2812" s="6" t="s">
        <v>51</v>
      </c>
    </row>
    <row r="2813" spans="1:15" x14ac:dyDescent="0.35">
      <c r="A2813" s="27">
        <v>47981</v>
      </c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6" t="s">
        <v>28</v>
      </c>
      <c r="O2813" s="6" t="s">
        <v>51</v>
      </c>
    </row>
    <row r="2814" spans="1:15" x14ac:dyDescent="0.35">
      <c r="A2814" s="27">
        <v>47982</v>
      </c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6" t="s">
        <v>28</v>
      </c>
      <c r="O2814" s="6" t="s">
        <v>51</v>
      </c>
    </row>
    <row r="2815" spans="1:15" x14ac:dyDescent="0.35">
      <c r="A2815" s="27">
        <v>47983</v>
      </c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6" t="s">
        <v>28</v>
      </c>
      <c r="O2815" s="6" t="s">
        <v>51</v>
      </c>
    </row>
    <row r="2816" spans="1:15" x14ac:dyDescent="0.35">
      <c r="A2816" s="27">
        <v>47984</v>
      </c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6" t="s">
        <v>28</v>
      </c>
      <c r="O2816" s="6" t="s">
        <v>51</v>
      </c>
    </row>
    <row r="2817" spans="1:15" x14ac:dyDescent="0.35">
      <c r="A2817" s="27">
        <v>47985</v>
      </c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6" t="s">
        <v>28</v>
      </c>
      <c r="O2817" s="6" t="s">
        <v>51</v>
      </c>
    </row>
    <row r="2818" spans="1:15" x14ac:dyDescent="0.35">
      <c r="A2818" s="27">
        <v>47986</v>
      </c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6" t="s">
        <v>28</v>
      </c>
      <c r="O2818" s="6" t="s">
        <v>51</v>
      </c>
    </row>
    <row r="2819" spans="1:15" x14ac:dyDescent="0.35">
      <c r="A2819" s="27">
        <v>47987</v>
      </c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6" t="s">
        <v>28</v>
      </c>
      <c r="O2819" s="6" t="s">
        <v>51</v>
      </c>
    </row>
    <row r="2820" spans="1:15" x14ac:dyDescent="0.35">
      <c r="A2820" s="27">
        <v>47988</v>
      </c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6" t="s">
        <v>28</v>
      </c>
      <c r="O2820" s="6" t="s">
        <v>51</v>
      </c>
    </row>
    <row r="2821" spans="1:15" x14ac:dyDescent="0.35">
      <c r="A2821" s="27">
        <v>47989</v>
      </c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6" t="s">
        <v>28</v>
      </c>
      <c r="O2821" s="6" t="s">
        <v>51</v>
      </c>
    </row>
    <row r="2822" spans="1:15" x14ac:dyDescent="0.35">
      <c r="A2822" s="27">
        <v>47990</v>
      </c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6" t="s">
        <v>28</v>
      </c>
      <c r="O2822" s="6" t="s">
        <v>51</v>
      </c>
    </row>
    <row r="2823" spans="1:15" x14ac:dyDescent="0.35">
      <c r="A2823" s="27">
        <v>47991</v>
      </c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6" t="s">
        <v>28</v>
      </c>
      <c r="O2823" s="6" t="s">
        <v>51</v>
      </c>
    </row>
    <row r="2824" spans="1:15" x14ac:dyDescent="0.35">
      <c r="A2824" s="27">
        <v>47992</v>
      </c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6" t="s">
        <v>28</v>
      </c>
      <c r="O2824" s="6" t="s">
        <v>51</v>
      </c>
    </row>
    <row r="2825" spans="1:15" x14ac:dyDescent="0.35">
      <c r="A2825" s="27">
        <v>47993</v>
      </c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6" t="s">
        <v>28</v>
      </c>
      <c r="O2825" s="6" t="s">
        <v>51</v>
      </c>
    </row>
    <row r="2826" spans="1:15" x14ac:dyDescent="0.35">
      <c r="A2826" s="27">
        <v>47994</v>
      </c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6" t="s">
        <v>28</v>
      </c>
      <c r="O2826" s="6" t="s">
        <v>51</v>
      </c>
    </row>
    <row r="2827" spans="1:15" x14ac:dyDescent="0.35">
      <c r="A2827" s="27">
        <v>47995</v>
      </c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6" t="s">
        <v>28</v>
      </c>
      <c r="O2827" s="6" t="s">
        <v>51</v>
      </c>
    </row>
    <row r="2828" spans="1:15" x14ac:dyDescent="0.35">
      <c r="A2828" s="27">
        <v>47996</v>
      </c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6" t="s">
        <v>28</v>
      </c>
      <c r="O2828" s="6" t="s">
        <v>51</v>
      </c>
    </row>
    <row r="2829" spans="1:15" x14ac:dyDescent="0.35">
      <c r="A2829" s="27">
        <v>47997</v>
      </c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6" t="s">
        <v>28</v>
      </c>
      <c r="O2829" s="6" t="s">
        <v>51</v>
      </c>
    </row>
    <row r="2830" spans="1:15" x14ac:dyDescent="0.35">
      <c r="A2830" s="27">
        <v>47998</v>
      </c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6" t="s">
        <v>28</v>
      </c>
      <c r="O2830" s="6" t="s">
        <v>51</v>
      </c>
    </row>
    <row r="2831" spans="1:15" x14ac:dyDescent="0.35">
      <c r="A2831" s="27">
        <v>47999</v>
      </c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6" t="s">
        <v>28</v>
      </c>
      <c r="O2831" s="6" t="s">
        <v>51</v>
      </c>
    </row>
    <row r="2832" spans="1:15" x14ac:dyDescent="0.35">
      <c r="A2832" s="27">
        <v>48000</v>
      </c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6" t="s">
        <v>29</v>
      </c>
      <c r="O2832" s="6" t="s">
        <v>51</v>
      </c>
    </row>
    <row r="2833" spans="1:15" x14ac:dyDescent="0.35">
      <c r="A2833" s="27">
        <v>48001</v>
      </c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6" t="s">
        <v>29</v>
      </c>
      <c r="O2833" s="6" t="s">
        <v>51</v>
      </c>
    </row>
    <row r="2834" spans="1:15" x14ac:dyDescent="0.35">
      <c r="A2834" s="27">
        <v>48002</v>
      </c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6" t="s">
        <v>29</v>
      </c>
      <c r="O2834" s="6" t="s">
        <v>51</v>
      </c>
    </row>
    <row r="2835" spans="1:15" x14ac:dyDescent="0.35">
      <c r="A2835" s="27">
        <v>48003</v>
      </c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6" t="s">
        <v>29</v>
      </c>
      <c r="O2835" s="6" t="s">
        <v>51</v>
      </c>
    </row>
    <row r="2836" spans="1:15" x14ac:dyDescent="0.35">
      <c r="A2836" s="27">
        <v>48004</v>
      </c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6" t="s">
        <v>29</v>
      </c>
      <c r="O2836" s="6" t="s">
        <v>51</v>
      </c>
    </row>
    <row r="2837" spans="1:15" x14ac:dyDescent="0.35">
      <c r="A2837" s="27">
        <v>48005</v>
      </c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6" t="s">
        <v>29</v>
      </c>
      <c r="O2837" s="6" t="s">
        <v>51</v>
      </c>
    </row>
    <row r="2838" spans="1:15" x14ac:dyDescent="0.35">
      <c r="A2838" s="27">
        <v>48006</v>
      </c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6" t="s">
        <v>29</v>
      </c>
      <c r="O2838" s="6" t="s">
        <v>51</v>
      </c>
    </row>
    <row r="2839" spans="1:15" x14ac:dyDescent="0.35">
      <c r="A2839" s="27">
        <v>48007</v>
      </c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6" t="s">
        <v>29</v>
      </c>
      <c r="O2839" s="6" t="s">
        <v>51</v>
      </c>
    </row>
    <row r="2840" spans="1:15" x14ac:dyDescent="0.35">
      <c r="A2840" s="27">
        <v>48008</v>
      </c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6" t="s">
        <v>29</v>
      </c>
      <c r="O2840" s="6" t="s">
        <v>51</v>
      </c>
    </row>
    <row r="2841" spans="1:15" x14ac:dyDescent="0.35">
      <c r="A2841" s="27">
        <v>48009</v>
      </c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6" t="s">
        <v>29</v>
      </c>
      <c r="O2841" s="6" t="s">
        <v>51</v>
      </c>
    </row>
    <row r="2842" spans="1:15" x14ac:dyDescent="0.35">
      <c r="A2842" s="27">
        <v>48010</v>
      </c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6" t="s">
        <v>29</v>
      </c>
      <c r="O2842" s="6" t="s">
        <v>51</v>
      </c>
    </row>
    <row r="2843" spans="1:15" x14ac:dyDescent="0.35">
      <c r="A2843" s="27">
        <v>48011</v>
      </c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6" t="s">
        <v>29</v>
      </c>
      <c r="O2843" s="6" t="s">
        <v>51</v>
      </c>
    </row>
    <row r="2844" spans="1:15" x14ac:dyDescent="0.35">
      <c r="A2844" s="27">
        <v>48012</v>
      </c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6" t="s">
        <v>29</v>
      </c>
      <c r="O2844" s="6" t="s">
        <v>51</v>
      </c>
    </row>
    <row r="2845" spans="1:15" x14ac:dyDescent="0.35">
      <c r="A2845" s="27">
        <v>48013</v>
      </c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6" t="s">
        <v>29</v>
      </c>
      <c r="O2845" s="6" t="s">
        <v>51</v>
      </c>
    </row>
    <row r="2846" spans="1:15" x14ac:dyDescent="0.35">
      <c r="A2846" s="27">
        <v>48014</v>
      </c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6" t="s">
        <v>29</v>
      </c>
      <c r="O2846" s="6" t="s">
        <v>51</v>
      </c>
    </row>
    <row r="2847" spans="1:15" x14ac:dyDescent="0.35">
      <c r="A2847" s="27">
        <v>48015</v>
      </c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6" t="s">
        <v>29</v>
      </c>
      <c r="O2847" s="6" t="s">
        <v>51</v>
      </c>
    </row>
    <row r="2848" spans="1:15" x14ac:dyDescent="0.35">
      <c r="A2848" s="27">
        <v>48016</v>
      </c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6" t="s">
        <v>29</v>
      </c>
      <c r="O2848" s="6" t="s">
        <v>51</v>
      </c>
    </row>
    <row r="2849" spans="1:15" x14ac:dyDescent="0.35">
      <c r="A2849" s="27">
        <v>48017</v>
      </c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6" t="s">
        <v>29</v>
      </c>
      <c r="O2849" s="6" t="s">
        <v>51</v>
      </c>
    </row>
    <row r="2850" spans="1:15" x14ac:dyDescent="0.35">
      <c r="A2850" s="27">
        <v>48018</v>
      </c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6" t="s">
        <v>29</v>
      </c>
      <c r="O2850" s="6" t="s">
        <v>51</v>
      </c>
    </row>
    <row r="2851" spans="1:15" x14ac:dyDescent="0.35">
      <c r="A2851" s="27">
        <v>48019</v>
      </c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6" t="s">
        <v>29</v>
      </c>
      <c r="O2851" s="6" t="s">
        <v>51</v>
      </c>
    </row>
    <row r="2852" spans="1:15" x14ac:dyDescent="0.35">
      <c r="A2852" s="27">
        <v>48020</v>
      </c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6" t="s">
        <v>29</v>
      </c>
      <c r="O2852" s="6" t="s">
        <v>51</v>
      </c>
    </row>
    <row r="2853" spans="1:15" x14ac:dyDescent="0.35">
      <c r="A2853" s="27">
        <v>48021</v>
      </c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6" t="s">
        <v>29</v>
      </c>
      <c r="O2853" s="6" t="s">
        <v>51</v>
      </c>
    </row>
    <row r="2854" spans="1:15" x14ac:dyDescent="0.35">
      <c r="A2854" s="27">
        <v>48022</v>
      </c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6" t="s">
        <v>29</v>
      </c>
      <c r="O2854" s="6" t="s">
        <v>51</v>
      </c>
    </row>
    <row r="2855" spans="1:15" x14ac:dyDescent="0.35">
      <c r="A2855" s="27">
        <v>48023</v>
      </c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6" t="s">
        <v>29</v>
      </c>
      <c r="O2855" s="6" t="s">
        <v>51</v>
      </c>
    </row>
    <row r="2856" spans="1:15" x14ac:dyDescent="0.35">
      <c r="A2856" s="27">
        <v>48024</v>
      </c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6" t="s">
        <v>29</v>
      </c>
      <c r="O2856" s="6" t="s">
        <v>51</v>
      </c>
    </row>
    <row r="2857" spans="1:15" x14ac:dyDescent="0.35">
      <c r="A2857" s="27">
        <v>48025</v>
      </c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6" t="s">
        <v>29</v>
      </c>
      <c r="O2857" s="6" t="s">
        <v>51</v>
      </c>
    </row>
    <row r="2858" spans="1:15" x14ac:dyDescent="0.35">
      <c r="A2858" s="27">
        <v>48026</v>
      </c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6" t="s">
        <v>29</v>
      </c>
      <c r="O2858" s="6" t="s">
        <v>51</v>
      </c>
    </row>
    <row r="2859" spans="1:15" x14ac:dyDescent="0.35">
      <c r="A2859" s="27">
        <v>48027</v>
      </c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6" t="s">
        <v>29</v>
      </c>
      <c r="O2859" s="6" t="s">
        <v>51</v>
      </c>
    </row>
    <row r="2860" spans="1:15" x14ac:dyDescent="0.35">
      <c r="A2860" s="27">
        <v>48028</v>
      </c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6" t="s">
        <v>29</v>
      </c>
      <c r="O2860" s="6" t="s">
        <v>51</v>
      </c>
    </row>
    <row r="2861" spans="1:15" x14ac:dyDescent="0.35">
      <c r="A2861" s="27">
        <v>48029</v>
      </c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6" t="s">
        <v>29</v>
      </c>
      <c r="O2861" s="6" t="s">
        <v>51</v>
      </c>
    </row>
    <row r="2862" spans="1:15" x14ac:dyDescent="0.35">
      <c r="A2862" s="27">
        <v>48030</v>
      </c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6" t="s">
        <v>30</v>
      </c>
      <c r="O2862" s="6" t="s">
        <v>51</v>
      </c>
    </row>
    <row r="2863" spans="1:15" x14ac:dyDescent="0.35">
      <c r="A2863" s="27">
        <v>48031</v>
      </c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6" t="s">
        <v>30</v>
      </c>
      <c r="O2863" s="6" t="s">
        <v>51</v>
      </c>
    </row>
    <row r="2864" spans="1:15" x14ac:dyDescent="0.35">
      <c r="A2864" s="27">
        <v>48032</v>
      </c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6" t="s">
        <v>30</v>
      </c>
      <c r="O2864" s="6" t="s">
        <v>51</v>
      </c>
    </row>
    <row r="2865" spans="1:15" x14ac:dyDescent="0.35">
      <c r="A2865" s="27">
        <v>48033</v>
      </c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6" t="s">
        <v>30</v>
      </c>
      <c r="O2865" s="6" t="s">
        <v>51</v>
      </c>
    </row>
    <row r="2866" spans="1:15" x14ac:dyDescent="0.35">
      <c r="A2866" s="27">
        <v>48034</v>
      </c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6" t="s">
        <v>30</v>
      </c>
      <c r="O2866" s="6" t="s">
        <v>51</v>
      </c>
    </row>
    <row r="2867" spans="1:15" x14ac:dyDescent="0.35">
      <c r="A2867" s="27">
        <v>48035</v>
      </c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6" t="s">
        <v>30</v>
      </c>
      <c r="O2867" s="6" t="s">
        <v>51</v>
      </c>
    </row>
    <row r="2868" spans="1:15" x14ac:dyDescent="0.35">
      <c r="A2868" s="27">
        <v>48036</v>
      </c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6" t="s">
        <v>30</v>
      </c>
      <c r="O2868" s="6" t="s">
        <v>51</v>
      </c>
    </row>
    <row r="2869" spans="1:15" x14ac:dyDescent="0.35">
      <c r="A2869" s="27">
        <v>48037</v>
      </c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6" t="s">
        <v>30</v>
      </c>
      <c r="O2869" s="6" t="s">
        <v>51</v>
      </c>
    </row>
    <row r="2870" spans="1:15" x14ac:dyDescent="0.35">
      <c r="A2870" s="27">
        <v>48038</v>
      </c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6" t="s">
        <v>30</v>
      </c>
      <c r="O2870" s="6" t="s">
        <v>51</v>
      </c>
    </row>
    <row r="2871" spans="1:15" x14ac:dyDescent="0.35">
      <c r="A2871" s="27">
        <v>48039</v>
      </c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6" t="s">
        <v>30</v>
      </c>
      <c r="O2871" s="6" t="s">
        <v>51</v>
      </c>
    </row>
    <row r="2872" spans="1:15" x14ac:dyDescent="0.35">
      <c r="A2872" s="27">
        <v>48040</v>
      </c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6" t="s">
        <v>30</v>
      </c>
      <c r="O2872" s="6" t="s">
        <v>51</v>
      </c>
    </row>
    <row r="2873" spans="1:15" x14ac:dyDescent="0.35">
      <c r="A2873" s="27">
        <v>48041</v>
      </c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6" t="s">
        <v>30</v>
      </c>
      <c r="O2873" s="6" t="s">
        <v>51</v>
      </c>
    </row>
    <row r="2874" spans="1:15" x14ac:dyDescent="0.35">
      <c r="A2874" s="27">
        <v>48042</v>
      </c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6" t="s">
        <v>30</v>
      </c>
      <c r="O2874" s="6" t="s">
        <v>51</v>
      </c>
    </row>
    <row r="2875" spans="1:15" x14ac:dyDescent="0.35">
      <c r="A2875" s="27">
        <v>48043</v>
      </c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6" t="s">
        <v>30</v>
      </c>
      <c r="O2875" s="6" t="s">
        <v>51</v>
      </c>
    </row>
    <row r="2876" spans="1:15" x14ac:dyDescent="0.35">
      <c r="A2876" s="27">
        <v>48044</v>
      </c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6" t="s">
        <v>30</v>
      </c>
      <c r="O2876" s="6" t="s">
        <v>51</v>
      </c>
    </row>
    <row r="2877" spans="1:15" x14ac:dyDescent="0.35">
      <c r="A2877" s="27">
        <v>48045</v>
      </c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6" t="s">
        <v>30</v>
      </c>
      <c r="O2877" s="6" t="s">
        <v>51</v>
      </c>
    </row>
    <row r="2878" spans="1:15" x14ac:dyDescent="0.35">
      <c r="A2878" s="27">
        <v>48046</v>
      </c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6" t="s">
        <v>30</v>
      </c>
      <c r="O2878" s="6" t="s">
        <v>51</v>
      </c>
    </row>
    <row r="2879" spans="1:15" x14ac:dyDescent="0.35">
      <c r="A2879" s="27">
        <v>48047</v>
      </c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6" t="s">
        <v>30</v>
      </c>
      <c r="O2879" s="6" t="s">
        <v>51</v>
      </c>
    </row>
    <row r="2880" spans="1:15" x14ac:dyDescent="0.35">
      <c r="A2880" s="27">
        <v>48048</v>
      </c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6" t="s">
        <v>30</v>
      </c>
      <c r="O2880" s="6" t="s">
        <v>51</v>
      </c>
    </row>
    <row r="2881" spans="1:15" x14ac:dyDescent="0.35">
      <c r="A2881" s="27">
        <v>48049</v>
      </c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6" t="s">
        <v>30</v>
      </c>
      <c r="O2881" s="6" t="s">
        <v>51</v>
      </c>
    </row>
    <row r="2882" spans="1:15" x14ac:dyDescent="0.35">
      <c r="A2882" s="27">
        <v>48050</v>
      </c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6" t="s">
        <v>30</v>
      </c>
      <c r="O2882" s="6" t="s">
        <v>51</v>
      </c>
    </row>
    <row r="2883" spans="1:15" x14ac:dyDescent="0.35">
      <c r="A2883" s="27">
        <v>48051</v>
      </c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6" t="s">
        <v>30</v>
      </c>
      <c r="O2883" s="6" t="s">
        <v>51</v>
      </c>
    </row>
    <row r="2884" spans="1:15" x14ac:dyDescent="0.35">
      <c r="A2884" s="27">
        <v>48052</v>
      </c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6" t="s">
        <v>30</v>
      </c>
      <c r="O2884" s="6" t="s">
        <v>51</v>
      </c>
    </row>
    <row r="2885" spans="1:15" x14ac:dyDescent="0.35">
      <c r="A2885" s="27">
        <v>48053</v>
      </c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6" t="s">
        <v>30</v>
      </c>
      <c r="O2885" s="6" t="s">
        <v>51</v>
      </c>
    </row>
    <row r="2886" spans="1:15" x14ac:dyDescent="0.35">
      <c r="A2886" s="27">
        <v>48054</v>
      </c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6" t="s">
        <v>30</v>
      </c>
      <c r="O2886" s="6" t="s">
        <v>51</v>
      </c>
    </row>
    <row r="2887" spans="1:15" x14ac:dyDescent="0.35">
      <c r="A2887" s="27">
        <v>48055</v>
      </c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6" t="s">
        <v>30</v>
      </c>
      <c r="O2887" s="6" t="s">
        <v>51</v>
      </c>
    </row>
    <row r="2888" spans="1:15" x14ac:dyDescent="0.35">
      <c r="A2888" s="27">
        <v>48056</v>
      </c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6" t="s">
        <v>30</v>
      </c>
      <c r="O2888" s="6" t="s">
        <v>51</v>
      </c>
    </row>
    <row r="2889" spans="1:15" x14ac:dyDescent="0.35">
      <c r="A2889" s="27">
        <v>48057</v>
      </c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6" t="s">
        <v>30</v>
      </c>
      <c r="O2889" s="6" t="s">
        <v>51</v>
      </c>
    </row>
    <row r="2890" spans="1:15" x14ac:dyDescent="0.35">
      <c r="A2890" s="27">
        <v>48058</v>
      </c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6" t="s">
        <v>30</v>
      </c>
      <c r="O2890" s="6" t="s">
        <v>51</v>
      </c>
    </row>
    <row r="2891" spans="1:15" x14ac:dyDescent="0.35">
      <c r="A2891" s="27">
        <v>48059</v>
      </c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6" t="s">
        <v>30</v>
      </c>
      <c r="O2891" s="6" t="s">
        <v>51</v>
      </c>
    </row>
    <row r="2892" spans="1:15" x14ac:dyDescent="0.35">
      <c r="A2892" s="27">
        <v>48060</v>
      </c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6" t="s">
        <v>30</v>
      </c>
      <c r="O2892" s="6" t="s">
        <v>51</v>
      </c>
    </row>
    <row r="2893" spans="1:15" x14ac:dyDescent="0.35">
      <c r="A2893" s="27">
        <v>48061</v>
      </c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6" t="s">
        <v>31</v>
      </c>
      <c r="O2893" s="6" t="s">
        <v>51</v>
      </c>
    </row>
    <row r="2894" spans="1:15" x14ac:dyDescent="0.35">
      <c r="A2894" s="27">
        <v>48062</v>
      </c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6" t="s">
        <v>31</v>
      </c>
      <c r="O2894" s="6" t="s">
        <v>51</v>
      </c>
    </row>
    <row r="2895" spans="1:15" x14ac:dyDescent="0.35">
      <c r="A2895" s="27">
        <v>48063</v>
      </c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6" t="s">
        <v>31</v>
      </c>
      <c r="O2895" s="6" t="s">
        <v>51</v>
      </c>
    </row>
    <row r="2896" spans="1:15" x14ac:dyDescent="0.35">
      <c r="A2896" s="27">
        <v>48064</v>
      </c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6" t="s">
        <v>31</v>
      </c>
      <c r="O2896" s="6" t="s">
        <v>51</v>
      </c>
    </row>
    <row r="2897" spans="1:15" x14ac:dyDescent="0.35">
      <c r="A2897" s="27">
        <v>48065</v>
      </c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6" t="s">
        <v>31</v>
      </c>
      <c r="O2897" s="6" t="s">
        <v>51</v>
      </c>
    </row>
    <row r="2898" spans="1:15" x14ac:dyDescent="0.35">
      <c r="A2898" s="27">
        <v>48066</v>
      </c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6" t="s">
        <v>31</v>
      </c>
      <c r="O2898" s="6" t="s">
        <v>51</v>
      </c>
    </row>
    <row r="2899" spans="1:15" x14ac:dyDescent="0.35">
      <c r="A2899" s="27">
        <v>48067</v>
      </c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6" t="s">
        <v>31</v>
      </c>
      <c r="O2899" s="6" t="s">
        <v>51</v>
      </c>
    </row>
    <row r="2900" spans="1:15" x14ac:dyDescent="0.35">
      <c r="A2900" s="27">
        <v>48068</v>
      </c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6" t="s">
        <v>31</v>
      </c>
      <c r="O2900" s="6" t="s">
        <v>51</v>
      </c>
    </row>
    <row r="2901" spans="1:15" x14ac:dyDescent="0.35">
      <c r="A2901" s="27">
        <v>48069</v>
      </c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6" t="s">
        <v>31</v>
      </c>
      <c r="O2901" s="6" t="s">
        <v>51</v>
      </c>
    </row>
    <row r="2902" spans="1:15" x14ac:dyDescent="0.35">
      <c r="A2902" s="27">
        <v>48070</v>
      </c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6" t="s">
        <v>31</v>
      </c>
      <c r="O2902" s="6" t="s">
        <v>51</v>
      </c>
    </row>
    <row r="2903" spans="1:15" x14ac:dyDescent="0.35">
      <c r="A2903" s="27">
        <v>48071</v>
      </c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6" t="s">
        <v>31</v>
      </c>
      <c r="O2903" s="6" t="s">
        <v>51</v>
      </c>
    </row>
    <row r="2904" spans="1:15" x14ac:dyDescent="0.35">
      <c r="A2904" s="27">
        <v>48072</v>
      </c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6" t="s">
        <v>31</v>
      </c>
      <c r="O2904" s="6" t="s">
        <v>51</v>
      </c>
    </row>
    <row r="2905" spans="1:15" x14ac:dyDescent="0.35">
      <c r="A2905" s="27">
        <v>48073</v>
      </c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6" t="s">
        <v>31</v>
      </c>
      <c r="O2905" s="6" t="s">
        <v>51</v>
      </c>
    </row>
    <row r="2906" spans="1:15" x14ac:dyDescent="0.35">
      <c r="A2906" s="27">
        <v>48074</v>
      </c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6" t="s">
        <v>31</v>
      </c>
      <c r="O2906" s="6" t="s">
        <v>51</v>
      </c>
    </row>
    <row r="2907" spans="1:15" x14ac:dyDescent="0.35">
      <c r="A2907" s="27">
        <v>48075</v>
      </c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6" t="s">
        <v>31</v>
      </c>
      <c r="O2907" s="6" t="s">
        <v>51</v>
      </c>
    </row>
    <row r="2908" spans="1:15" x14ac:dyDescent="0.35">
      <c r="A2908" s="27">
        <v>48076</v>
      </c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6" t="s">
        <v>31</v>
      </c>
      <c r="O2908" s="6" t="s">
        <v>51</v>
      </c>
    </row>
    <row r="2909" spans="1:15" x14ac:dyDescent="0.35">
      <c r="A2909" s="27">
        <v>48077</v>
      </c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6" t="s">
        <v>31</v>
      </c>
      <c r="O2909" s="6" t="s">
        <v>51</v>
      </c>
    </row>
    <row r="2910" spans="1:15" x14ac:dyDescent="0.35">
      <c r="A2910" s="27">
        <v>48078</v>
      </c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6" t="s">
        <v>31</v>
      </c>
      <c r="O2910" s="6" t="s">
        <v>51</v>
      </c>
    </row>
    <row r="2911" spans="1:15" x14ac:dyDescent="0.35">
      <c r="A2911" s="27">
        <v>48079</v>
      </c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6" t="s">
        <v>31</v>
      </c>
      <c r="O2911" s="6" t="s">
        <v>51</v>
      </c>
    </row>
    <row r="2912" spans="1:15" x14ac:dyDescent="0.35">
      <c r="A2912" s="27">
        <v>48080</v>
      </c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6" t="s">
        <v>31</v>
      </c>
      <c r="O2912" s="6" t="s">
        <v>51</v>
      </c>
    </row>
    <row r="2913" spans="1:15" x14ac:dyDescent="0.35">
      <c r="A2913" s="27">
        <v>48081</v>
      </c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6" t="s">
        <v>31</v>
      </c>
      <c r="O2913" s="6" t="s">
        <v>51</v>
      </c>
    </row>
    <row r="2914" spans="1:15" x14ac:dyDescent="0.35">
      <c r="A2914" s="27">
        <v>48082</v>
      </c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6" t="s">
        <v>31</v>
      </c>
      <c r="O2914" s="6" t="s">
        <v>51</v>
      </c>
    </row>
    <row r="2915" spans="1:15" x14ac:dyDescent="0.35">
      <c r="A2915" s="27">
        <v>48083</v>
      </c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6" t="s">
        <v>31</v>
      </c>
      <c r="O2915" s="6" t="s">
        <v>51</v>
      </c>
    </row>
    <row r="2916" spans="1:15" x14ac:dyDescent="0.35">
      <c r="A2916" s="27">
        <v>48084</v>
      </c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6" t="s">
        <v>31</v>
      </c>
      <c r="O2916" s="6" t="s">
        <v>51</v>
      </c>
    </row>
    <row r="2917" spans="1:15" x14ac:dyDescent="0.35">
      <c r="A2917" s="27">
        <v>48085</v>
      </c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6" t="s">
        <v>31</v>
      </c>
      <c r="O2917" s="6" t="s">
        <v>51</v>
      </c>
    </row>
    <row r="2918" spans="1:15" x14ac:dyDescent="0.35">
      <c r="A2918" s="27">
        <v>48086</v>
      </c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6" t="s">
        <v>31</v>
      </c>
      <c r="O2918" s="6" t="s">
        <v>51</v>
      </c>
    </row>
    <row r="2919" spans="1:15" x14ac:dyDescent="0.35">
      <c r="A2919" s="27">
        <v>48087</v>
      </c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6" t="s">
        <v>31</v>
      </c>
      <c r="O2919" s="6" t="s">
        <v>51</v>
      </c>
    </row>
    <row r="2920" spans="1:15" x14ac:dyDescent="0.35">
      <c r="A2920" s="27">
        <v>48088</v>
      </c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6" t="s">
        <v>31</v>
      </c>
      <c r="O2920" s="6" t="s">
        <v>51</v>
      </c>
    </row>
    <row r="2921" spans="1:15" x14ac:dyDescent="0.35">
      <c r="A2921" s="27">
        <v>48089</v>
      </c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6" t="s">
        <v>31</v>
      </c>
      <c r="O2921" s="6" t="s">
        <v>51</v>
      </c>
    </row>
    <row r="2922" spans="1:15" x14ac:dyDescent="0.35">
      <c r="A2922" s="27">
        <v>48090</v>
      </c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6" t="s">
        <v>31</v>
      </c>
      <c r="O2922" s="6" t="s">
        <v>51</v>
      </c>
    </row>
    <row r="2923" spans="1:15" x14ac:dyDescent="0.35">
      <c r="A2923" s="27">
        <v>48091</v>
      </c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6" t="s">
        <v>31</v>
      </c>
      <c r="O2923" s="6" t="s">
        <v>51</v>
      </c>
    </row>
    <row r="2924" spans="1:15" x14ac:dyDescent="0.35">
      <c r="A2924" s="27">
        <v>48092</v>
      </c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6" t="s">
        <v>32</v>
      </c>
      <c r="O2924" s="6" t="s">
        <v>51</v>
      </c>
    </row>
    <row r="2925" spans="1:15" x14ac:dyDescent="0.35">
      <c r="A2925" s="27">
        <v>48093</v>
      </c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6" t="s">
        <v>32</v>
      </c>
      <c r="O2925" s="6" t="s">
        <v>51</v>
      </c>
    </row>
    <row r="2926" spans="1:15" x14ac:dyDescent="0.35">
      <c r="A2926" s="27">
        <v>48094</v>
      </c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6" t="s">
        <v>32</v>
      </c>
      <c r="O2926" s="6" t="s">
        <v>51</v>
      </c>
    </row>
    <row r="2927" spans="1:15" x14ac:dyDescent="0.35">
      <c r="A2927" s="27">
        <v>48095</v>
      </c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6" t="s">
        <v>32</v>
      </c>
      <c r="O2927" s="6" t="s">
        <v>51</v>
      </c>
    </row>
    <row r="2928" spans="1:15" x14ac:dyDescent="0.35">
      <c r="A2928" s="27">
        <v>48096</v>
      </c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6" t="s">
        <v>32</v>
      </c>
      <c r="O2928" s="6" t="s">
        <v>51</v>
      </c>
    </row>
    <row r="2929" spans="1:15" x14ac:dyDescent="0.35">
      <c r="A2929" s="27">
        <v>48097</v>
      </c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6" t="s">
        <v>32</v>
      </c>
      <c r="O2929" s="6" t="s">
        <v>51</v>
      </c>
    </row>
    <row r="2930" spans="1:15" x14ac:dyDescent="0.35">
      <c r="A2930" s="27">
        <v>48098</v>
      </c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6" t="s">
        <v>32</v>
      </c>
      <c r="O2930" s="6" t="s">
        <v>51</v>
      </c>
    </row>
    <row r="2931" spans="1:15" x14ac:dyDescent="0.35">
      <c r="A2931" s="27">
        <v>48099</v>
      </c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6" t="s">
        <v>32</v>
      </c>
      <c r="O2931" s="6" t="s">
        <v>51</v>
      </c>
    </row>
    <row r="2932" spans="1:15" x14ac:dyDescent="0.35">
      <c r="A2932" s="27">
        <v>48100</v>
      </c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6" t="s">
        <v>32</v>
      </c>
      <c r="O2932" s="6" t="s">
        <v>51</v>
      </c>
    </row>
    <row r="2933" spans="1:15" x14ac:dyDescent="0.35">
      <c r="A2933" s="27">
        <v>48101</v>
      </c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6" t="s">
        <v>32</v>
      </c>
      <c r="O2933" s="6" t="s">
        <v>51</v>
      </c>
    </row>
    <row r="2934" spans="1:15" x14ac:dyDescent="0.35">
      <c r="A2934" s="27">
        <v>48102</v>
      </c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6" t="s">
        <v>32</v>
      </c>
      <c r="O2934" s="6" t="s">
        <v>51</v>
      </c>
    </row>
    <row r="2935" spans="1:15" x14ac:dyDescent="0.35">
      <c r="A2935" s="27">
        <v>48103</v>
      </c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6" t="s">
        <v>32</v>
      </c>
      <c r="O2935" s="6" t="s">
        <v>51</v>
      </c>
    </row>
    <row r="2936" spans="1:15" x14ac:dyDescent="0.35">
      <c r="A2936" s="27">
        <v>48104</v>
      </c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6" t="s">
        <v>32</v>
      </c>
      <c r="O2936" s="6" t="s">
        <v>51</v>
      </c>
    </row>
    <row r="2937" spans="1:15" x14ac:dyDescent="0.35">
      <c r="A2937" s="27">
        <v>48105</v>
      </c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6" t="s">
        <v>32</v>
      </c>
      <c r="O2937" s="6" t="s">
        <v>51</v>
      </c>
    </row>
    <row r="2938" spans="1:15" x14ac:dyDescent="0.35">
      <c r="A2938" s="27">
        <v>48106</v>
      </c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6" t="s">
        <v>32</v>
      </c>
      <c r="O2938" s="6" t="s">
        <v>51</v>
      </c>
    </row>
    <row r="2939" spans="1:15" x14ac:dyDescent="0.35">
      <c r="A2939" s="27">
        <v>48107</v>
      </c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6" t="s">
        <v>32</v>
      </c>
      <c r="O2939" s="6" t="s">
        <v>51</v>
      </c>
    </row>
    <row r="2940" spans="1:15" x14ac:dyDescent="0.35">
      <c r="A2940" s="27">
        <v>48108</v>
      </c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6" t="s">
        <v>32</v>
      </c>
      <c r="O2940" s="6" t="s">
        <v>51</v>
      </c>
    </row>
    <row r="2941" spans="1:15" x14ac:dyDescent="0.35">
      <c r="A2941" s="27">
        <v>48109</v>
      </c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6" t="s">
        <v>32</v>
      </c>
      <c r="O2941" s="6" t="s">
        <v>51</v>
      </c>
    </row>
    <row r="2942" spans="1:15" x14ac:dyDescent="0.35">
      <c r="A2942" s="27">
        <v>48110</v>
      </c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6" t="s">
        <v>32</v>
      </c>
      <c r="O2942" s="6" t="s">
        <v>51</v>
      </c>
    </row>
    <row r="2943" spans="1:15" x14ac:dyDescent="0.35">
      <c r="A2943" s="27">
        <v>48111</v>
      </c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6" t="s">
        <v>32</v>
      </c>
      <c r="O2943" s="6" t="s">
        <v>51</v>
      </c>
    </row>
    <row r="2944" spans="1:15" x14ac:dyDescent="0.35">
      <c r="A2944" s="27">
        <v>48112</v>
      </c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6" t="s">
        <v>32</v>
      </c>
      <c r="O2944" s="6" t="s">
        <v>51</v>
      </c>
    </row>
    <row r="2945" spans="1:15" x14ac:dyDescent="0.35">
      <c r="A2945" s="27">
        <v>48113</v>
      </c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6" t="s">
        <v>32</v>
      </c>
      <c r="O2945" s="6" t="s">
        <v>51</v>
      </c>
    </row>
    <row r="2946" spans="1:15" x14ac:dyDescent="0.35">
      <c r="A2946" s="27">
        <v>48114</v>
      </c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6" t="s">
        <v>32</v>
      </c>
      <c r="O2946" s="6" t="s">
        <v>51</v>
      </c>
    </row>
    <row r="2947" spans="1:15" x14ac:dyDescent="0.35">
      <c r="A2947" s="27">
        <v>48115</v>
      </c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6" t="s">
        <v>32</v>
      </c>
      <c r="O2947" s="6" t="s">
        <v>51</v>
      </c>
    </row>
    <row r="2948" spans="1:15" x14ac:dyDescent="0.35">
      <c r="A2948" s="27">
        <v>48116</v>
      </c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6" t="s">
        <v>32</v>
      </c>
      <c r="O2948" s="6" t="s">
        <v>51</v>
      </c>
    </row>
    <row r="2949" spans="1:15" x14ac:dyDescent="0.35">
      <c r="A2949" s="27">
        <v>48117</v>
      </c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6" t="s">
        <v>32</v>
      </c>
      <c r="O2949" s="6" t="s">
        <v>51</v>
      </c>
    </row>
    <row r="2950" spans="1:15" x14ac:dyDescent="0.35">
      <c r="A2950" s="27">
        <v>48118</v>
      </c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6" t="s">
        <v>32</v>
      </c>
      <c r="O2950" s="6" t="s">
        <v>51</v>
      </c>
    </row>
    <row r="2951" spans="1:15" x14ac:dyDescent="0.35">
      <c r="A2951" s="27">
        <v>48119</v>
      </c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6" t="s">
        <v>32</v>
      </c>
      <c r="O2951" s="6" t="s">
        <v>51</v>
      </c>
    </row>
    <row r="2952" spans="1:15" x14ac:dyDescent="0.35">
      <c r="A2952" s="27">
        <v>48120</v>
      </c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6" t="s">
        <v>32</v>
      </c>
      <c r="O2952" s="6" t="s">
        <v>51</v>
      </c>
    </row>
    <row r="2953" spans="1:15" x14ac:dyDescent="0.35">
      <c r="A2953" s="27">
        <v>48121</v>
      </c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6" t="s">
        <v>32</v>
      </c>
      <c r="O2953" s="6" t="s">
        <v>51</v>
      </c>
    </row>
    <row r="2954" spans="1:15" x14ac:dyDescent="0.35">
      <c r="A2954" s="27">
        <v>48122</v>
      </c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6" t="s">
        <v>33</v>
      </c>
      <c r="O2954" s="6" t="s">
        <v>51</v>
      </c>
    </row>
    <row r="2955" spans="1:15" x14ac:dyDescent="0.35">
      <c r="A2955" s="27">
        <v>48123</v>
      </c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6" t="s">
        <v>33</v>
      </c>
      <c r="O2955" s="6" t="s">
        <v>51</v>
      </c>
    </row>
    <row r="2956" spans="1:15" x14ac:dyDescent="0.35">
      <c r="A2956" s="27">
        <v>48124</v>
      </c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6" t="s">
        <v>33</v>
      </c>
      <c r="O2956" s="6" t="s">
        <v>51</v>
      </c>
    </row>
    <row r="2957" spans="1:15" x14ac:dyDescent="0.35">
      <c r="A2957" s="27">
        <v>48125</v>
      </c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6" t="s">
        <v>33</v>
      </c>
      <c r="O2957" s="6" t="s">
        <v>51</v>
      </c>
    </row>
    <row r="2958" spans="1:15" x14ac:dyDescent="0.35">
      <c r="A2958" s="27">
        <v>48126</v>
      </c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6" t="s">
        <v>33</v>
      </c>
      <c r="O2958" s="6" t="s">
        <v>51</v>
      </c>
    </row>
    <row r="2959" spans="1:15" x14ac:dyDescent="0.35">
      <c r="A2959" s="27">
        <v>48127</v>
      </c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6" t="s">
        <v>33</v>
      </c>
      <c r="O2959" s="6" t="s">
        <v>51</v>
      </c>
    </row>
    <row r="2960" spans="1:15" x14ac:dyDescent="0.35">
      <c r="A2960" s="27">
        <v>48128</v>
      </c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6" t="s">
        <v>33</v>
      </c>
      <c r="O2960" s="6" t="s">
        <v>51</v>
      </c>
    </row>
    <row r="2961" spans="1:15" x14ac:dyDescent="0.35">
      <c r="A2961" s="27">
        <v>48129</v>
      </c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6" t="s">
        <v>33</v>
      </c>
      <c r="O2961" s="6" t="s">
        <v>51</v>
      </c>
    </row>
    <row r="2962" spans="1:15" x14ac:dyDescent="0.35">
      <c r="A2962" s="27">
        <v>48130</v>
      </c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6" t="s">
        <v>33</v>
      </c>
      <c r="O2962" s="6" t="s">
        <v>51</v>
      </c>
    </row>
    <row r="2963" spans="1:15" x14ac:dyDescent="0.35">
      <c r="A2963" s="27">
        <v>48131</v>
      </c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6" t="s">
        <v>33</v>
      </c>
      <c r="O2963" s="6" t="s">
        <v>51</v>
      </c>
    </row>
    <row r="2964" spans="1:15" x14ac:dyDescent="0.35">
      <c r="A2964" s="27">
        <v>48132</v>
      </c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6" t="s">
        <v>33</v>
      </c>
      <c r="O2964" s="6" t="s">
        <v>51</v>
      </c>
    </row>
    <row r="2965" spans="1:15" x14ac:dyDescent="0.35">
      <c r="A2965" s="27">
        <v>48133</v>
      </c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6" t="s">
        <v>33</v>
      </c>
      <c r="O2965" s="6" t="s">
        <v>51</v>
      </c>
    </row>
    <row r="2966" spans="1:15" x14ac:dyDescent="0.35">
      <c r="A2966" s="27">
        <v>48134</v>
      </c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6" t="s">
        <v>33</v>
      </c>
      <c r="O2966" s="6" t="s">
        <v>51</v>
      </c>
    </row>
    <row r="2967" spans="1:15" x14ac:dyDescent="0.35">
      <c r="A2967" s="27">
        <v>48135</v>
      </c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6" t="s">
        <v>33</v>
      </c>
      <c r="O2967" s="6" t="s">
        <v>51</v>
      </c>
    </row>
    <row r="2968" spans="1:15" x14ac:dyDescent="0.35">
      <c r="A2968" s="27">
        <v>48136</v>
      </c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6" t="s">
        <v>33</v>
      </c>
      <c r="O2968" s="6" t="s">
        <v>51</v>
      </c>
    </row>
    <row r="2969" spans="1:15" x14ac:dyDescent="0.35">
      <c r="A2969" s="27">
        <v>48137</v>
      </c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6" t="s">
        <v>33</v>
      </c>
      <c r="O2969" s="6" t="s">
        <v>51</v>
      </c>
    </row>
    <row r="2970" spans="1:15" x14ac:dyDescent="0.35">
      <c r="A2970" s="27">
        <v>48138</v>
      </c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6" t="s">
        <v>33</v>
      </c>
      <c r="O2970" s="6" t="s">
        <v>51</v>
      </c>
    </row>
    <row r="2971" spans="1:15" x14ac:dyDescent="0.35">
      <c r="A2971" s="27">
        <v>48139</v>
      </c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6" t="s">
        <v>33</v>
      </c>
      <c r="O2971" s="6" t="s">
        <v>51</v>
      </c>
    </row>
    <row r="2972" spans="1:15" x14ac:dyDescent="0.35">
      <c r="A2972" s="27">
        <v>48140</v>
      </c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6" t="s">
        <v>33</v>
      </c>
      <c r="O2972" s="6" t="s">
        <v>51</v>
      </c>
    </row>
    <row r="2973" spans="1:15" x14ac:dyDescent="0.35">
      <c r="A2973" s="27">
        <v>48141</v>
      </c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6" t="s">
        <v>33</v>
      </c>
      <c r="O2973" s="6" t="s">
        <v>51</v>
      </c>
    </row>
    <row r="2974" spans="1:15" x14ac:dyDescent="0.35">
      <c r="A2974" s="27">
        <v>48142</v>
      </c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6" t="s">
        <v>33</v>
      </c>
      <c r="O2974" s="6" t="s">
        <v>51</v>
      </c>
    </row>
    <row r="2975" spans="1:15" x14ac:dyDescent="0.35">
      <c r="A2975" s="27">
        <v>48143</v>
      </c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6" t="s">
        <v>33</v>
      </c>
      <c r="O2975" s="6" t="s">
        <v>51</v>
      </c>
    </row>
    <row r="2976" spans="1:15" x14ac:dyDescent="0.35">
      <c r="A2976" s="27">
        <v>48144</v>
      </c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6" t="s">
        <v>33</v>
      </c>
      <c r="O2976" s="6" t="s">
        <v>51</v>
      </c>
    </row>
    <row r="2977" spans="1:15" x14ac:dyDescent="0.35">
      <c r="A2977" s="27">
        <v>48145</v>
      </c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6" t="s">
        <v>33</v>
      </c>
      <c r="O2977" s="6" t="s">
        <v>51</v>
      </c>
    </row>
    <row r="2978" spans="1:15" x14ac:dyDescent="0.35">
      <c r="A2978" s="27">
        <v>48146</v>
      </c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6" t="s">
        <v>33</v>
      </c>
      <c r="O2978" s="6" t="s">
        <v>51</v>
      </c>
    </row>
    <row r="2979" spans="1:15" x14ac:dyDescent="0.35">
      <c r="A2979" s="27">
        <v>48147</v>
      </c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6" t="s">
        <v>33</v>
      </c>
      <c r="O2979" s="6" t="s">
        <v>51</v>
      </c>
    </row>
    <row r="2980" spans="1:15" x14ac:dyDescent="0.35">
      <c r="A2980" s="27">
        <v>48148</v>
      </c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6" t="s">
        <v>33</v>
      </c>
      <c r="O2980" s="6" t="s">
        <v>51</v>
      </c>
    </row>
    <row r="2981" spans="1:15" x14ac:dyDescent="0.35">
      <c r="A2981" s="27">
        <v>48149</v>
      </c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6" t="s">
        <v>33</v>
      </c>
      <c r="O2981" s="6" t="s">
        <v>51</v>
      </c>
    </row>
    <row r="2982" spans="1:15" x14ac:dyDescent="0.35">
      <c r="A2982" s="27">
        <v>48150</v>
      </c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6" t="s">
        <v>33</v>
      </c>
      <c r="O2982" s="6" t="s">
        <v>51</v>
      </c>
    </row>
    <row r="2983" spans="1:15" x14ac:dyDescent="0.35">
      <c r="A2983" s="27">
        <v>48151</v>
      </c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6" t="s">
        <v>33</v>
      </c>
      <c r="O2983" s="6" t="s">
        <v>51</v>
      </c>
    </row>
    <row r="2984" spans="1:15" x14ac:dyDescent="0.35">
      <c r="A2984" s="27">
        <v>48152</v>
      </c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6" t="s">
        <v>33</v>
      </c>
      <c r="O2984" s="6" t="s">
        <v>51</v>
      </c>
    </row>
    <row r="2985" spans="1:15" x14ac:dyDescent="0.35">
      <c r="A2985" s="27">
        <v>48153</v>
      </c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6" t="s">
        <v>34</v>
      </c>
      <c r="O2985" s="6" t="s">
        <v>51</v>
      </c>
    </row>
    <row r="2986" spans="1:15" x14ac:dyDescent="0.35">
      <c r="A2986" s="27">
        <v>48154</v>
      </c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6" t="s">
        <v>34</v>
      </c>
      <c r="O2986" s="6" t="s">
        <v>51</v>
      </c>
    </row>
    <row r="2987" spans="1:15" x14ac:dyDescent="0.35">
      <c r="A2987" s="27">
        <v>48155</v>
      </c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6" t="s">
        <v>34</v>
      </c>
      <c r="O2987" s="6" t="s">
        <v>51</v>
      </c>
    </row>
    <row r="2988" spans="1:15" x14ac:dyDescent="0.35">
      <c r="A2988" s="27">
        <v>48156</v>
      </c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6" t="s">
        <v>34</v>
      </c>
      <c r="O2988" s="6" t="s">
        <v>51</v>
      </c>
    </row>
    <row r="2989" spans="1:15" x14ac:dyDescent="0.35">
      <c r="A2989" s="27">
        <v>48157</v>
      </c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6" t="s">
        <v>34</v>
      </c>
      <c r="O2989" s="6" t="s">
        <v>51</v>
      </c>
    </row>
    <row r="2990" spans="1:15" x14ac:dyDescent="0.35">
      <c r="A2990" s="27">
        <v>48158</v>
      </c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6" t="s">
        <v>34</v>
      </c>
      <c r="O2990" s="6" t="s">
        <v>51</v>
      </c>
    </row>
    <row r="2991" spans="1:15" x14ac:dyDescent="0.35">
      <c r="A2991" s="27">
        <v>48159</v>
      </c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6" t="s">
        <v>34</v>
      </c>
      <c r="O2991" s="6" t="s">
        <v>51</v>
      </c>
    </row>
    <row r="2992" spans="1:15" x14ac:dyDescent="0.35">
      <c r="A2992" s="27">
        <v>48160</v>
      </c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6" t="s">
        <v>34</v>
      </c>
      <c r="O2992" s="6" t="s">
        <v>51</v>
      </c>
    </row>
    <row r="2993" spans="1:15" x14ac:dyDescent="0.35">
      <c r="A2993" s="27">
        <v>48161</v>
      </c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6" t="s">
        <v>34</v>
      </c>
      <c r="O2993" s="6" t="s">
        <v>51</v>
      </c>
    </row>
    <row r="2994" spans="1:15" x14ac:dyDescent="0.35">
      <c r="A2994" s="27">
        <v>48162</v>
      </c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6" t="s">
        <v>34</v>
      </c>
      <c r="O2994" s="6" t="s">
        <v>51</v>
      </c>
    </row>
    <row r="2995" spans="1:15" x14ac:dyDescent="0.35">
      <c r="A2995" s="27">
        <v>48163</v>
      </c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6" t="s">
        <v>34</v>
      </c>
      <c r="O2995" s="6" t="s">
        <v>51</v>
      </c>
    </row>
    <row r="2996" spans="1:15" x14ac:dyDescent="0.35">
      <c r="A2996" s="27">
        <v>48164</v>
      </c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6" t="s">
        <v>34</v>
      </c>
      <c r="O2996" s="6" t="s">
        <v>51</v>
      </c>
    </row>
    <row r="2997" spans="1:15" x14ac:dyDescent="0.35">
      <c r="A2997" s="27">
        <v>48165</v>
      </c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6" t="s">
        <v>34</v>
      </c>
      <c r="O2997" s="6" t="s">
        <v>51</v>
      </c>
    </row>
    <row r="2998" spans="1:15" x14ac:dyDescent="0.35">
      <c r="A2998" s="27">
        <v>48166</v>
      </c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6" t="s">
        <v>34</v>
      </c>
      <c r="O2998" s="6" t="s">
        <v>51</v>
      </c>
    </row>
    <row r="2999" spans="1:15" x14ac:dyDescent="0.35">
      <c r="A2999" s="27">
        <v>48167</v>
      </c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6" t="s">
        <v>34</v>
      </c>
      <c r="O2999" s="6" t="s">
        <v>51</v>
      </c>
    </row>
    <row r="3000" spans="1:15" x14ac:dyDescent="0.35">
      <c r="A3000" s="27">
        <v>48168</v>
      </c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6" t="s">
        <v>34</v>
      </c>
      <c r="O3000" s="6" t="s">
        <v>51</v>
      </c>
    </row>
    <row r="3001" spans="1:15" x14ac:dyDescent="0.35">
      <c r="A3001" s="27">
        <v>48169</v>
      </c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6" t="s">
        <v>34</v>
      </c>
      <c r="O3001" s="6" t="s">
        <v>51</v>
      </c>
    </row>
    <row r="3002" spans="1:15" x14ac:dyDescent="0.35">
      <c r="A3002" s="27">
        <v>48170</v>
      </c>
      <c r="B3002" s="9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6" t="s">
        <v>34</v>
      </c>
      <c r="O3002" s="6" t="s">
        <v>51</v>
      </c>
    </row>
    <row r="3003" spans="1:15" x14ac:dyDescent="0.35">
      <c r="A3003" s="27">
        <v>48171</v>
      </c>
      <c r="B3003" s="9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6" t="s">
        <v>34</v>
      </c>
      <c r="O3003" s="6" t="s">
        <v>51</v>
      </c>
    </row>
    <row r="3004" spans="1:15" x14ac:dyDescent="0.35">
      <c r="A3004" s="27">
        <v>48172</v>
      </c>
      <c r="B3004" s="9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6" t="s">
        <v>34</v>
      </c>
      <c r="O3004" s="6" t="s">
        <v>51</v>
      </c>
    </row>
    <row r="3005" spans="1:15" x14ac:dyDescent="0.35">
      <c r="A3005" s="27">
        <v>48173</v>
      </c>
      <c r="B3005" s="9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6" t="s">
        <v>34</v>
      </c>
      <c r="O3005" s="6" t="s">
        <v>51</v>
      </c>
    </row>
    <row r="3006" spans="1:15" x14ac:dyDescent="0.35">
      <c r="A3006" s="27">
        <v>48174</v>
      </c>
      <c r="B3006" s="9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6" t="s">
        <v>34</v>
      </c>
      <c r="O3006" s="6" t="s">
        <v>51</v>
      </c>
    </row>
    <row r="3007" spans="1:15" x14ac:dyDescent="0.35">
      <c r="A3007" s="27">
        <v>48175</v>
      </c>
      <c r="B3007" s="9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6" t="s">
        <v>34</v>
      </c>
      <c r="O3007" s="6" t="s">
        <v>51</v>
      </c>
    </row>
    <row r="3008" spans="1:15" x14ac:dyDescent="0.35">
      <c r="A3008" s="27">
        <v>48176</v>
      </c>
      <c r="B3008" s="9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6" t="s">
        <v>34</v>
      </c>
      <c r="O3008" s="6" t="s">
        <v>51</v>
      </c>
    </row>
    <row r="3009" spans="1:15" x14ac:dyDescent="0.35">
      <c r="A3009" s="27">
        <v>48177</v>
      </c>
      <c r="B3009" s="9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6" t="s">
        <v>34</v>
      </c>
      <c r="O3009" s="6" t="s">
        <v>51</v>
      </c>
    </row>
    <row r="3010" spans="1:15" x14ac:dyDescent="0.35">
      <c r="A3010" s="27">
        <v>48178</v>
      </c>
      <c r="B3010" s="9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6" t="s">
        <v>34</v>
      </c>
      <c r="O3010" s="6" t="s">
        <v>51</v>
      </c>
    </row>
    <row r="3011" spans="1:15" x14ac:dyDescent="0.35">
      <c r="A3011" s="27">
        <v>48179</v>
      </c>
      <c r="B3011" s="9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6" t="s">
        <v>34</v>
      </c>
      <c r="O3011" s="6" t="s">
        <v>51</v>
      </c>
    </row>
    <row r="3012" spans="1:15" x14ac:dyDescent="0.35">
      <c r="A3012" s="27">
        <v>48180</v>
      </c>
      <c r="B3012" s="9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6" t="s">
        <v>34</v>
      </c>
      <c r="O3012" s="6" t="s">
        <v>51</v>
      </c>
    </row>
    <row r="3013" spans="1:15" x14ac:dyDescent="0.35">
      <c r="A3013" s="27">
        <v>48181</v>
      </c>
      <c r="B3013" s="9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6" t="s">
        <v>34</v>
      </c>
      <c r="O3013" s="6" t="s">
        <v>51</v>
      </c>
    </row>
    <row r="3014" spans="1:15" x14ac:dyDescent="0.35">
      <c r="A3014" s="27">
        <v>48182</v>
      </c>
      <c r="B3014" s="9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6" t="s">
        <v>34</v>
      </c>
      <c r="O3014" s="6" t="s">
        <v>51</v>
      </c>
    </row>
    <row r="3015" spans="1:15" x14ac:dyDescent="0.35">
      <c r="A3015" s="27">
        <v>48183</v>
      </c>
      <c r="B3015" s="9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6" t="s">
        <v>35</v>
      </c>
      <c r="O3015" s="6" t="s">
        <v>51</v>
      </c>
    </row>
    <row r="3016" spans="1:15" x14ac:dyDescent="0.35">
      <c r="A3016" s="27">
        <v>48184</v>
      </c>
      <c r="B3016" s="9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6" t="s">
        <v>35</v>
      </c>
      <c r="O3016" s="6" t="s">
        <v>51</v>
      </c>
    </row>
    <row r="3017" spans="1:15" x14ac:dyDescent="0.35">
      <c r="A3017" s="27">
        <v>48185</v>
      </c>
      <c r="B3017" s="9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6" t="s">
        <v>35</v>
      </c>
      <c r="O3017" s="6" t="s">
        <v>51</v>
      </c>
    </row>
    <row r="3018" spans="1:15" x14ac:dyDescent="0.35">
      <c r="A3018" s="27">
        <v>48186</v>
      </c>
      <c r="B3018" s="9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6" t="s">
        <v>35</v>
      </c>
      <c r="O3018" s="6" t="s">
        <v>51</v>
      </c>
    </row>
    <row r="3019" spans="1:15" x14ac:dyDescent="0.35">
      <c r="A3019" s="27">
        <v>48187</v>
      </c>
      <c r="B3019" s="9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6" t="s">
        <v>35</v>
      </c>
      <c r="O3019" s="6" t="s">
        <v>51</v>
      </c>
    </row>
    <row r="3020" spans="1:15" x14ac:dyDescent="0.35">
      <c r="A3020" s="27">
        <v>48188</v>
      </c>
      <c r="B3020" s="9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6" t="s">
        <v>35</v>
      </c>
      <c r="O3020" s="6" t="s">
        <v>51</v>
      </c>
    </row>
    <row r="3021" spans="1:15" x14ac:dyDescent="0.35">
      <c r="A3021" s="27">
        <v>48189</v>
      </c>
      <c r="B3021" s="9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6" t="s">
        <v>35</v>
      </c>
      <c r="O3021" s="6" t="s">
        <v>51</v>
      </c>
    </row>
    <row r="3022" spans="1:15" x14ac:dyDescent="0.35">
      <c r="A3022" s="27">
        <v>48190</v>
      </c>
      <c r="B3022" s="9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6" t="s">
        <v>35</v>
      </c>
      <c r="O3022" s="6" t="s">
        <v>51</v>
      </c>
    </row>
    <row r="3023" spans="1:15" x14ac:dyDescent="0.35">
      <c r="A3023" s="27">
        <v>48191</v>
      </c>
      <c r="B3023" s="9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6" t="s">
        <v>35</v>
      </c>
      <c r="O3023" s="6" t="s">
        <v>51</v>
      </c>
    </row>
    <row r="3024" spans="1:15" x14ac:dyDescent="0.35">
      <c r="A3024" s="27">
        <v>48192</v>
      </c>
      <c r="B3024" s="9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6" t="s">
        <v>35</v>
      </c>
      <c r="O3024" s="6" t="s">
        <v>51</v>
      </c>
    </row>
    <row r="3025" spans="1:15" x14ac:dyDescent="0.35">
      <c r="A3025" s="27">
        <v>48193</v>
      </c>
      <c r="B3025" s="9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6" t="s">
        <v>35</v>
      </c>
      <c r="O3025" s="6" t="s">
        <v>51</v>
      </c>
    </row>
    <row r="3026" spans="1:15" x14ac:dyDescent="0.35">
      <c r="A3026" s="27">
        <v>48194</v>
      </c>
      <c r="B3026" s="9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6" t="s">
        <v>35</v>
      </c>
      <c r="O3026" s="6" t="s">
        <v>51</v>
      </c>
    </row>
    <row r="3027" spans="1:15" x14ac:dyDescent="0.35">
      <c r="A3027" s="27">
        <v>48195</v>
      </c>
      <c r="B3027" s="9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6" t="s">
        <v>35</v>
      </c>
      <c r="O3027" s="6" t="s">
        <v>51</v>
      </c>
    </row>
    <row r="3028" spans="1:15" x14ac:dyDescent="0.35">
      <c r="A3028" s="27">
        <v>48196</v>
      </c>
      <c r="B3028" s="9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6" t="s">
        <v>35</v>
      </c>
      <c r="O3028" s="6" t="s">
        <v>51</v>
      </c>
    </row>
    <row r="3029" spans="1:15" x14ac:dyDescent="0.35">
      <c r="A3029" s="27">
        <v>48197</v>
      </c>
      <c r="B3029" s="9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6" t="s">
        <v>35</v>
      </c>
      <c r="O3029" s="6" t="s">
        <v>51</v>
      </c>
    </row>
    <row r="3030" spans="1:15" x14ac:dyDescent="0.35">
      <c r="A3030" s="27">
        <v>48198</v>
      </c>
      <c r="B3030" s="9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6" t="s">
        <v>35</v>
      </c>
      <c r="O3030" s="6" t="s">
        <v>51</v>
      </c>
    </row>
    <row r="3031" spans="1:15" x14ac:dyDescent="0.35">
      <c r="A3031" s="27">
        <v>48199</v>
      </c>
      <c r="B3031" s="9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6" t="s">
        <v>35</v>
      </c>
      <c r="O3031" s="6" t="s">
        <v>51</v>
      </c>
    </row>
    <row r="3032" spans="1:15" x14ac:dyDescent="0.35">
      <c r="A3032" s="27">
        <v>48200</v>
      </c>
      <c r="B3032" s="9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6" t="s">
        <v>35</v>
      </c>
      <c r="O3032" s="6" t="s">
        <v>51</v>
      </c>
    </row>
    <row r="3033" spans="1:15" x14ac:dyDescent="0.35">
      <c r="A3033" s="27">
        <v>48201</v>
      </c>
      <c r="B3033" s="9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6" t="s">
        <v>35</v>
      </c>
      <c r="O3033" s="6" t="s">
        <v>51</v>
      </c>
    </row>
    <row r="3034" spans="1:15" x14ac:dyDescent="0.35">
      <c r="A3034" s="27">
        <v>48202</v>
      </c>
      <c r="B3034" s="9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6" t="s">
        <v>35</v>
      </c>
      <c r="O3034" s="6" t="s">
        <v>51</v>
      </c>
    </row>
    <row r="3035" spans="1:15" x14ac:dyDescent="0.35">
      <c r="A3035" s="27">
        <v>48203</v>
      </c>
      <c r="B3035" s="9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6" t="s">
        <v>35</v>
      </c>
      <c r="O3035" s="6" t="s">
        <v>51</v>
      </c>
    </row>
    <row r="3036" spans="1:15" x14ac:dyDescent="0.35">
      <c r="A3036" s="27">
        <v>48204</v>
      </c>
      <c r="B3036" s="9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6" t="s">
        <v>35</v>
      </c>
      <c r="O3036" s="6" t="s">
        <v>51</v>
      </c>
    </row>
    <row r="3037" spans="1:15" x14ac:dyDescent="0.35">
      <c r="A3037" s="27">
        <v>48205</v>
      </c>
      <c r="B3037" s="9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6" t="s">
        <v>35</v>
      </c>
      <c r="O3037" s="6" t="s">
        <v>51</v>
      </c>
    </row>
    <row r="3038" spans="1:15" x14ac:dyDescent="0.35">
      <c r="A3038" s="27">
        <v>48206</v>
      </c>
      <c r="B3038" s="9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6" t="s">
        <v>35</v>
      </c>
      <c r="O3038" s="6" t="s">
        <v>51</v>
      </c>
    </row>
    <row r="3039" spans="1:15" x14ac:dyDescent="0.35">
      <c r="A3039" s="27">
        <v>48207</v>
      </c>
      <c r="B3039" s="9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6" t="s">
        <v>35</v>
      </c>
      <c r="O3039" s="6" t="s">
        <v>51</v>
      </c>
    </row>
    <row r="3040" spans="1:15" x14ac:dyDescent="0.35">
      <c r="A3040" s="27">
        <v>48208</v>
      </c>
      <c r="B3040" s="9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6" t="s">
        <v>35</v>
      </c>
      <c r="O3040" s="6" t="s">
        <v>51</v>
      </c>
    </row>
    <row r="3041" spans="1:15" x14ac:dyDescent="0.35">
      <c r="A3041" s="27">
        <v>48209</v>
      </c>
      <c r="B3041" s="9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6" t="s">
        <v>35</v>
      </c>
      <c r="O3041" s="6" t="s">
        <v>51</v>
      </c>
    </row>
    <row r="3042" spans="1:15" x14ac:dyDescent="0.35">
      <c r="A3042" s="27">
        <v>48210</v>
      </c>
      <c r="B3042" s="9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6" t="s">
        <v>35</v>
      </c>
      <c r="O3042" s="6" t="s">
        <v>51</v>
      </c>
    </row>
    <row r="3043" spans="1:15" x14ac:dyDescent="0.35">
      <c r="A3043" s="27">
        <v>48211</v>
      </c>
      <c r="B3043" s="9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6" t="s">
        <v>35</v>
      </c>
      <c r="O3043" s="6" t="s">
        <v>51</v>
      </c>
    </row>
    <row r="3044" spans="1:15" x14ac:dyDescent="0.35">
      <c r="A3044" s="27">
        <v>48212</v>
      </c>
      <c r="B3044" s="9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6" t="s">
        <v>35</v>
      </c>
      <c r="O3044" s="6" t="s">
        <v>51</v>
      </c>
    </row>
    <row r="3045" spans="1:15" x14ac:dyDescent="0.35">
      <c r="A3045" s="27">
        <v>48213</v>
      </c>
      <c r="B3045" s="9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6" t="s">
        <v>35</v>
      </c>
      <c r="O3045" s="6" t="s">
        <v>51</v>
      </c>
    </row>
    <row r="3046" spans="1:15" x14ac:dyDescent="0.35">
      <c r="A3046" s="27">
        <v>48214</v>
      </c>
      <c r="B3046" s="9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6" t="s">
        <v>24</v>
      </c>
      <c r="O3046" s="6" t="s">
        <v>52</v>
      </c>
    </row>
    <row r="3047" spans="1:15" x14ac:dyDescent="0.35">
      <c r="A3047" s="27">
        <v>48215</v>
      </c>
      <c r="B3047" s="9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6" t="s">
        <v>24</v>
      </c>
      <c r="O3047" s="6" t="s">
        <v>52</v>
      </c>
    </row>
    <row r="3048" spans="1:15" x14ac:dyDescent="0.35">
      <c r="A3048" s="27">
        <v>48216</v>
      </c>
      <c r="B3048" s="9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6" t="s">
        <v>24</v>
      </c>
      <c r="O3048" s="6" t="s">
        <v>52</v>
      </c>
    </row>
    <row r="3049" spans="1:15" x14ac:dyDescent="0.35">
      <c r="A3049" s="27">
        <v>48217</v>
      </c>
      <c r="B3049" s="9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6" t="s">
        <v>24</v>
      </c>
      <c r="O3049" s="6" t="s">
        <v>52</v>
      </c>
    </row>
    <row r="3050" spans="1:15" x14ac:dyDescent="0.35">
      <c r="A3050" s="27">
        <v>48218</v>
      </c>
      <c r="B3050" s="9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6" t="s">
        <v>24</v>
      </c>
      <c r="O3050" s="6" t="s">
        <v>52</v>
      </c>
    </row>
    <row r="3051" spans="1:15" x14ac:dyDescent="0.35">
      <c r="A3051" s="27">
        <v>48219</v>
      </c>
      <c r="B3051" s="9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6" t="s">
        <v>24</v>
      </c>
      <c r="O3051" s="6" t="s">
        <v>52</v>
      </c>
    </row>
    <row r="3052" spans="1:15" x14ac:dyDescent="0.35">
      <c r="A3052" s="27">
        <v>48220</v>
      </c>
      <c r="B3052" s="9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6" t="s">
        <v>24</v>
      </c>
      <c r="O3052" s="6" t="s">
        <v>52</v>
      </c>
    </row>
    <row r="3053" spans="1:15" x14ac:dyDescent="0.35">
      <c r="A3053" s="27">
        <v>48221</v>
      </c>
      <c r="B3053" s="9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6" t="s">
        <v>24</v>
      </c>
      <c r="O3053" s="6" t="s">
        <v>52</v>
      </c>
    </row>
    <row r="3054" spans="1:15" x14ac:dyDescent="0.35">
      <c r="A3054" s="27">
        <v>48222</v>
      </c>
      <c r="B3054" s="9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6" t="s">
        <v>24</v>
      </c>
      <c r="O3054" s="6" t="s">
        <v>52</v>
      </c>
    </row>
    <row r="3055" spans="1:15" x14ac:dyDescent="0.35">
      <c r="A3055" s="27">
        <v>48223</v>
      </c>
      <c r="B3055" s="9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6" t="s">
        <v>24</v>
      </c>
      <c r="O3055" s="6" t="s">
        <v>52</v>
      </c>
    </row>
    <row r="3056" spans="1:15" x14ac:dyDescent="0.35">
      <c r="A3056" s="27">
        <v>48224</v>
      </c>
      <c r="B3056" s="9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6" t="s">
        <v>24</v>
      </c>
      <c r="O3056" s="6" t="s">
        <v>52</v>
      </c>
    </row>
    <row r="3057" spans="1:15" x14ac:dyDescent="0.35">
      <c r="A3057" s="27">
        <v>48225</v>
      </c>
      <c r="B3057" s="9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6" t="s">
        <v>24</v>
      </c>
      <c r="O3057" s="6" t="s">
        <v>52</v>
      </c>
    </row>
    <row r="3058" spans="1:15" x14ac:dyDescent="0.35">
      <c r="A3058" s="27">
        <v>48226</v>
      </c>
      <c r="B3058" s="9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6" t="s">
        <v>24</v>
      </c>
      <c r="O3058" s="6" t="s">
        <v>52</v>
      </c>
    </row>
    <row r="3059" spans="1:15" x14ac:dyDescent="0.35">
      <c r="A3059" s="27">
        <v>48227</v>
      </c>
      <c r="B3059" s="9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6" t="s">
        <v>24</v>
      </c>
      <c r="O3059" s="6" t="s">
        <v>52</v>
      </c>
    </row>
    <row r="3060" spans="1:15" x14ac:dyDescent="0.35">
      <c r="A3060" s="27">
        <v>48228</v>
      </c>
      <c r="B3060" s="9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6" t="s">
        <v>24</v>
      </c>
      <c r="O3060" s="6" t="s">
        <v>52</v>
      </c>
    </row>
    <row r="3061" spans="1:15" x14ac:dyDescent="0.35">
      <c r="A3061" s="27">
        <v>48229</v>
      </c>
      <c r="B3061" s="9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6" t="s">
        <v>24</v>
      </c>
      <c r="O3061" s="6" t="s">
        <v>52</v>
      </c>
    </row>
    <row r="3062" spans="1:15" x14ac:dyDescent="0.35">
      <c r="A3062" s="27">
        <v>48230</v>
      </c>
      <c r="B3062" s="9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6" t="s">
        <v>24</v>
      </c>
      <c r="O3062" s="6" t="s">
        <v>52</v>
      </c>
    </row>
    <row r="3063" spans="1:15" x14ac:dyDescent="0.35">
      <c r="A3063" s="27">
        <v>48231</v>
      </c>
      <c r="B3063" s="9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6" t="s">
        <v>24</v>
      </c>
      <c r="O3063" s="6" t="s">
        <v>52</v>
      </c>
    </row>
    <row r="3064" spans="1:15" x14ac:dyDescent="0.35">
      <c r="A3064" s="27">
        <v>48232</v>
      </c>
      <c r="B3064" s="9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6" t="s">
        <v>24</v>
      </c>
      <c r="O3064" s="6" t="s">
        <v>52</v>
      </c>
    </row>
    <row r="3065" spans="1:15" x14ac:dyDescent="0.35">
      <c r="A3065" s="27">
        <v>48233</v>
      </c>
      <c r="B3065" s="9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6" t="s">
        <v>24</v>
      </c>
      <c r="O3065" s="6" t="s">
        <v>52</v>
      </c>
    </row>
    <row r="3066" spans="1:15" x14ac:dyDescent="0.35">
      <c r="A3066" s="27">
        <v>48234</v>
      </c>
      <c r="B3066" s="9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6" t="s">
        <v>24</v>
      </c>
      <c r="O3066" s="6" t="s">
        <v>52</v>
      </c>
    </row>
    <row r="3067" spans="1:15" x14ac:dyDescent="0.35">
      <c r="A3067" s="27">
        <v>48235</v>
      </c>
      <c r="B3067" s="9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6" t="s">
        <v>24</v>
      </c>
      <c r="O3067" s="6" t="s">
        <v>52</v>
      </c>
    </row>
    <row r="3068" spans="1:15" x14ac:dyDescent="0.35">
      <c r="A3068" s="27">
        <v>48236</v>
      </c>
      <c r="B3068" s="9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6" t="s">
        <v>24</v>
      </c>
      <c r="O3068" s="6" t="s">
        <v>52</v>
      </c>
    </row>
    <row r="3069" spans="1:15" x14ac:dyDescent="0.35">
      <c r="A3069" s="27">
        <v>48237</v>
      </c>
      <c r="B3069" s="9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6" t="s">
        <v>24</v>
      </c>
      <c r="O3069" s="6" t="s">
        <v>52</v>
      </c>
    </row>
    <row r="3070" spans="1:15" x14ac:dyDescent="0.35">
      <c r="A3070" s="27">
        <v>48238</v>
      </c>
      <c r="B3070" s="9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6" t="s">
        <v>24</v>
      </c>
      <c r="O3070" s="6" t="s">
        <v>52</v>
      </c>
    </row>
    <row r="3071" spans="1:15" x14ac:dyDescent="0.35">
      <c r="A3071" s="27">
        <v>48239</v>
      </c>
      <c r="B3071" s="9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6" t="s">
        <v>24</v>
      </c>
      <c r="O3071" s="6" t="s">
        <v>52</v>
      </c>
    </row>
    <row r="3072" spans="1:15" x14ac:dyDescent="0.35">
      <c r="A3072" s="27">
        <v>48240</v>
      </c>
      <c r="B3072" s="9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6" t="s">
        <v>24</v>
      </c>
      <c r="O3072" s="6" t="s">
        <v>52</v>
      </c>
    </row>
    <row r="3073" spans="1:15" x14ac:dyDescent="0.35">
      <c r="A3073" s="27">
        <v>48241</v>
      </c>
      <c r="B3073" s="9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6" t="s">
        <v>24</v>
      </c>
      <c r="O3073" s="6" t="s">
        <v>52</v>
      </c>
    </row>
    <row r="3074" spans="1:15" x14ac:dyDescent="0.35">
      <c r="A3074" s="27">
        <v>48242</v>
      </c>
      <c r="B3074" s="9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6" t="s">
        <v>24</v>
      </c>
      <c r="O3074" s="6" t="s">
        <v>52</v>
      </c>
    </row>
    <row r="3075" spans="1:15" x14ac:dyDescent="0.35">
      <c r="A3075" s="27">
        <v>48243</v>
      </c>
      <c r="B3075" s="9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6" t="s">
        <v>24</v>
      </c>
      <c r="O3075" s="6" t="s">
        <v>52</v>
      </c>
    </row>
    <row r="3076" spans="1:15" x14ac:dyDescent="0.35">
      <c r="A3076" s="27">
        <v>48244</v>
      </c>
      <c r="B3076" s="9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6" t="s">
        <v>24</v>
      </c>
      <c r="O3076" s="6" t="s">
        <v>52</v>
      </c>
    </row>
    <row r="3077" spans="1:15" x14ac:dyDescent="0.35">
      <c r="A3077" s="27">
        <v>48245</v>
      </c>
      <c r="B3077" s="9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6" t="s">
        <v>25</v>
      </c>
      <c r="O3077" s="6" t="s">
        <v>52</v>
      </c>
    </row>
    <row r="3078" spans="1:15" x14ac:dyDescent="0.35">
      <c r="A3078" s="27">
        <v>48246</v>
      </c>
      <c r="B3078" s="9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6" t="s">
        <v>25</v>
      </c>
      <c r="O3078" s="6" t="s">
        <v>52</v>
      </c>
    </row>
    <row r="3079" spans="1:15" x14ac:dyDescent="0.35">
      <c r="A3079" s="27">
        <v>48247</v>
      </c>
      <c r="B3079" s="9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6" t="s">
        <v>25</v>
      </c>
      <c r="O3079" s="6" t="s">
        <v>52</v>
      </c>
    </row>
    <row r="3080" spans="1:15" x14ac:dyDescent="0.35">
      <c r="A3080" s="27">
        <v>48248</v>
      </c>
      <c r="B3080" s="9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6" t="s">
        <v>25</v>
      </c>
      <c r="O3080" s="6" t="s">
        <v>52</v>
      </c>
    </row>
    <row r="3081" spans="1:15" x14ac:dyDescent="0.35">
      <c r="A3081" s="27">
        <v>48249</v>
      </c>
      <c r="B3081" s="9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6" t="s">
        <v>25</v>
      </c>
      <c r="O3081" s="6" t="s">
        <v>52</v>
      </c>
    </row>
    <row r="3082" spans="1:15" x14ac:dyDescent="0.35">
      <c r="A3082" s="27">
        <v>48250</v>
      </c>
      <c r="B3082" s="9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6" t="s">
        <v>25</v>
      </c>
      <c r="O3082" s="6" t="s">
        <v>52</v>
      </c>
    </row>
    <row r="3083" spans="1:15" x14ac:dyDescent="0.35">
      <c r="A3083" s="27">
        <v>48251</v>
      </c>
      <c r="B3083" s="9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6" t="s">
        <v>25</v>
      </c>
      <c r="O3083" s="6" t="s">
        <v>52</v>
      </c>
    </row>
    <row r="3084" spans="1:15" x14ac:dyDescent="0.35">
      <c r="A3084" s="27">
        <v>48252</v>
      </c>
      <c r="B3084" s="9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6" t="s">
        <v>25</v>
      </c>
      <c r="O3084" s="6" t="s">
        <v>52</v>
      </c>
    </row>
    <row r="3085" spans="1:15" x14ac:dyDescent="0.35">
      <c r="A3085" s="27">
        <v>48253</v>
      </c>
      <c r="B3085" s="9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6" t="s">
        <v>25</v>
      </c>
      <c r="O3085" s="6" t="s">
        <v>52</v>
      </c>
    </row>
    <row r="3086" spans="1:15" x14ac:dyDescent="0.35">
      <c r="A3086" s="27">
        <v>48254</v>
      </c>
      <c r="B3086" s="9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6" t="s">
        <v>25</v>
      </c>
      <c r="O3086" s="6" t="s">
        <v>52</v>
      </c>
    </row>
    <row r="3087" spans="1:15" x14ac:dyDescent="0.35">
      <c r="A3087" s="27">
        <v>48255</v>
      </c>
      <c r="B3087" s="9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6" t="s">
        <v>25</v>
      </c>
      <c r="O3087" s="6" t="s">
        <v>52</v>
      </c>
    </row>
    <row r="3088" spans="1:15" x14ac:dyDescent="0.35">
      <c r="A3088" s="27">
        <v>48256</v>
      </c>
      <c r="B3088" s="9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6" t="s">
        <v>25</v>
      </c>
      <c r="O3088" s="6" t="s">
        <v>52</v>
      </c>
    </row>
    <row r="3089" spans="1:15" x14ac:dyDescent="0.35">
      <c r="A3089" s="27">
        <v>48257</v>
      </c>
      <c r="B3089" s="9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6" t="s">
        <v>25</v>
      </c>
      <c r="O3089" s="6" t="s">
        <v>52</v>
      </c>
    </row>
    <row r="3090" spans="1:15" x14ac:dyDescent="0.35">
      <c r="A3090" s="27">
        <v>48258</v>
      </c>
      <c r="B3090" s="9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6" t="s">
        <v>25</v>
      </c>
      <c r="O3090" s="6" t="s">
        <v>52</v>
      </c>
    </row>
    <row r="3091" spans="1:15" x14ac:dyDescent="0.35">
      <c r="A3091" s="27">
        <v>48259</v>
      </c>
      <c r="B3091" s="9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6" t="s">
        <v>25</v>
      </c>
      <c r="O3091" s="6" t="s">
        <v>52</v>
      </c>
    </row>
    <row r="3092" spans="1:15" x14ac:dyDescent="0.35">
      <c r="A3092" s="27">
        <v>48260</v>
      </c>
      <c r="B3092" s="9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6" t="s">
        <v>25</v>
      </c>
      <c r="O3092" s="6" t="s">
        <v>52</v>
      </c>
    </row>
    <row r="3093" spans="1:15" x14ac:dyDescent="0.35">
      <c r="A3093" s="27">
        <v>48261</v>
      </c>
      <c r="B3093" s="9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6" t="s">
        <v>25</v>
      </c>
      <c r="O3093" s="6" t="s">
        <v>52</v>
      </c>
    </row>
    <row r="3094" spans="1:15" x14ac:dyDescent="0.35">
      <c r="A3094" s="27">
        <v>48262</v>
      </c>
      <c r="B3094" s="9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6" t="s">
        <v>25</v>
      </c>
      <c r="O3094" s="6" t="s">
        <v>52</v>
      </c>
    </row>
    <row r="3095" spans="1:15" x14ac:dyDescent="0.35">
      <c r="A3095" s="27">
        <v>48263</v>
      </c>
      <c r="B3095" s="9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6" t="s">
        <v>25</v>
      </c>
      <c r="O3095" s="6" t="s">
        <v>52</v>
      </c>
    </row>
    <row r="3096" spans="1:15" x14ac:dyDescent="0.35">
      <c r="A3096" s="27">
        <v>48264</v>
      </c>
      <c r="B3096" s="9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6" t="s">
        <v>25</v>
      </c>
      <c r="O3096" s="6" t="s">
        <v>52</v>
      </c>
    </row>
    <row r="3097" spans="1:15" x14ac:dyDescent="0.35">
      <c r="A3097" s="27">
        <v>48265</v>
      </c>
      <c r="B3097" s="9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6" t="s">
        <v>25</v>
      </c>
      <c r="O3097" s="6" t="s">
        <v>52</v>
      </c>
    </row>
    <row r="3098" spans="1:15" x14ac:dyDescent="0.35">
      <c r="A3098" s="27">
        <v>48266</v>
      </c>
      <c r="B3098" s="9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6" t="s">
        <v>25</v>
      </c>
      <c r="O3098" s="6" t="s">
        <v>52</v>
      </c>
    </row>
    <row r="3099" spans="1:15" x14ac:dyDescent="0.35">
      <c r="A3099" s="27">
        <v>48267</v>
      </c>
      <c r="B3099" s="9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6" t="s">
        <v>25</v>
      </c>
      <c r="O3099" s="6" t="s">
        <v>52</v>
      </c>
    </row>
    <row r="3100" spans="1:15" x14ac:dyDescent="0.35">
      <c r="A3100" s="27">
        <v>48268</v>
      </c>
      <c r="B3100" s="9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6" t="s">
        <v>25</v>
      </c>
      <c r="O3100" s="6" t="s">
        <v>52</v>
      </c>
    </row>
    <row r="3101" spans="1:15" x14ac:dyDescent="0.35">
      <c r="A3101" s="27">
        <v>48269</v>
      </c>
      <c r="B3101" s="9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6" t="s">
        <v>25</v>
      </c>
      <c r="O3101" s="6" t="s">
        <v>52</v>
      </c>
    </row>
    <row r="3102" spans="1:15" x14ac:dyDescent="0.35">
      <c r="A3102" s="27">
        <v>48270</v>
      </c>
      <c r="B3102" s="9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6" t="s">
        <v>25</v>
      </c>
      <c r="O3102" s="6" t="s">
        <v>52</v>
      </c>
    </row>
    <row r="3103" spans="1:15" x14ac:dyDescent="0.35">
      <c r="A3103" s="27">
        <v>48271</v>
      </c>
      <c r="B3103" s="9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6" t="s">
        <v>25</v>
      </c>
      <c r="O3103" s="6" t="s">
        <v>52</v>
      </c>
    </row>
    <row r="3104" spans="1:15" x14ac:dyDescent="0.35">
      <c r="A3104" s="27">
        <v>48272</v>
      </c>
      <c r="B3104" s="9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6" t="s">
        <v>25</v>
      </c>
      <c r="O3104" s="6" t="s">
        <v>52</v>
      </c>
    </row>
    <row r="3105" spans="1:15" x14ac:dyDescent="0.35">
      <c r="A3105" s="27">
        <v>48273</v>
      </c>
      <c r="B3105" s="9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6" t="s">
        <v>25</v>
      </c>
      <c r="O3105" s="6" t="s">
        <v>52</v>
      </c>
    </row>
    <row r="3106" spans="1:15" x14ac:dyDescent="0.35">
      <c r="A3106" s="27">
        <v>48274</v>
      </c>
      <c r="B3106" s="9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6" t="s">
        <v>26</v>
      </c>
      <c r="O3106" s="6" t="s">
        <v>52</v>
      </c>
    </row>
    <row r="3107" spans="1:15" x14ac:dyDescent="0.35">
      <c r="A3107" s="27">
        <v>48275</v>
      </c>
      <c r="B3107" s="9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6" t="s">
        <v>26</v>
      </c>
      <c r="O3107" s="6" t="s">
        <v>52</v>
      </c>
    </row>
    <row r="3108" spans="1:15" x14ac:dyDescent="0.35">
      <c r="A3108" s="27">
        <v>48276</v>
      </c>
      <c r="B3108" s="9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6" t="s">
        <v>26</v>
      </c>
      <c r="O3108" s="6" t="s">
        <v>52</v>
      </c>
    </row>
    <row r="3109" spans="1:15" x14ac:dyDescent="0.35">
      <c r="A3109" s="27">
        <v>48277</v>
      </c>
      <c r="B3109" s="9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6" t="s">
        <v>26</v>
      </c>
      <c r="O3109" s="6" t="s">
        <v>52</v>
      </c>
    </row>
    <row r="3110" spans="1:15" x14ac:dyDescent="0.35">
      <c r="A3110" s="27">
        <v>48278</v>
      </c>
      <c r="B3110" s="9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6" t="s">
        <v>26</v>
      </c>
      <c r="O3110" s="6" t="s">
        <v>52</v>
      </c>
    </row>
    <row r="3111" spans="1:15" x14ac:dyDescent="0.35">
      <c r="A3111" s="27">
        <v>48279</v>
      </c>
      <c r="B3111" s="9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6" t="s">
        <v>26</v>
      </c>
      <c r="O3111" s="6" t="s">
        <v>52</v>
      </c>
    </row>
    <row r="3112" spans="1:15" x14ac:dyDescent="0.35">
      <c r="A3112" s="27">
        <v>48280</v>
      </c>
      <c r="B3112" s="9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6" t="s">
        <v>26</v>
      </c>
      <c r="O3112" s="6" t="s">
        <v>52</v>
      </c>
    </row>
    <row r="3113" spans="1:15" x14ac:dyDescent="0.35">
      <c r="A3113" s="27">
        <v>48281</v>
      </c>
      <c r="B3113" s="9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6" t="s">
        <v>26</v>
      </c>
      <c r="O3113" s="6" t="s">
        <v>52</v>
      </c>
    </row>
    <row r="3114" spans="1:15" x14ac:dyDescent="0.35">
      <c r="A3114" s="27">
        <v>48282</v>
      </c>
      <c r="B3114" s="9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6" t="s">
        <v>26</v>
      </c>
      <c r="O3114" s="6" t="s">
        <v>52</v>
      </c>
    </row>
    <row r="3115" spans="1:15" x14ac:dyDescent="0.35">
      <c r="A3115" s="27">
        <v>48283</v>
      </c>
      <c r="B3115" s="9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6" t="s">
        <v>26</v>
      </c>
      <c r="O3115" s="6" t="s">
        <v>52</v>
      </c>
    </row>
    <row r="3116" spans="1:15" x14ac:dyDescent="0.35">
      <c r="A3116" s="27">
        <v>48284</v>
      </c>
      <c r="B3116" s="9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6" t="s">
        <v>26</v>
      </c>
      <c r="O3116" s="6" t="s">
        <v>52</v>
      </c>
    </row>
    <row r="3117" spans="1:15" x14ac:dyDescent="0.35">
      <c r="A3117" s="27">
        <v>48285</v>
      </c>
      <c r="B3117" s="9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6" t="s">
        <v>26</v>
      </c>
      <c r="O3117" s="6" t="s">
        <v>52</v>
      </c>
    </row>
    <row r="3118" spans="1:15" x14ac:dyDescent="0.35">
      <c r="A3118" s="27">
        <v>48286</v>
      </c>
      <c r="B3118" s="9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6" t="s">
        <v>26</v>
      </c>
      <c r="O3118" s="6" t="s">
        <v>52</v>
      </c>
    </row>
    <row r="3119" spans="1:15" x14ac:dyDescent="0.35">
      <c r="A3119" s="27">
        <v>48287</v>
      </c>
      <c r="B3119" s="9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6" t="s">
        <v>26</v>
      </c>
      <c r="O3119" s="6" t="s">
        <v>52</v>
      </c>
    </row>
    <row r="3120" spans="1:15" x14ac:dyDescent="0.35">
      <c r="A3120" s="27">
        <v>48288</v>
      </c>
      <c r="B3120" s="9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6" t="s">
        <v>26</v>
      </c>
      <c r="O3120" s="6" t="s">
        <v>52</v>
      </c>
    </row>
    <row r="3121" spans="1:15" x14ac:dyDescent="0.35">
      <c r="A3121" s="27">
        <v>48289</v>
      </c>
      <c r="B3121" s="9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6" t="s">
        <v>26</v>
      </c>
      <c r="O3121" s="6" t="s">
        <v>52</v>
      </c>
    </row>
    <row r="3122" spans="1:15" x14ac:dyDescent="0.35">
      <c r="A3122" s="27">
        <v>48290</v>
      </c>
      <c r="B3122" s="9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6" t="s">
        <v>26</v>
      </c>
      <c r="O3122" s="6" t="s">
        <v>52</v>
      </c>
    </row>
    <row r="3123" spans="1:15" x14ac:dyDescent="0.35">
      <c r="A3123" s="27">
        <v>48291</v>
      </c>
      <c r="B3123" s="9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6" t="s">
        <v>26</v>
      </c>
      <c r="O3123" s="6" t="s">
        <v>52</v>
      </c>
    </row>
    <row r="3124" spans="1:15" x14ac:dyDescent="0.35">
      <c r="A3124" s="27">
        <v>48292</v>
      </c>
      <c r="B3124" s="9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6" t="s">
        <v>26</v>
      </c>
      <c r="O3124" s="6" t="s">
        <v>52</v>
      </c>
    </row>
    <row r="3125" spans="1:15" x14ac:dyDescent="0.35">
      <c r="A3125" s="27">
        <v>48293</v>
      </c>
      <c r="B3125" s="9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6" t="s">
        <v>26</v>
      </c>
      <c r="O3125" s="6" t="s">
        <v>52</v>
      </c>
    </row>
    <row r="3126" spans="1:15" x14ac:dyDescent="0.35">
      <c r="A3126" s="27">
        <v>48294</v>
      </c>
      <c r="B3126" s="9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6" t="s">
        <v>26</v>
      </c>
      <c r="O3126" s="6" t="s">
        <v>52</v>
      </c>
    </row>
    <row r="3127" spans="1:15" x14ac:dyDescent="0.35">
      <c r="A3127" s="27">
        <v>48295</v>
      </c>
      <c r="B3127" s="9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6" t="s">
        <v>26</v>
      </c>
      <c r="O3127" s="6" t="s">
        <v>52</v>
      </c>
    </row>
    <row r="3128" spans="1:15" x14ac:dyDescent="0.35">
      <c r="A3128" s="27">
        <v>48296</v>
      </c>
      <c r="B3128" s="9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6" t="s">
        <v>26</v>
      </c>
      <c r="O3128" s="6" t="s">
        <v>52</v>
      </c>
    </row>
    <row r="3129" spans="1:15" x14ac:dyDescent="0.35">
      <c r="A3129" s="27">
        <v>48297</v>
      </c>
      <c r="B3129" s="9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6" t="s">
        <v>26</v>
      </c>
      <c r="O3129" s="6" t="s">
        <v>52</v>
      </c>
    </row>
    <row r="3130" spans="1:15" x14ac:dyDescent="0.35">
      <c r="A3130" s="27">
        <v>48298</v>
      </c>
      <c r="B3130" s="9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6" t="s">
        <v>26</v>
      </c>
      <c r="O3130" s="6" t="s">
        <v>52</v>
      </c>
    </row>
    <row r="3131" spans="1:15" x14ac:dyDescent="0.35">
      <c r="A3131" s="27">
        <v>48299</v>
      </c>
      <c r="B3131" s="9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6" t="s">
        <v>26</v>
      </c>
      <c r="O3131" s="6" t="s">
        <v>52</v>
      </c>
    </row>
    <row r="3132" spans="1:15" x14ac:dyDescent="0.35">
      <c r="A3132" s="27">
        <v>48300</v>
      </c>
      <c r="B3132" s="9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6" t="s">
        <v>26</v>
      </c>
      <c r="O3132" s="6" t="s">
        <v>52</v>
      </c>
    </row>
    <row r="3133" spans="1:15" x14ac:dyDescent="0.35">
      <c r="A3133" s="27">
        <v>48301</v>
      </c>
      <c r="B3133" s="9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6" t="s">
        <v>26</v>
      </c>
      <c r="O3133" s="6" t="s">
        <v>52</v>
      </c>
    </row>
    <row r="3134" spans="1:15" x14ac:dyDescent="0.35">
      <c r="A3134" s="27">
        <v>48302</v>
      </c>
      <c r="B3134" s="9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6" t="s">
        <v>26</v>
      </c>
      <c r="O3134" s="6" t="s">
        <v>52</v>
      </c>
    </row>
    <row r="3135" spans="1:15" x14ac:dyDescent="0.35">
      <c r="A3135" s="27">
        <v>48303</v>
      </c>
      <c r="B3135" s="9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6" t="s">
        <v>26</v>
      </c>
      <c r="O3135" s="6" t="s">
        <v>52</v>
      </c>
    </row>
    <row r="3136" spans="1:15" x14ac:dyDescent="0.35">
      <c r="A3136" s="27">
        <v>48304</v>
      </c>
      <c r="B3136" s="9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6" t="s">
        <v>26</v>
      </c>
      <c r="O3136" s="6" t="s">
        <v>52</v>
      </c>
    </row>
    <row r="3137" spans="1:15" x14ac:dyDescent="0.35">
      <c r="A3137" s="27">
        <v>48305</v>
      </c>
      <c r="B3137" s="9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6" t="s">
        <v>27</v>
      </c>
      <c r="O3137" s="6" t="s">
        <v>52</v>
      </c>
    </row>
    <row r="3138" spans="1:15" x14ac:dyDescent="0.35">
      <c r="A3138" s="27">
        <v>48306</v>
      </c>
      <c r="B3138" s="9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6" t="s">
        <v>27</v>
      </c>
      <c r="O3138" s="6" t="s">
        <v>52</v>
      </c>
    </row>
    <row r="3139" spans="1:15" x14ac:dyDescent="0.35">
      <c r="A3139" s="27">
        <v>48307</v>
      </c>
      <c r="B3139" s="9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6" t="s">
        <v>27</v>
      </c>
      <c r="O3139" s="6" t="s">
        <v>52</v>
      </c>
    </row>
    <row r="3140" spans="1:15" x14ac:dyDescent="0.35">
      <c r="A3140" s="27">
        <v>48308</v>
      </c>
      <c r="B3140" s="9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6" t="s">
        <v>27</v>
      </c>
      <c r="O3140" s="6" t="s">
        <v>52</v>
      </c>
    </row>
    <row r="3141" spans="1:15" x14ac:dyDescent="0.35">
      <c r="A3141" s="27">
        <v>48309</v>
      </c>
      <c r="B3141" s="9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6" t="s">
        <v>27</v>
      </c>
      <c r="O3141" s="6" t="s">
        <v>52</v>
      </c>
    </row>
    <row r="3142" spans="1:15" x14ac:dyDescent="0.35">
      <c r="A3142" s="27">
        <v>48310</v>
      </c>
      <c r="B3142" s="9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6" t="s">
        <v>27</v>
      </c>
      <c r="O3142" s="6" t="s">
        <v>52</v>
      </c>
    </row>
    <row r="3143" spans="1:15" x14ac:dyDescent="0.35">
      <c r="A3143" s="27">
        <v>48311</v>
      </c>
      <c r="B3143" s="9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6" t="s">
        <v>27</v>
      </c>
      <c r="O3143" s="6" t="s">
        <v>52</v>
      </c>
    </row>
    <row r="3144" spans="1:15" x14ac:dyDescent="0.35">
      <c r="A3144" s="27">
        <v>48312</v>
      </c>
      <c r="B3144" s="9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6" t="s">
        <v>27</v>
      </c>
      <c r="O3144" s="6" t="s">
        <v>52</v>
      </c>
    </row>
    <row r="3145" spans="1:15" x14ac:dyDescent="0.35">
      <c r="A3145" s="27">
        <v>48313</v>
      </c>
      <c r="B3145" s="9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6" t="s">
        <v>27</v>
      </c>
      <c r="O3145" s="6" t="s">
        <v>52</v>
      </c>
    </row>
    <row r="3146" spans="1:15" x14ac:dyDescent="0.35">
      <c r="A3146" s="27">
        <v>48314</v>
      </c>
      <c r="B3146" s="9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6" t="s">
        <v>27</v>
      </c>
      <c r="O3146" s="6" t="s">
        <v>52</v>
      </c>
    </row>
    <row r="3147" spans="1:15" x14ac:dyDescent="0.35">
      <c r="A3147" s="27">
        <v>48315</v>
      </c>
      <c r="B3147" s="9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6" t="s">
        <v>27</v>
      </c>
      <c r="O3147" s="6" t="s">
        <v>52</v>
      </c>
    </row>
    <row r="3148" spans="1:15" x14ac:dyDescent="0.35">
      <c r="A3148" s="27">
        <v>48316</v>
      </c>
      <c r="B3148" s="9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6" t="s">
        <v>27</v>
      </c>
      <c r="O3148" s="6" t="s">
        <v>52</v>
      </c>
    </row>
    <row r="3149" spans="1:15" x14ac:dyDescent="0.35">
      <c r="A3149" s="27">
        <v>48317</v>
      </c>
      <c r="B3149" s="9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6" t="s">
        <v>27</v>
      </c>
      <c r="O3149" s="6" t="s">
        <v>52</v>
      </c>
    </row>
    <row r="3150" spans="1:15" x14ac:dyDescent="0.35">
      <c r="A3150" s="27">
        <v>48318</v>
      </c>
      <c r="B3150" s="9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6" t="s">
        <v>27</v>
      </c>
      <c r="O3150" s="6" t="s">
        <v>52</v>
      </c>
    </row>
    <row r="3151" spans="1:15" x14ac:dyDescent="0.35">
      <c r="A3151" s="27">
        <v>48319</v>
      </c>
      <c r="B3151" s="9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6" t="s">
        <v>27</v>
      </c>
      <c r="O3151" s="6" t="s">
        <v>52</v>
      </c>
    </row>
    <row r="3152" spans="1:15" x14ac:dyDescent="0.35">
      <c r="A3152" s="27">
        <v>48320</v>
      </c>
      <c r="B3152" s="9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6" t="s">
        <v>27</v>
      </c>
      <c r="O3152" s="6" t="s">
        <v>52</v>
      </c>
    </row>
    <row r="3153" spans="1:15" x14ac:dyDescent="0.35">
      <c r="A3153" s="27">
        <v>48321</v>
      </c>
      <c r="B3153" s="9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6" t="s">
        <v>27</v>
      </c>
      <c r="O3153" s="6" t="s">
        <v>52</v>
      </c>
    </row>
    <row r="3154" spans="1:15" x14ac:dyDescent="0.35">
      <c r="A3154" s="27">
        <v>48322</v>
      </c>
      <c r="B3154" s="9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6" t="s">
        <v>27</v>
      </c>
      <c r="O3154" s="6" t="s">
        <v>52</v>
      </c>
    </row>
    <row r="3155" spans="1:15" x14ac:dyDescent="0.35">
      <c r="A3155" s="27">
        <v>48323</v>
      </c>
      <c r="B3155" s="9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6" t="s">
        <v>27</v>
      </c>
      <c r="O3155" s="6" t="s">
        <v>52</v>
      </c>
    </row>
    <row r="3156" spans="1:15" x14ac:dyDescent="0.35">
      <c r="A3156" s="27">
        <v>48324</v>
      </c>
      <c r="B3156" s="9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6" t="s">
        <v>27</v>
      </c>
      <c r="O3156" s="6" t="s">
        <v>52</v>
      </c>
    </row>
    <row r="3157" spans="1:15" x14ac:dyDescent="0.35">
      <c r="A3157" s="27">
        <v>48325</v>
      </c>
      <c r="B3157" s="9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6" t="s">
        <v>27</v>
      </c>
      <c r="O3157" s="6" t="s">
        <v>52</v>
      </c>
    </row>
    <row r="3158" spans="1:15" x14ac:dyDescent="0.35">
      <c r="A3158" s="27">
        <v>48326</v>
      </c>
      <c r="B3158" s="9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6" t="s">
        <v>27</v>
      </c>
      <c r="O3158" s="6" t="s">
        <v>52</v>
      </c>
    </row>
    <row r="3159" spans="1:15" x14ac:dyDescent="0.35">
      <c r="A3159" s="27">
        <v>48327</v>
      </c>
      <c r="B3159" s="9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6" t="s">
        <v>27</v>
      </c>
      <c r="O3159" s="6" t="s">
        <v>52</v>
      </c>
    </row>
    <row r="3160" spans="1:15" x14ac:dyDescent="0.35">
      <c r="A3160" s="27">
        <v>48328</v>
      </c>
      <c r="B3160" s="9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6" t="s">
        <v>27</v>
      </c>
      <c r="O3160" s="6" t="s">
        <v>52</v>
      </c>
    </row>
    <row r="3161" spans="1:15" x14ac:dyDescent="0.35">
      <c r="A3161" s="27">
        <v>48329</v>
      </c>
      <c r="B3161" s="9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6" t="s">
        <v>27</v>
      </c>
      <c r="O3161" s="6" t="s">
        <v>52</v>
      </c>
    </row>
    <row r="3162" spans="1:15" x14ac:dyDescent="0.35">
      <c r="A3162" s="27">
        <v>48330</v>
      </c>
      <c r="B3162" s="9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6" t="s">
        <v>27</v>
      </c>
      <c r="O3162" s="6" t="s">
        <v>52</v>
      </c>
    </row>
    <row r="3163" spans="1:15" x14ac:dyDescent="0.35">
      <c r="A3163" s="27">
        <v>48331</v>
      </c>
      <c r="B3163" s="9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6" t="s">
        <v>27</v>
      </c>
      <c r="O3163" s="6" t="s">
        <v>52</v>
      </c>
    </row>
    <row r="3164" spans="1:15" x14ac:dyDescent="0.35">
      <c r="A3164" s="27">
        <v>48332</v>
      </c>
      <c r="B3164" s="9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6" t="s">
        <v>27</v>
      </c>
      <c r="O3164" s="6" t="s">
        <v>52</v>
      </c>
    </row>
    <row r="3165" spans="1:15" x14ac:dyDescent="0.35">
      <c r="A3165" s="27">
        <v>48333</v>
      </c>
      <c r="B3165" s="9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6" t="s">
        <v>27</v>
      </c>
      <c r="O3165" s="6" t="s">
        <v>52</v>
      </c>
    </row>
    <row r="3166" spans="1:15" x14ac:dyDescent="0.35">
      <c r="A3166" s="27">
        <v>48334</v>
      </c>
      <c r="B3166" s="9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6" t="s">
        <v>27</v>
      </c>
      <c r="O3166" s="6" t="s">
        <v>52</v>
      </c>
    </row>
    <row r="3167" spans="1:15" x14ac:dyDescent="0.35">
      <c r="A3167" s="27">
        <v>48335</v>
      </c>
      <c r="B3167" s="9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6" t="s">
        <v>28</v>
      </c>
      <c r="O3167" s="6" t="s">
        <v>52</v>
      </c>
    </row>
    <row r="3168" spans="1:15" x14ac:dyDescent="0.35">
      <c r="A3168" s="27">
        <v>48336</v>
      </c>
      <c r="B3168" s="9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6" t="s">
        <v>28</v>
      </c>
      <c r="O3168" s="6" t="s">
        <v>52</v>
      </c>
    </row>
    <row r="3169" spans="1:15" x14ac:dyDescent="0.35">
      <c r="A3169" s="27">
        <v>48337</v>
      </c>
      <c r="B3169" s="9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6" t="s">
        <v>28</v>
      </c>
      <c r="O3169" s="6" t="s">
        <v>52</v>
      </c>
    </row>
    <row r="3170" spans="1:15" x14ac:dyDescent="0.35">
      <c r="A3170" s="27">
        <v>48338</v>
      </c>
      <c r="B3170" s="9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6" t="s">
        <v>28</v>
      </c>
      <c r="O3170" s="6" t="s">
        <v>52</v>
      </c>
    </row>
    <row r="3171" spans="1:15" x14ac:dyDescent="0.35">
      <c r="A3171" s="27">
        <v>48339</v>
      </c>
      <c r="B3171" s="9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6" t="s">
        <v>28</v>
      </c>
      <c r="O3171" s="6" t="s">
        <v>52</v>
      </c>
    </row>
    <row r="3172" spans="1:15" x14ac:dyDescent="0.35">
      <c r="A3172" s="27">
        <v>48340</v>
      </c>
      <c r="B3172" s="9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6" t="s">
        <v>28</v>
      </c>
      <c r="O3172" s="6" t="s">
        <v>52</v>
      </c>
    </row>
    <row r="3173" spans="1:15" x14ac:dyDescent="0.35">
      <c r="A3173" s="27">
        <v>48341</v>
      </c>
      <c r="B3173" s="9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6" t="s">
        <v>28</v>
      </c>
      <c r="O3173" s="6" t="s">
        <v>52</v>
      </c>
    </row>
    <row r="3174" spans="1:15" x14ac:dyDescent="0.35">
      <c r="A3174" s="27">
        <v>48342</v>
      </c>
      <c r="B3174" s="9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6" t="s">
        <v>28</v>
      </c>
      <c r="O3174" s="6" t="s">
        <v>52</v>
      </c>
    </row>
    <row r="3175" spans="1:15" x14ac:dyDescent="0.35">
      <c r="A3175" s="27">
        <v>48343</v>
      </c>
      <c r="B3175" s="9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6" t="s">
        <v>28</v>
      </c>
      <c r="O3175" s="6" t="s">
        <v>52</v>
      </c>
    </row>
    <row r="3176" spans="1:15" x14ac:dyDescent="0.35">
      <c r="A3176" s="27">
        <v>48344</v>
      </c>
      <c r="B3176" s="9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6" t="s">
        <v>28</v>
      </c>
      <c r="O3176" s="6" t="s">
        <v>52</v>
      </c>
    </row>
    <row r="3177" spans="1:15" x14ac:dyDescent="0.35">
      <c r="A3177" s="27">
        <v>48345</v>
      </c>
      <c r="B3177" s="9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6" t="s">
        <v>28</v>
      </c>
      <c r="O3177" s="6" t="s">
        <v>52</v>
      </c>
    </row>
    <row r="3178" spans="1:15" x14ac:dyDescent="0.35">
      <c r="A3178" s="27">
        <v>48346</v>
      </c>
      <c r="B3178" s="9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6" t="s">
        <v>28</v>
      </c>
      <c r="O3178" s="6" t="s">
        <v>52</v>
      </c>
    </row>
    <row r="3179" spans="1:15" x14ac:dyDescent="0.35">
      <c r="A3179" s="27">
        <v>48347</v>
      </c>
      <c r="B3179" s="9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6" t="s">
        <v>28</v>
      </c>
      <c r="O3179" s="6" t="s">
        <v>52</v>
      </c>
    </row>
    <row r="3180" spans="1:15" x14ac:dyDescent="0.35">
      <c r="A3180" s="27">
        <v>48348</v>
      </c>
      <c r="B3180" s="9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6" t="s">
        <v>28</v>
      </c>
      <c r="O3180" s="6" t="s">
        <v>52</v>
      </c>
    </row>
    <row r="3181" spans="1:15" x14ac:dyDescent="0.35">
      <c r="A3181" s="27">
        <v>48349</v>
      </c>
      <c r="B3181" s="9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6" t="s">
        <v>28</v>
      </c>
      <c r="O3181" s="6" t="s">
        <v>52</v>
      </c>
    </row>
    <row r="3182" spans="1:15" x14ac:dyDescent="0.35">
      <c r="A3182" s="27">
        <v>48350</v>
      </c>
      <c r="B3182" s="9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6" t="s">
        <v>28</v>
      </c>
      <c r="O3182" s="6" t="s">
        <v>52</v>
      </c>
    </row>
    <row r="3183" spans="1:15" x14ac:dyDescent="0.35">
      <c r="A3183" s="27">
        <v>48351</v>
      </c>
      <c r="B3183" s="9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6" t="s">
        <v>28</v>
      </c>
      <c r="O3183" s="6" t="s">
        <v>52</v>
      </c>
    </row>
    <row r="3184" spans="1:15" x14ac:dyDescent="0.35">
      <c r="A3184" s="27">
        <v>48352</v>
      </c>
      <c r="B3184" s="9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6" t="s">
        <v>28</v>
      </c>
      <c r="O3184" s="6" t="s">
        <v>52</v>
      </c>
    </row>
    <row r="3185" spans="1:15" x14ac:dyDescent="0.35">
      <c r="A3185" s="27">
        <v>48353</v>
      </c>
      <c r="B3185" s="9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6" t="s">
        <v>28</v>
      </c>
      <c r="O3185" s="6" t="s">
        <v>52</v>
      </c>
    </row>
    <row r="3186" spans="1:15" x14ac:dyDescent="0.35">
      <c r="A3186" s="27">
        <v>48354</v>
      </c>
      <c r="B3186" s="9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6" t="s">
        <v>28</v>
      </c>
      <c r="O3186" s="6" t="s">
        <v>52</v>
      </c>
    </row>
    <row r="3187" spans="1:15" x14ac:dyDescent="0.35">
      <c r="A3187" s="27">
        <v>48355</v>
      </c>
      <c r="B3187" s="9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6" t="s">
        <v>28</v>
      </c>
      <c r="O3187" s="6" t="s">
        <v>52</v>
      </c>
    </row>
    <row r="3188" spans="1:15" x14ac:dyDescent="0.35">
      <c r="A3188" s="27">
        <v>48356</v>
      </c>
      <c r="B3188" s="9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6" t="s">
        <v>28</v>
      </c>
      <c r="O3188" s="6" t="s">
        <v>52</v>
      </c>
    </row>
    <row r="3189" spans="1:15" x14ac:dyDescent="0.35">
      <c r="A3189" s="27">
        <v>48357</v>
      </c>
      <c r="B3189" s="9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6" t="s">
        <v>28</v>
      </c>
      <c r="O3189" s="6" t="s">
        <v>52</v>
      </c>
    </row>
    <row r="3190" spans="1:15" x14ac:dyDescent="0.35">
      <c r="A3190" s="27">
        <v>48358</v>
      </c>
      <c r="B3190" s="9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6" t="s">
        <v>28</v>
      </c>
      <c r="O3190" s="6" t="s">
        <v>52</v>
      </c>
    </row>
    <row r="3191" spans="1:15" x14ac:dyDescent="0.35">
      <c r="A3191" s="27">
        <v>48359</v>
      </c>
      <c r="B3191" s="9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6" t="s">
        <v>28</v>
      </c>
      <c r="O3191" s="6" t="s">
        <v>52</v>
      </c>
    </row>
    <row r="3192" spans="1:15" x14ac:dyDescent="0.35">
      <c r="A3192" s="27">
        <v>48360</v>
      </c>
      <c r="B3192" s="9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6" t="s">
        <v>28</v>
      </c>
      <c r="O3192" s="6" t="s">
        <v>52</v>
      </c>
    </row>
    <row r="3193" spans="1:15" x14ac:dyDescent="0.35">
      <c r="A3193" s="27">
        <v>48361</v>
      </c>
      <c r="B3193" s="9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6" t="s">
        <v>28</v>
      </c>
      <c r="O3193" s="6" t="s">
        <v>52</v>
      </c>
    </row>
    <row r="3194" spans="1:15" x14ac:dyDescent="0.35">
      <c r="A3194" s="27">
        <v>48362</v>
      </c>
      <c r="B3194" s="9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6" t="s">
        <v>28</v>
      </c>
      <c r="O3194" s="6" t="s">
        <v>52</v>
      </c>
    </row>
    <row r="3195" spans="1:15" x14ac:dyDescent="0.35">
      <c r="A3195" s="27">
        <v>48363</v>
      </c>
      <c r="B3195" s="9"/>
      <c r="C3195" s="9"/>
      <c r="D3195" s="9"/>
      <c r="E3195" s="9"/>
      <c r="F3195" s="9"/>
      <c r="G3195" s="9"/>
      <c r="H3195" s="9"/>
      <c r="I3195" s="9"/>
      <c r="J3195" s="9"/>
      <c r="K3195" s="9"/>
      <c r="L3195" s="9"/>
      <c r="M3195" s="9"/>
      <c r="N3195" s="6" t="s">
        <v>28</v>
      </c>
      <c r="O3195" s="6" t="s">
        <v>52</v>
      </c>
    </row>
    <row r="3196" spans="1:15" x14ac:dyDescent="0.35">
      <c r="A3196" s="27">
        <v>48364</v>
      </c>
      <c r="B3196" s="9"/>
      <c r="C3196" s="9"/>
      <c r="D3196" s="9"/>
      <c r="E3196" s="9"/>
      <c r="F3196" s="9"/>
      <c r="G3196" s="9"/>
      <c r="H3196" s="9"/>
      <c r="I3196" s="9"/>
      <c r="J3196" s="9"/>
      <c r="K3196" s="9"/>
      <c r="L3196" s="9"/>
      <c r="M3196" s="9"/>
      <c r="N3196" s="6" t="s">
        <v>28</v>
      </c>
      <c r="O3196" s="6" t="s">
        <v>52</v>
      </c>
    </row>
    <row r="3197" spans="1:15" x14ac:dyDescent="0.35">
      <c r="A3197" s="27">
        <v>48365</v>
      </c>
      <c r="B3197" s="9"/>
      <c r="C3197" s="9"/>
      <c r="D3197" s="9"/>
      <c r="E3197" s="9"/>
      <c r="F3197" s="9"/>
      <c r="G3197" s="9"/>
      <c r="H3197" s="9"/>
      <c r="I3197" s="9"/>
      <c r="J3197" s="9"/>
      <c r="K3197" s="9"/>
      <c r="L3197" s="9"/>
      <c r="M3197" s="9"/>
      <c r="N3197" s="6" t="s">
        <v>28</v>
      </c>
      <c r="O3197" s="6" t="s">
        <v>52</v>
      </c>
    </row>
    <row r="3198" spans="1:15" x14ac:dyDescent="0.35">
      <c r="A3198" s="27">
        <v>48366</v>
      </c>
      <c r="B3198" s="9"/>
      <c r="C3198" s="9"/>
      <c r="D3198" s="9"/>
      <c r="E3198" s="9"/>
      <c r="F3198" s="9"/>
      <c r="G3198" s="9"/>
      <c r="H3198" s="9"/>
      <c r="I3198" s="9"/>
      <c r="J3198" s="9"/>
      <c r="K3198" s="9"/>
      <c r="L3198" s="9"/>
      <c r="M3198" s="9"/>
      <c r="N3198" s="6" t="s">
        <v>29</v>
      </c>
      <c r="O3198" s="6" t="s">
        <v>52</v>
      </c>
    </row>
    <row r="3199" spans="1:15" x14ac:dyDescent="0.35">
      <c r="A3199" s="27">
        <v>48367</v>
      </c>
      <c r="B3199" s="9"/>
      <c r="C3199" s="9"/>
      <c r="D3199" s="9"/>
      <c r="E3199" s="9"/>
      <c r="F3199" s="9"/>
      <c r="G3199" s="9"/>
      <c r="H3199" s="9"/>
      <c r="I3199" s="9"/>
      <c r="J3199" s="9"/>
      <c r="K3199" s="9"/>
      <c r="L3199" s="9"/>
      <c r="M3199" s="9"/>
      <c r="N3199" s="6" t="s">
        <v>29</v>
      </c>
      <c r="O3199" s="6" t="s">
        <v>52</v>
      </c>
    </row>
    <row r="3200" spans="1:15" x14ac:dyDescent="0.35">
      <c r="A3200" s="27">
        <v>48368</v>
      </c>
      <c r="B3200" s="9"/>
      <c r="C3200" s="9"/>
      <c r="D3200" s="9"/>
      <c r="E3200" s="9"/>
      <c r="F3200" s="9"/>
      <c r="G3200" s="9"/>
      <c r="H3200" s="9"/>
      <c r="I3200" s="9"/>
      <c r="J3200" s="9"/>
      <c r="K3200" s="9"/>
      <c r="L3200" s="9"/>
      <c r="M3200" s="9"/>
      <c r="N3200" s="6" t="s">
        <v>29</v>
      </c>
      <c r="O3200" s="6" t="s">
        <v>52</v>
      </c>
    </row>
    <row r="3201" spans="1:15" x14ac:dyDescent="0.35">
      <c r="A3201" s="27">
        <v>48369</v>
      </c>
      <c r="B3201" s="9"/>
      <c r="C3201" s="9"/>
      <c r="D3201" s="9"/>
      <c r="E3201" s="9"/>
      <c r="F3201" s="9"/>
      <c r="G3201" s="9"/>
      <c r="H3201" s="9"/>
      <c r="I3201" s="9"/>
      <c r="J3201" s="9"/>
      <c r="K3201" s="9"/>
      <c r="L3201" s="9"/>
      <c r="M3201" s="9"/>
      <c r="N3201" s="6" t="s">
        <v>29</v>
      </c>
      <c r="O3201" s="6" t="s">
        <v>52</v>
      </c>
    </row>
    <row r="3202" spans="1:15" x14ac:dyDescent="0.35">
      <c r="A3202" s="27">
        <v>48370</v>
      </c>
      <c r="B3202" s="9"/>
      <c r="C3202" s="9"/>
      <c r="D3202" s="9"/>
      <c r="E3202" s="9"/>
      <c r="F3202" s="9"/>
      <c r="G3202" s="9"/>
      <c r="H3202" s="9"/>
      <c r="I3202" s="9"/>
      <c r="J3202" s="9"/>
      <c r="K3202" s="9"/>
      <c r="L3202" s="9"/>
      <c r="M3202" s="9"/>
      <c r="N3202" s="6" t="s">
        <v>29</v>
      </c>
      <c r="O3202" s="6" t="s">
        <v>52</v>
      </c>
    </row>
    <row r="3203" spans="1:15" x14ac:dyDescent="0.35">
      <c r="A3203" s="27">
        <v>48371</v>
      </c>
      <c r="B3203" s="9"/>
      <c r="C3203" s="9"/>
      <c r="D3203" s="9"/>
      <c r="E3203" s="9"/>
      <c r="F3203" s="9"/>
      <c r="G3203" s="9"/>
      <c r="H3203" s="9"/>
      <c r="I3203" s="9"/>
      <c r="J3203" s="9"/>
      <c r="K3203" s="9"/>
      <c r="L3203" s="9"/>
      <c r="M3203" s="9"/>
      <c r="N3203" s="6" t="s">
        <v>29</v>
      </c>
      <c r="O3203" s="6" t="s">
        <v>52</v>
      </c>
    </row>
    <row r="3204" spans="1:15" x14ac:dyDescent="0.35">
      <c r="A3204" s="27">
        <v>48372</v>
      </c>
      <c r="B3204" s="9"/>
      <c r="C3204" s="9"/>
      <c r="D3204" s="9"/>
      <c r="E3204" s="9"/>
      <c r="F3204" s="9"/>
      <c r="G3204" s="9"/>
      <c r="H3204" s="9"/>
      <c r="I3204" s="9"/>
      <c r="J3204" s="9"/>
      <c r="K3204" s="9"/>
      <c r="L3204" s="9"/>
      <c r="M3204" s="9"/>
      <c r="N3204" s="6" t="s">
        <v>29</v>
      </c>
      <c r="O3204" s="6" t="s">
        <v>52</v>
      </c>
    </row>
    <row r="3205" spans="1:15" x14ac:dyDescent="0.35">
      <c r="A3205" s="27">
        <v>48373</v>
      </c>
      <c r="B3205" s="9"/>
      <c r="C3205" s="9"/>
      <c r="D3205" s="9"/>
      <c r="E3205" s="9"/>
      <c r="F3205" s="9"/>
      <c r="G3205" s="9"/>
      <c r="H3205" s="9"/>
      <c r="I3205" s="9"/>
      <c r="J3205" s="9"/>
      <c r="K3205" s="9"/>
      <c r="L3205" s="9"/>
      <c r="M3205" s="9"/>
      <c r="N3205" s="6" t="s">
        <v>29</v>
      </c>
      <c r="O3205" s="6" t="s">
        <v>52</v>
      </c>
    </row>
    <row r="3206" spans="1:15" x14ac:dyDescent="0.35">
      <c r="A3206" s="27">
        <v>48374</v>
      </c>
      <c r="B3206" s="9"/>
      <c r="C3206" s="9"/>
      <c r="D3206" s="9"/>
      <c r="E3206" s="9"/>
      <c r="F3206" s="9"/>
      <c r="G3206" s="9"/>
      <c r="H3206" s="9"/>
      <c r="I3206" s="9"/>
      <c r="J3206" s="9"/>
      <c r="K3206" s="9"/>
      <c r="L3206" s="9"/>
      <c r="M3206" s="9"/>
      <c r="N3206" s="6" t="s">
        <v>29</v>
      </c>
      <c r="O3206" s="6" t="s">
        <v>52</v>
      </c>
    </row>
    <row r="3207" spans="1:15" x14ac:dyDescent="0.35">
      <c r="A3207" s="27">
        <v>48375</v>
      </c>
      <c r="B3207" s="9"/>
      <c r="C3207" s="9"/>
      <c r="D3207" s="9"/>
      <c r="E3207" s="9"/>
      <c r="F3207" s="9"/>
      <c r="G3207" s="9"/>
      <c r="H3207" s="9"/>
      <c r="I3207" s="9"/>
      <c r="J3207" s="9"/>
      <c r="K3207" s="9"/>
      <c r="L3207" s="9"/>
      <c r="M3207" s="9"/>
      <c r="N3207" s="6" t="s">
        <v>29</v>
      </c>
      <c r="O3207" s="6" t="s">
        <v>52</v>
      </c>
    </row>
    <row r="3208" spans="1:15" x14ac:dyDescent="0.35">
      <c r="A3208" s="27">
        <v>48376</v>
      </c>
      <c r="B3208" s="9"/>
      <c r="C3208" s="9"/>
      <c r="D3208" s="9"/>
      <c r="E3208" s="9"/>
      <c r="F3208" s="9"/>
      <c r="G3208" s="9"/>
      <c r="H3208" s="9"/>
      <c r="I3208" s="9"/>
      <c r="J3208" s="9"/>
      <c r="K3208" s="9"/>
      <c r="L3208" s="9"/>
      <c r="M3208" s="9"/>
      <c r="N3208" s="6" t="s">
        <v>29</v>
      </c>
      <c r="O3208" s="6" t="s">
        <v>52</v>
      </c>
    </row>
    <row r="3209" spans="1:15" x14ac:dyDescent="0.35">
      <c r="A3209" s="27">
        <v>48377</v>
      </c>
      <c r="B3209" s="9"/>
      <c r="C3209" s="9"/>
      <c r="D3209" s="9"/>
      <c r="E3209" s="9"/>
      <c r="F3209" s="9"/>
      <c r="G3209" s="9"/>
      <c r="H3209" s="9"/>
      <c r="I3209" s="9"/>
      <c r="J3209" s="9"/>
      <c r="K3209" s="9"/>
      <c r="L3209" s="9"/>
      <c r="M3209" s="9"/>
      <c r="N3209" s="6" t="s">
        <v>29</v>
      </c>
      <c r="O3209" s="6" t="s">
        <v>52</v>
      </c>
    </row>
    <row r="3210" spans="1:15" x14ac:dyDescent="0.35">
      <c r="A3210" s="27">
        <v>48378</v>
      </c>
      <c r="B3210" s="9"/>
      <c r="C3210" s="9"/>
      <c r="D3210" s="9"/>
      <c r="E3210" s="9"/>
      <c r="F3210" s="9"/>
      <c r="G3210" s="9"/>
      <c r="H3210" s="9"/>
      <c r="I3210" s="9"/>
      <c r="J3210" s="9"/>
      <c r="K3210" s="9"/>
      <c r="L3210" s="9"/>
      <c r="M3210" s="9"/>
      <c r="N3210" s="6" t="s">
        <v>29</v>
      </c>
      <c r="O3210" s="6" t="s">
        <v>52</v>
      </c>
    </row>
    <row r="3211" spans="1:15" x14ac:dyDescent="0.35">
      <c r="A3211" s="27">
        <v>48379</v>
      </c>
      <c r="B3211" s="9"/>
      <c r="C3211" s="9"/>
      <c r="D3211" s="9"/>
      <c r="E3211" s="9"/>
      <c r="F3211" s="9"/>
      <c r="G3211" s="9"/>
      <c r="H3211" s="9"/>
      <c r="I3211" s="9"/>
      <c r="J3211" s="9"/>
      <c r="K3211" s="9"/>
      <c r="L3211" s="9"/>
      <c r="M3211" s="9"/>
      <c r="N3211" s="6" t="s">
        <v>29</v>
      </c>
      <c r="O3211" s="6" t="s">
        <v>52</v>
      </c>
    </row>
    <row r="3212" spans="1:15" x14ac:dyDescent="0.35">
      <c r="A3212" s="27">
        <v>48380</v>
      </c>
      <c r="B3212" s="9"/>
      <c r="C3212" s="9"/>
      <c r="D3212" s="9"/>
      <c r="E3212" s="9"/>
      <c r="F3212" s="9"/>
      <c r="G3212" s="9"/>
      <c r="H3212" s="9"/>
      <c r="I3212" s="9"/>
      <c r="J3212" s="9"/>
      <c r="K3212" s="9"/>
      <c r="L3212" s="9"/>
      <c r="M3212" s="9"/>
      <c r="N3212" s="6" t="s">
        <v>29</v>
      </c>
      <c r="O3212" s="6" t="s">
        <v>52</v>
      </c>
    </row>
    <row r="3213" spans="1:15" x14ac:dyDescent="0.35">
      <c r="A3213" s="27">
        <v>48381</v>
      </c>
      <c r="B3213" s="9"/>
      <c r="C3213" s="9"/>
      <c r="D3213" s="9"/>
      <c r="E3213" s="9"/>
      <c r="F3213" s="9"/>
      <c r="G3213" s="9"/>
      <c r="H3213" s="9"/>
      <c r="I3213" s="9"/>
      <c r="J3213" s="9"/>
      <c r="K3213" s="9"/>
      <c r="L3213" s="9"/>
      <c r="M3213" s="9"/>
      <c r="N3213" s="6" t="s">
        <v>29</v>
      </c>
      <c r="O3213" s="6" t="s">
        <v>52</v>
      </c>
    </row>
    <row r="3214" spans="1:15" x14ac:dyDescent="0.35">
      <c r="A3214" s="27">
        <v>48382</v>
      </c>
      <c r="B3214" s="9"/>
      <c r="C3214" s="9"/>
      <c r="D3214" s="9"/>
      <c r="E3214" s="9"/>
      <c r="F3214" s="9"/>
      <c r="G3214" s="9"/>
      <c r="H3214" s="9"/>
      <c r="I3214" s="9"/>
      <c r="J3214" s="9"/>
      <c r="K3214" s="9"/>
      <c r="L3214" s="9"/>
      <c r="M3214" s="9"/>
      <c r="N3214" s="6" t="s">
        <v>29</v>
      </c>
      <c r="O3214" s="6" t="s">
        <v>52</v>
      </c>
    </row>
    <row r="3215" spans="1:15" x14ac:dyDescent="0.35">
      <c r="A3215" s="27">
        <v>48383</v>
      </c>
      <c r="B3215" s="9"/>
      <c r="C3215" s="9"/>
      <c r="D3215" s="9"/>
      <c r="E3215" s="9"/>
      <c r="F3215" s="9"/>
      <c r="G3215" s="9"/>
      <c r="H3215" s="9"/>
      <c r="I3215" s="9"/>
      <c r="J3215" s="9"/>
      <c r="K3215" s="9"/>
      <c r="L3215" s="9"/>
      <c r="M3215" s="9"/>
      <c r="N3215" s="6" t="s">
        <v>29</v>
      </c>
      <c r="O3215" s="6" t="s">
        <v>52</v>
      </c>
    </row>
    <row r="3216" spans="1:15" x14ac:dyDescent="0.35">
      <c r="A3216" s="27">
        <v>48384</v>
      </c>
      <c r="B3216" s="9"/>
      <c r="C3216" s="9"/>
      <c r="D3216" s="9"/>
      <c r="E3216" s="9"/>
      <c r="F3216" s="9"/>
      <c r="G3216" s="9"/>
      <c r="H3216" s="9"/>
      <c r="I3216" s="9"/>
      <c r="J3216" s="9"/>
      <c r="K3216" s="9"/>
      <c r="L3216" s="9"/>
      <c r="M3216" s="9"/>
      <c r="N3216" s="6" t="s">
        <v>29</v>
      </c>
      <c r="O3216" s="6" t="s">
        <v>52</v>
      </c>
    </row>
    <row r="3217" spans="1:15" x14ac:dyDescent="0.35">
      <c r="A3217" s="27">
        <v>48385</v>
      </c>
      <c r="B3217" s="9"/>
      <c r="C3217" s="9"/>
      <c r="D3217" s="9"/>
      <c r="E3217" s="9"/>
      <c r="F3217" s="9"/>
      <c r="G3217" s="9"/>
      <c r="H3217" s="9"/>
      <c r="I3217" s="9"/>
      <c r="J3217" s="9"/>
      <c r="K3217" s="9"/>
      <c r="L3217" s="9"/>
      <c r="M3217" s="9"/>
      <c r="N3217" s="6" t="s">
        <v>29</v>
      </c>
      <c r="O3217" s="6" t="s">
        <v>52</v>
      </c>
    </row>
    <row r="3218" spans="1:15" x14ac:dyDescent="0.35">
      <c r="A3218" s="27">
        <v>48386</v>
      </c>
      <c r="B3218" s="9"/>
      <c r="C3218" s="9"/>
      <c r="D3218" s="9"/>
      <c r="E3218" s="9"/>
      <c r="F3218" s="9"/>
      <c r="G3218" s="9"/>
      <c r="H3218" s="9"/>
      <c r="I3218" s="9"/>
      <c r="J3218" s="9"/>
      <c r="K3218" s="9"/>
      <c r="L3218" s="9"/>
      <c r="M3218" s="9"/>
      <c r="N3218" s="6" t="s">
        <v>29</v>
      </c>
      <c r="O3218" s="6" t="s">
        <v>52</v>
      </c>
    </row>
    <row r="3219" spans="1:15" x14ac:dyDescent="0.35">
      <c r="A3219" s="27">
        <v>48387</v>
      </c>
      <c r="B3219" s="9"/>
      <c r="C3219" s="9"/>
      <c r="D3219" s="9"/>
      <c r="E3219" s="9"/>
      <c r="F3219" s="9"/>
      <c r="G3219" s="9"/>
      <c r="H3219" s="9"/>
      <c r="I3219" s="9"/>
      <c r="J3219" s="9"/>
      <c r="K3219" s="9"/>
      <c r="L3219" s="9"/>
      <c r="M3219" s="9"/>
      <c r="N3219" s="6" t="s">
        <v>29</v>
      </c>
      <c r="O3219" s="6" t="s">
        <v>52</v>
      </c>
    </row>
    <row r="3220" spans="1:15" x14ac:dyDescent="0.35">
      <c r="A3220" s="27">
        <v>48388</v>
      </c>
      <c r="B3220" s="9"/>
      <c r="C3220" s="9"/>
      <c r="D3220" s="9"/>
      <c r="E3220" s="9"/>
      <c r="F3220" s="9"/>
      <c r="G3220" s="9"/>
      <c r="H3220" s="9"/>
      <c r="I3220" s="9"/>
      <c r="J3220" s="9"/>
      <c r="K3220" s="9"/>
      <c r="L3220" s="9"/>
      <c r="M3220" s="9"/>
      <c r="N3220" s="6" t="s">
        <v>29</v>
      </c>
      <c r="O3220" s="6" t="s">
        <v>52</v>
      </c>
    </row>
    <row r="3221" spans="1:15" x14ac:dyDescent="0.35">
      <c r="A3221" s="27">
        <v>48389</v>
      </c>
      <c r="B3221" s="9"/>
      <c r="C3221" s="9"/>
      <c r="D3221" s="9"/>
      <c r="E3221" s="9"/>
      <c r="F3221" s="9"/>
      <c r="G3221" s="9"/>
      <c r="H3221" s="9"/>
      <c r="I3221" s="9"/>
      <c r="J3221" s="9"/>
      <c r="K3221" s="9"/>
      <c r="L3221" s="9"/>
      <c r="M3221" s="9"/>
      <c r="N3221" s="6" t="s">
        <v>29</v>
      </c>
      <c r="O3221" s="6" t="s">
        <v>52</v>
      </c>
    </row>
    <row r="3222" spans="1:15" x14ac:dyDescent="0.35">
      <c r="A3222" s="27">
        <v>48390</v>
      </c>
      <c r="B3222" s="9"/>
      <c r="C3222" s="9"/>
      <c r="D3222" s="9"/>
      <c r="E3222" s="9"/>
      <c r="F3222" s="9"/>
      <c r="G3222" s="9"/>
      <c r="H3222" s="9"/>
      <c r="I3222" s="9"/>
      <c r="J3222" s="9"/>
      <c r="K3222" s="9"/>
      <c r="L3222" s="9"/>
      <c r="M3222" s="9"/>
      <c r="N3222" s="6" t="s">
        <v>29</v>
      </c>
      <c r="O3222" s="6" t="s">
        <v>52</v>
      </c>
    </row>
    <row r="3223" spans="1:15" x14ac:dyDescent="0.35">
      <c r="A3223" s="27">
        <v>48391</v>
      </c>
      <c r="B3223" s="9"/>
      <c r="C3223" s="9"/>
      <c r="D3223" s="9"/>
      <c r="E3223" s="9"/>
      <c r="F3223" s="9"/>
      <c r="G3223" s="9"/>
      <c r="H3223" s="9"/>
      <c r="I3223" s="9"/>
      <c r="J3223" s="9"/>
      <c r="K3223" s="9"/>
      <c r="L3223" s="9"/>
      <c r="M3223" s="9"/>
      <c r="N3223" s="6" t="s">
        <v>29</v>
      </c>
      <c r="O3223" s="6" t="s">
        <v>52</v>
      </c>
    </row>
    <row r="3224" spans="1:15" x14ac:dyDescent="0.35">
      <c r="A3224" s="27">
        <v>48392</v>
      </c>
      <c r="B3224" s="9"/>
      <c r="C3224" s="9"/>
      <c r="D3224" s="9"/>
      <c r="E3224" s="9"/>
      <c r="F3224" s="9"/>
      <c r="G3224" s="9"/>
      <c r="H3224" s="9"/>
      <c r="I3224" s="9"/>
      <c r="J3224" s="9"/>
      <c r="K3224" s="9"/>
      <c r="L3224" s="9"/>
      <c r="M3224" s="9"/>
      <c r="N3224" s="6" t="s">
        <v>29</v>
      </c>
      <c r="O3224" s="6" t="s">
        <v>52</v>
      </c>
    </row>
    <row r="3225" spans="1:15" x14ac:dyDescent="0.35">
      <c r="A3225" s="27">
        <v>48393</v>
      </c>
      <c r="B3225" s="9"/>
      <c r="C3225" s="9"/>
      <c r="D3225" s="9"/>
      <c r="E3225" s="9"/>
      <c r="F3225" s="9"/>
      <c r="G3225" s="9"/>
      <c r="H3225" s="9"/>
      <c r="I3225" s="9"/>
      <c r="J3225" s="9"/>
      <c r="K3225" s="9"/>
      <c r="L3225" s="9"/>
      <c r="M3225" s="9"/>
      <c r="N3225" s="6" t="s">
        <v>29</v>
      </c>
      <c r="O3225" s="6" t="s">
        <v>52</v>
      </c>
    </row>
    <row r="3226" spans="1:15" x14ac:dyDescent="0.35">
      <c r="A3226" s="27">
        <v>48394</v>
      </c>
      <c r="B3226" s="9"/>
      <c r="C3226" s="9"/>
      <c r="D3226" s="9"/>
      <c r="E3226" s="9"/>
      <c r="F3226" s="9"/>
      <c r="G3226" s="9"/>
      <c r="H3226" s="9"/>
      <c r="I3226" s="9"/>
      <c r="J3226" s="9"/>
      <c r="K3226" s="9"/>
      <c r="L3226" s="9"/>
      <c r="M3226" s="9"/>
      <c r="N3226" s="6" t="s">
        <v>29</v>
      </c>
      <c r="O3226" s="6" t="s">
        <v>52</v>
      </c>
    </row>
    <row r="3227" spans="1:15" x14ac:dyDescent="0.35">
      <c r="A3227" s="27">
        <v>48395</v>
      </c>
      <c r="B3227" s="9"/>
      <c r="C3227" s="9"/>
      <c r="D3227" s="9"/>
      <c r="E3227" s="9"/>
      <c r="F3227" s="9"/>
      <c r="G3227" s="9"/>
      <c r="H3227" s="9"/>
      <c r="I3227" s="9"/>
      <c r="J3227" s="9"/>
      <c r="K3227" s="9"/>
      <c r="L3227" s="9"/>
      <c r="M3227" s="9"/>
      <c r="N3227" s="6" t="s">
        <v>29</v>
      </c>
      <c r="O3227" s="6" t="s">
        <v>52</v>
      </c>
    </row>
    <row r="3228" spans="1:15" x14ac:dyDescent="0.35">
      <c r="A3228" s="27">
        <v>48396</v>
      </c>
      <c r="B3228" s="9"/>
      <c r="C3228" s="9"/>
      <c r="D3228" s="9"/>
      <c r="E3228" s="9"/>
      <c r="F3228" s="9"/>
      <c r="G3228" s="9"/>
      <c r="H3228" s="9"/>
      <c r="I3228" s="9"/>
      <c r="J3228" s="9"/>
      <c r="K3228" s="9"/>
      <c r="L3228" s="9"/>
      <c r="M3228" s="9"/>
      <c r="N3228" s="6" t="s">
        <v>30</v>
      </c>
      <c r="O3228" s="6" t="s">
        <v>52</v>
      </c>
    </row>
    <row r="3229" spans="1:15" x14ac:dyDescent="0.35">
      <c r="A3229" s="27">
        <v>48397</v>
      </c>
      <c r="B3229" s="9"/>
      <c r="C3229" s="9"/>
      <c r="D3229" s="9"/>
      <c r="E3229" s="9"/>
      <c r="F3229" s="9"/>
      <c r="G3229" s="9"/>
      <c r="H3229" s="9"/>
      <c r="I3229" s="9"/>
      <c r="J3229" s="9"/>
      <c r="K3229" s="9"/>
      <c r="L3229" s="9"/>
      <c r="M3229" s="9"/>
      <c r="N3229" s="6" t="s">
        <v>30</v>
      </c>
      <c r="O3229" s="6" t="s">
        <v>52</v>
      </c>
    </row>
    <row r="3230" spans="1:15" x14ac:dyDescent="0.35">
      <c r="A3230" s="27">
        <v>48398</v>
      </c>
      <c r="B3230" s="9"/>
      <c r="C3230" s="9"/>
      <c r="D3230" s="9"/>
      <c r="E3230" s="9"/>
      <c r="F3230" s="9"/>
      <c r="G3230" s="9"/>
      <c r="H3230" s="9"/>
      <c r="I3230" s="9"/>
      <c r="J3230" s="9"/>
      <c r="K3230" s="9"/>
      <c r="L3230" s="9"/>
      <c r="M3230" s="9"/>
      <c r="N3230" s="6" t="s">
        <v>30</v>
      </c>
      <c r="O3230" s="6" t="s">
        <v>52</v>
      </c>
    </row>
    <row r="3231" spans="1:15" x14ac:dyDescent="0.35">
      <c r="A3231" s="27">
        <v>48399</v>
      </c>
      <c r="B3231" s="9"/>
      <c r="C3231" s="9"/>
      <c r="D3231" s="9"/>
      <c r="E3231" s="9"/>
      <c r="F3231" s="9"/>
      <c r="G3231" s="9"/>
      <c r="H3231" s="9"/>
      <c r="I3231" s="9"/>
      <c r="J3231" s="9"/>
      <c r="K3231" s="9"/>
      <c r="L3231" s="9"/>
      <c r="M3231" s="9"/>
      <c r="N3231" s="6" t="s">
        <v>30</v>
      </c>
      <c r="O3231" s="6" t="s">
        <v>52</v>
      </c>
    </row>
    <row r="3232" spans="1:15" x14ac:dyDescent="0.35">
      <c r="A3232" s="27">
        <v>48400</v>
      </c>
      <c r="B3232" s="9"/>
      <c r="C3232" s="9"/>
      <c r="D3232" s="9"/>
      <c r="E3232" s="9"/>
      <c r="F3232" s="9"/>
      <c r="G3232" s="9"/>
      <c r="H3232" s="9"/>
      <c r="I3232" s="9"/>
      <c r="J3232" s="9"/>
      <c r="K3232" s="9"/>
      <c r="L3232" s="9"/>
      <c r="M3232" s="9"/>
      <c r="N3232" s="6" t="s">
        <v>30</v>
      </c>
      <c r="O3232" s="6" t="s">
        <v>52</v>
      </c>
    </row>
    <row r="3233" spans="1:15" x14ac:dyDescent="0.35">
      <c r="A3233" s="27">
        <v>48401</v>
      </c>
      <c r="B3233" s="9"/>
      <c r="C3233" s="9"/>
      <c r="D3233" s="9"/>
      <c r="E3233" s="9"/>
      <c r="F3233" s="9"/>
      <c r="G3233" s="9"/>
      <c r="H3233" s="9"/>
      <c r="I3233" s="9"/>
      <c r="J3233" s="9"/>
      <c r="K3233" s="9"/>
      <c r="L3233" s="9"/>
      <c r="M3233" s="9"/>
      <c r="N3233" s="6" t="s">
        <v>30</v>
      </c>
      <c r="O3233" s="6" t="s">
        <v>52</v>
      </c>
    </row>
    <row r="3234" spans="1:15" x14ac:dyDescent="0.35">
      <c r="A3234" s="27">
        <v>48402</v>
      </c>
      <c r="B3234" s="9"/>
      <c r="C3234" s="9"/>
      <c r="D3234" s="9"/>
      <c r="E3234" s="9"/>
      <c r="F3234" s="9"/>
      <c r="G3234" s="9"/>
      <c r="H3234" s="9"/>
      <c r="I3234" s="9"/>
      <c r="J3234" s="9"/>
      <c r="K3234" s="9"/>
      <c r="L3234" s="9"/>
      <c r="M3234" s="9"/>
      <c r="N3234" s="6" t="s">
        <v>30</v>
      </c>
      <c r="O3234" s="6" t="s">
        <v>52</v>
      </c>
    </row>
    <row r="3235" spans="1:15" x14ac:dyDescent="0.35">
      <c r="A3235" s="27">
        <v>48403</v>
      </c>
      <c r="B3235" s="9"/>
      <c r="C3235" s="9"/>
      <c r="D3235" s="9"/>
      <c r="E3235" s="9"/>
      <c r="F3235" s="9"/>
      <c r="G3235" s="9"/>
      <c r="H3235" s="9"/>
      <c r="I3235" s="9"/>
      <c r="J3235" s="9"/>
      <c r="K3235" s="9"/>
      <c r="L3235" s="9"/>
      <c r="M3235" s="9"/>
      <c r="N3235" s="6" t="s">
        <v>30</v>
      </c>
      <c r="O3235" s="6" t="s">
        <v>52</v>
      </c>
    </row>
    <row r="3236" spans="1:15" x14ac:dyDescent="0.35">
      <c r="A3236" s="27">
        <v>48404</v>
      </c>
      <c r="B3236" s="9"/>
      <c r="C3236" s="9"/>
      <c r="D3236" s="9"/>
      <c r="E3236" s="9"/>
      <c r="F3236" s="9"/>
      <c r="G3236" s="9"/>
      <c r="H3236" s="9"/>
      <c r="I3236" s="9"/>
      <c r="J3236" s="9"/>
      <c r="K3236" s="9"/>
      <c r="L3236" s="9"/>
      <c r="M3236" s="9"/>
      <c r="N3236" s="6" t="s">
        <v>30</v>
      </c>
      <c r="O3236" s="6" t="s">
        <v>52</v>
      </c>
    </row>
    <row r="3237" spans="1:15" x14ac:dyDescent="0.35">
      <c r="A3237" s="27">
        <v>48405</v>
      </c>
      <c r="B3237" s="9"/>
      <c r="C3237" s="9"/>
      <c r="D3237" s="9"/>
      <c r="E3237" s="9"/>
      <c r="F3237" s="9"/>
      <c r="G3237" s="9"/>
      <c r="H3237" s="9"/>
      <c r="I3237" s="9"/>
      <c r="J3237" s="9"/>
      <c r="K3237" s="9"/>
      <c r="L3237" s="9"/>
      <c r="M3237" s="9"/>
      <c r="N3237" s="6" t="s">
        <v>30</v>
      </c>
      <c r="O3237" s="6" t="s">
        <v>52</v>
      </c>
    </row>
    <row r="3238" spans="1:15" x14ac:dyDescent="0.35">
      <c r="A3238" s="27">
        <v>48406</v>
      </c>
      <c r="B3238" s="9"/>
      <c r="C3238" s="9"/>
      <c r="D3238" s="9"/>
      <c r="E3238" s="9"/>
      <c r="F3238" s="9"/>
      <c r="G3238" s="9"/>
      <c r="H3238" s="9"/>
      <c r="I3238" s="9"/>
      <c r="J3238" s="9"/>
      <c r="K3238" s="9"/>
      <c r="L3238" s="9"/>
      <c r="M3238" s="9"/>
      <c r="N3238" s="6" t="s">
        <v>30</v>
      </c>
      <c r="O3238" s="6" t="s">
        <v>52</v>
      </c>
    </row>
    <row r="3239" spans="1:15" x14ac:dyDescent="0.35">
      <c r="A3239" s="27">
        <v>48407</v>
      </c>
      <c r="B3239" s="9"/>
      <c r="C3239" s="9"/>
      <c r="D3239" s="9"/>
      <c r="E3239" s="9"/>
      <c r="F3239" s="9"/>
      <c r="G3239" s="9"/>
      <c r="H3239" s="9"/>
      <c r="I3239" s="9"/>
      <c r="J3239" s="9"/>
      <c r="K3239" s="9"/>
      <c r="L3239" s="9"/>
      <c r="M3239" s="9"/>
      <c r="N3239" s="6" t="s">
        <v>30</v>
      </c>
      <c r="O3239" s="6" t="s">
        <v>52</v>
      </c>
    </row>
    <row r="3240" spans="1:15" x14ac:dyDescent="0.35">
      <c r="A3240" s="27">
        <v>48408</v>
      </c>
      <c r="B3240" s="9"/>
      <c r="C3240" s="9"/>
      <c r="D3240" s="9"/>
      <c r="E3240" s="9"/>
      <c r="F3240" s="9"/>
      <c r="G3240" s="9"/>
      <c r="H3240" s="9"/>
      <c r="I3240" s="9"/>
      <c r="J3240" s="9"/>
      <c r="K3240" s="9"/>
      <c r="L3240" s="9"/>
      <c r="M3240" s="9"/>
      <c r="N3240" s="6" t="s">
        <v>30</v>
      </c>
      <c r="O3240" s="6" t="s">
        <v>52</v>
      </c>
    </row>
    <row r="3241" spans="1:15" x14ac:dyDescent="0.35">
      <c r="A3241" s="27">
        <v>48409</v>
      </c>
      <c r="B3241" s="9"/>
      <c r="C3241" s="9"/>
      <c r="D3241" s="9"/>
      <c r="E3241" s="9"/>
      <c r="F3241" s="9"/>
      <c r="G3241" s="9"/>
      <c r="H3241" s="9"/>
      <c r="I3241" s="9"/>
      <c r="J3241" s="9"/>
      <c r="K3241" s="9"/>
      <c r="L3241" s="9"/>
      <c r="M3241" s="9"/>
      <c r="N3241" s="6" t="s">
        <v>30</v>
      </c>
      <c r="O3241" s="6" t="s">
        <v>52</v>
      </c>
    </row>
    <row r="3242" spans="1:15" x14ac:dyDescent="0.35">
      <c r="A3242" s="27">
        <v>48410</v>
      </c>
      <c r="B3242" s="9"/>
      <c r="C3242" s="9"/>
      <c r="D3242" s="9"/>
      <c r="E3242" s="9"/>
      <c r="F3242" s="9"/>
      <c r="G3242" s="9"/>
      <c r="H3242" s="9"/>
      <c r="I3242" s="9"/>
      <c r="J3242" s="9"/>
      <c r="K3242" s="9"/>
      <c r="L3242" s="9"/>
      <c r="M3242" s="9"/>
      <c r="N3242" s="6" t="s">
        <v>30</v>
      </c>
      <c r="O3242" s="6" t="s">
        <v>52</v>
      </c>
    </row>
    <row r="3243" spans="1:15" x14ac:dyDescent="0.35">
      <c r="A3243" s="27">
        <v>48411</v>
      </c>
      <c r="B3243" s="9"/>
      <c r="C3243" s="9"/>
      <c r="D3243" s="9"/>
      <c r="E3243" s="9"/>
      <c r="F3243" s="9"/>
      <c r="G3243" s="9"/>
      <c r="H3243" s="9"/>
      <c r="I3243" s="9"/>
      <c r="J3243" s="9"/>
      <c r="K3243" s="9"/>
      <c r="L3243" s="9"/>
      <c r="M3243" s="9"/>
      <c r="N3243" s="6" t="s">
        <v>30</v>
      </c>
      <c r="O3243" s="6" t="s">
        <v>52</v>
      </c>
    </row>
    <row r="3244" spans="1:15" x14ac:dyDescent="0.35">
      <c r="A3244" s="27">
        <v>48412</v>
      </c>
      <c r="B3244" s="9"/>
      <c r="C3244" s="9"/>
      <c r="D3244" s="9"/>
      <c r="E3244" s="9"/>
      <c r="F3244" s="9"/>
      <c r="G3244" s="9"/>
      <c r="H3244" s="9"/>
      <c r="I3244" s="9"/>
      <c r="J3244" s="9"/>
      <c r="K3244" s="9"/>
      <c r="L3244" s="9"/>
      <c r="M3244" s="9"/>
      <c r="N3244" s="6" t="s">
        <v>30</v>
      </c>
      <c r="O3244" s="6" t="s">
        <v>52</v>
      </c>
    </row>
    <row r="3245" spans="1:15" x14ac:dyDescent="0.35">
      <c r="A3245" s="27">
        <v>48413</v>
      </c>
      <c r="B3245" s="9"/>
      <c r="C3245" s="9"/>
      <c r="D3245" s="9"/>
      <c r="E3245" s="9"/>
      <c r="F3245" s="9"/>
      <c r="G3245" s="9"/>
      <c r="H3245" s="9"/>
      <c r="I3245" s="9"/>
      <c r="J3245" s="9"/>
      <c r="K3245" s="9"/>
      <c r="L3245" s="9"/>
      <c r="M3245" s="9"/>
      <c r="N3245" s="6" t="s">
        <v>30</v>
      </c>
      <c r="O3245" s="6" t="s">
        <v>52</v>
      </c>
    </row>
    <row r="3246" spans="1:15" x14ac:dyDescent="0.35">
      <c r="A3246" s="27">
        <v>48414</v>
      </c>
      <c r="B3246" s="9"/>
      <c r="C3246" s="9"/>
      <c r="D3246" s="9"/>
      <c r="E3246" s="9"/>
      <c r="F3246" s="9"/>
      <c r="G3246" s="9"/>
      <c r="H3246" s="9"/>
      <c r="I3246" s="9"/>
      <c r="J3246" s="9"/>
      <c r="K3246" s="9"/>
      <c r="L3246" s="9"/>
      <c r="M3246" s="9"/>
      <c r="N3246" s="6" t="s">
        <v>30</v>
      </c>
      <c r="O3246" s="6" t="s">
        <v>52</v>
      </c>
    </row>
    <row r="3247" spans="1:15" x14ac:dyDescent="0.35">
      <c r="A3247" s="27">
        <v>48415</v>
      </c>
      <c r="B3247" s="9"/>
      <c r="C3247" s="9"/>
      <c r="D3247" s="9"/>
      <c r="E3247" s="9"/>
      <c r="F3247" s="9"/>
      <c r="G3247" s="9"/>
      <c r="H3247" s="9"/>
      <c r="I3247" s="9"/>
      <c r="J3247" s="9"/>
      <c r="K3247" s="9"/>
      <c r="L3247" s="9"/>
      <c r="M3247" s="9"/>
      <c r="N3247" s="6" t="s">
        <v>30</v>
      </c>
      <c r="O3247" s="6" t="s">
        <v>52</v>
      </c>
    </row>
    <row r="3248" spans="1:15" x14ac:dyDescent="0.35">
      <c r="A3248" s="27">
        <v>48416</v>
      </c>
      <c r="B3248" s="9"/>
      <c r="C3248" s="9"/>
      <c r="D3248" s="9"/>
      <c r="E3248" s="9"/>
      <c r="F3248" s="9"/>
      <c r="G3248" s="9"/>
      <c r="H3248" s="9"/>
      <c r="I3248" s="9"/>
      <c r="J3248" s="9"/>
      <c r="K3248" s="9"/>
      <c r="L3248" s="9"/>
      <c r="M3248" s="9"/>
      <c r="N3248" s="6" t="s">
        <v>30</v>
      </c>
      <c r="O3248" s="6" t="s">
        <v>52</v>
      </c>
    </row>
    <row r="3249" spans="1:15" x14ac:dyDescent="0.35">
      <c r="A3249" s="27">
        <v>48417</v>
      </c>
      <c r="B3249" s="9"/>
      <c r="C3249" s="9"/>
      <c r="D3249" s="9"/>
      <c r="E3249" s="9"/>
      <c r="F3249" s="9"/>
      <c r="G3249" s="9"/>
      <c r="H3249" s="9"/>
      <c r="I3249" s="9"/>
      <c r="J3249" s="9"/>
      <c r="K3249" s="9"/>
      <c r="L3249" s="9"/>
      <c r="M3249" s="9"/>
      <c r="N3249" s="6" t="s">
        <v>30</v>
      </c>
      <c r="O3249" s="6" t="s">
        <v>52</v>
      </c>
    </row>
    <row r="3250" spans="1:15" x14ac:dyDescent="0.35">
      <c r="A3250" s="27">
        <v>48418</v>
      </c>
      <c r="B3250" s="9"/>
      <c r="C3250" s="9"/>
      <c r="D3250" s="9"/>
      <c r="E3250" s="9"/>
      <c r="F3250" s="9"/>
      <c r="G3250" s="9"/>
      <c r="H3250" s="9"/>
      <c r="I3250" s="9"/>
      <c r="J3250" s="9"/>
      <c r="K3250" s="9"/>
      <c r="L3250" s="9"/>
      <c r="M3250" s="9"/>
      <c r="N3250" s="6" t="s">
        <v>30</v>
      </c>
      <c r="O3250" s="6" t="s">
        <v>52</v>
      </c>
    </row>
    <row r="3251" spans="1:15" x14ac:dyDescent="0.35">
      <c r="A3251" s="27">
        <v>48419</v>
      </c>
      <c r="B3251" s="9"/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9"/>
      <c r="N3251" s="6" t="s">
        <v>30</v>
      </c>
      <c r="O3251" s="6" t="s">
        <v>52</v>
      </c>
    </row>
    <row r="3252" spans="1:15" x14ac:dyDescent="0.35">
      <c r="A3252" s="27">
        <v>48420</v>
      </c>
      <c r="B3252" s="9"/>
      <c r="C3252" s="9"/>
      <c r="D3252" s="9"/>
      <c r="E3252" s="9"/>
      <c r="F3252" s="9"/>
      <c r="G3252" s="9"/>
      <c r="H3252" s="9"/>
      <c r="I3252" s="9"/>
      <c r="J3252" s="9"/>
      <c r="K3252" s="9"/>
      <c r="L3252" s="9"/>
      <c r="M3252" s="9"/>
      <c r="N3252" s="6" t="s">
        <v>30</v>
      </c>
      <c r="O3252" s="6" t="s">
        <v>52</v>
      </c>
    </row>
    <row r="3253" spans="1:15" x14ac:dyDescent="0.35">
      <c r="A3253" s="27">
        <v>48421</v>
      </c>
      <c r="B3253" s="9"/>
      <c r="C3253" s="9"/>
      <c r="D3253" s="9"/>
      <c r="E3253" s="9"/>
      <c r="F3253" s="9"/>
      <c r="G3253" s="9"/>
      <c r="H3253" s="9"/>
      <c r="I3253" s="9"/>
      <c r="J3253" s="9"/>
      <c r="K3253" s="9"/>
      <c r="L3253" s="9"/>
      <c r="M3253" s="9"/>
      <c r="N3253" s="6" t="s">
        <v>30</v>
      </c>
      <c r="O3253" s="6" t="s">
        <v>52</v>
      </c>
    </row>
    <row r="3254" spans="1:15" x14ac:dyDescent="0.35">
      <c r="A3254" s="27">
        <v>48422</v>
      </c>
      <c r="B3254" s="9"/>
      <c r="C3254" s="9"/>
      <c r="D3254" s="9"/>
      <c r="E3254" s="9"/>
      <c r="F3254" s="9"/>
      <c r="G3254" s="9"/>
      <c r="H3254" s="9"/>
      <c r="I3254" s="9"/>
      <c r="J3254" s="9"/>
      <c r="K3254" s="9"/>
      <c r="L3254" s="9"/>
      <c r="M3254" s="9"/>
      <c r="N3254" s="6" t="s">
        <v>30</v>
      </c>
      <c r="O3254" s="6" t="s">
        <v>52</v>
      </c>
    </row>
    <row r="3255" spans="1:15" x14ac:dyDescent="0.35">
      <c r="A3255" s="27">
        <v>48423</v>
      </c>
      <c r="B3255" s="9"/>
      <c r="C3255" s="9"/>
      <c r="D3255" s="9"/>
      <c r="E3255" s="9"/>
      <c r="F3255" s="9"/>
      <c r="G3255" s="9"/>
      <c r="H3255" s="9"/>
      <c r="I3255" s="9"/>
      <c r="J3255" s="9"/>
      <c r="K3255" s="9"/>
      <c r="L3255" s="9"/>
      <c r="M3255" s="9"/>
      <c r="N3255" s="6" t="s">
        <v>30</v>
      </c>
      <c r="O3255" s="6" t="s">
        <v>52</v>
      </c>
    </row>
    <row r="3256" spans="1:15" x14ac:dyDescent="0.35">
      <c r="A3256" s="27">
        <v>48424</v>
      </c>
      <c r="B3256" s="9"/>
      <c r="C3256" s="9"/>
      <c r="D3256" s="9"/>
      <c r="E3256" s="9"/>
      <c r="F3256" s="9"/>
      <c r="G3256" s="9"/>
      <c r="H3256" s="9"/>
      <c r="I3256" s="9"/>
      <c r="J3256" s="9"/>
      <c r="K3256" s="9"/>
      <c r="L3256" s="9"/>
      <c r="M3256" s="9"/>
      <c r="N3256" s="6" t="s">
        <v>30</v>
      </c>
      <c r="O3256" s="6" t="s">
        <v>52</v>
      </c>
    </row>
    <row r="3257" spans="1:15" x14ac:dyDescent="0.35">
      <c r="A3257" s="27">
        <v>48425</v>
      </c>
      <c r="B3257" s="9"/>
      <c r="C3257" s="9"/>
      <c r="D3257" s="9"/>
      <c r="E3257" s="9"/>
      <c r="F3257" s="9"/>
      <c r="G3257" s="9"/>
      <c r="H3257" s="9"/>
      <c r="I3257" s="9"/>
      <c r="J3257" s="9"/>
      <c r="K3257" s="9"/>
      <c r="L3257" s="9"/>
      <c r="M3257" s="9"/>
      <c r="N3257" s="6" t="s">
        <v>30</v>
      </c>
      <c r="O3257" s="6" t="s">
        <v>52</v>
      </c>
    </row>
    <row r="3258" spans="1:15" x14ac:dyDescent="0.35">
      <c r="A3258" s="27">
        <v>48426</v>
      </c>
      <c r="B3258" s="9"/>
      <c r="C3258" s="9"/>
      <c r="D3258" s="9"/>
      <c r="E3258" s="9"/>
      <c r="F3258" s="9"/>
      <c r="G3258" s="9"/>
      <c r="H3258" s="9"/>
      <c r="I3258" s="9"/>
      <c r="J3258" s="9"/>
      <c r="K3258" s="9"/>
      <c r="L3258" s="9"/>
      <c r="M3258" s="9"/>
      <c r="N3258" s="6" t="s">
        <v>30</v>
      </c>
      <c r="O3258" s="6" t="s">
        <v>52</v>
      </c>
    </row>
    <row r="3259" spans="1:15" x14ac:dyDescent="0.35">
      <c r="A3259" s="27">
        <v>48427</v>
      </c>
      <c r="B3259" s="9"/>
      <c r="C3259" s="9"/>
      <c r="D3259" s="9"/>
      <c r="E3259" s="9"/>
      <c r="F3259" s="9"/>
      <c r="G3259" s="9"/>
      <c r="H3259" s="9"/>
      <c r="I3259" s="9"/>
      <c r="J3259" s="9"/>
      <c r="K3259" s="9"/>
      <c r="L3259" s="9"/>
      <c r="M3259" s="9"/>
      <c r="N3259" s="6" t="s">
        <v>31</v>
      </c>
      <c r="O3259" s="6" t="s">
        <v>52</v>
      </c>
    </row>
    <row r="3260" spans="1:15" x14ac:dyDescent="0.35">
      <c r="A3260" s="27">
        <v>48428</v>
      </c>
      <c r="B3260" s="9"/>
      <c r="C3260" s="9"/>
      <c r="D3260" s="9"/>
      <c r="E3260" s="9"/>
      <c r="F3260" s="9"/>
      <c r="G3260" s="9"/>
      <c r="H3260" s="9"/>
      <c r="I3260" s="9"/>
      <c r="J3260" s="9"/>
      <c r="K3260" s="9"/>
      <c r="L3260" s="9"/>
      <c r="M3260" s="9"/>
      <c r="N3260" s="6" t="s">
        <v>31</v>
      </c>
      <c r="O3260" s="6" t="s">
        <v>52</v>
      </c>
    </row>
    <row r="3261" spans="1:15" x14ac:dyDescent="0.35">
      <c r="A3261" s="27">
        <v>48429</v>
      </c>
      <c r="B3261" s="9"/>
      <c r="C3261" s="9"/>
      <c r="D3261" s="9"/>
      <c r="E3261" s="9"/>
      <c r="F3261" s="9"/>
      <c r="G3261" s="9"/>
      <c r="H3261" s="9"/>
      <c r="I3261" s="9"/>
      <c r="J3261" s="9"/>
      <c r="K3261" s="9"/>
      <c r="L3261" s="9"/>
      <c r="M3261" s="9"/>
      <c r="N3261" s="6" t="s">
        <v>31</v>
      </c>
      <c r="O3261" s="6" t="s">
        <v>52</v>
      </c>
    </row>
    <row r="3262" spans="1:15" x14ac:dyDescent="0.35">
      <c r="A3262" s="27">
        <v>48430</v>
      </c>
      <c r="B3262" s="9"/>
      <c r="C3262" s="9"/>
      <c r="D3262" s="9"/>
      <c r="E3262" s="9"/>
      <c r="F3262" s="9"/>
      <c r="G3262" s="9"/>
      <c r="H3262" s="9"/>
      <c r="I3262" s="9"/>
      <c r="J3262" s="9"/>
      <c r="K3262" s="9"/>
      <c r="L3262" s="9"/>
      <c r="M3262" s="9"/>
      <c r="N3262" s="6" t="s">
        <v>31</v>
      </c>
      <c r="O3262" s="6" t="s">
        <v>52</v>
      </c>
    </row>
    <row r="3263" spans="1:15" x14ac:dyDescent="0.35">
      <c r="A3263" s="27">
        <v>48431</v>
      </c>
      <c r="B3263" s="9"/>
      <c r="C3263" s="9"/>
      <c r="D3263" s="9"/>
      <c r="E3263" s="9"/>
      <c r="F3263" s="9"/>
      <c r="G3263" s="9"/>
      <c r="H3263" s="9"/>
      <c r="I3263" s="9"/>
      <c r="J3263" s="9"/>
      <c r="K3263" s="9"/>
      <c r="L3263" s="9"/>
      <c r="M3263" s="9"/>
      <c r="N3263" s="6" t="s">
        <v>31</v>
      </c>
      <c r="O3263" s="6" t="s">
        <v>52</v>
      </c>
    </row>
    <row r="3264" spans="1:15" x14ac:dyDescent="0.35">
      <c r="A3264" s="27">
        <v>48432</v>
      </c>
      <c r="B3264" s="9"/>
      <c r="C3264" s="9"/>
      <c r="D3264" s="9"/>
      <c r="E3264" s="9"/>
      <c r="F3264" s="9"/>
      <c r="G3264" s="9"/>
      <c r="H3264" s="9"/>
      <c r="I3264" s="9"/>
      <c r="J3264" s="9"/>
      <c r="K3264" s="9"/>
      <c r="L3264" s="9"/>
      <c r="M3264" s="9"/>
      <c r="N3264" s="6" t="s">
        <v>31</v>
      </c>
      <c r="O3264" s="6" t="s">
        <v>52</v>
      </c>
    </row>
    <row r="3265" spans="1:15" x14ac:dyDescent="0.35">
      <c r="A3265" s="27">
        <v>48433</v>
      </c>
      <c r="B3265" s="9"/>
      <c r="C3265" s="9"/>
      <c r="D3265" s="9"/>
      <c r="E3265" s="9"/>
      <c r="F3265" s="9"/>
      <c r="G3265" s="9"/>
      <c r="H3265" s="9"/>
      <c r="I3265" s="9"/>
      <c r="J3265" s="9"/>
      <c r="K3265" s="9"/>
      <c r="L3265" s="9"/>
      <c r="M3265" s="9"/>
      <c r="N3265" s="6" t="s">
        <v>31</v>
      </c>
      <c r="O3265" s="6" t="s">
        <v>52</v>
      </c>
    </row>
    <row r="3266" spans="1:15" x14ac:dyDescent="0.35">
      <c r="A3266" s="27">
        <v>48434</v>
      </c>
      <c r="B3266" s="9"/>
      <c r="C3266" s="9"/>
      <c r="D3266" s="9"/>
      <c r="E3266" s="9"/>
      <c r="F3266" s="9"/>
      <c r="G3266" s="9"/>
      <c r="H3266" s="9"/>
      <c r="I3266" s="9"/>
      <c r="J3266" s="9"/>
      <c r="K3266" s="9"/>
      <c r="L3266" s="9"/>
      <c r="M3266" s="9"/>
      <c r="N3266" s="6" t="s">
        <v>31</v>
      </c>
      <c r="O3266" s="6" t="s">
        <v>52</v>
      </c>
    </row>
    <row r="3267" spans="1:15" x14ac:dyDescent="0.35">
      <c r="A3267" s="27">
        <v>48435</v>
      </c>
      <c r="B3267" s="9"/>
      <c r="C3267" s="9"/>
      <c r="D3267" s="9"/>
      <c r="E3267" s="9"/>
      <c r="F3267" s="9"/>
      <c r="G3267" s="9"/>
      <c r="H3267" s="9"/>
      <c r="I3267" s="9"/>
      <c r="J3267" s="9"/>
      <c r="K3267" s="9"/>
      <c r="L3267" s="9"/>
      <c r="M3267" s="9"/>
      <c r="N3267" s="6" t="s">
        <v>31</v>
      </c>
      <c r="O3267" s="6" t="s">
        <v>52</v>
      </c>
    </row>
    <row r="3268" spans="1:15" x14ac:dyDescent="0.35">
      <c r="A3268" s="27">
        <v>48436</v>
      </c>
      <c r="B3268" s="9"/>
      <c r="C3268" s="9"/>
      <c r="D3268" s="9"/>
      <c r="E3268" s="9"/>
      <c r="F3268" s="9"/>
      <c r="G3268" s="9"/>
      <c r="H3268" s="9"/>
      <c r="I3268" s="9"/>
      <c r="J3268" s="9"/>
      <c r="K3268" s="9"/>
      <c r="L3268" s="9"/>
      <c r="M3268" s="9"/>
      <c r="N3268" s="6" t="s">
        <v>31</v>
      </c>
      <c r="O3268" s="6" t="s">
        <v>52</v>
      </c>
    </row>
    <row r="3269" spans="1:15" x14ac:dyDescent="0.35">
      <c r="A3269" s="27">
        <v>48437</v>
      </c>
      <c r="B3269" s="9"/>
      <c r="C3269" s="9"/>
      <c r="D3269" s="9"/>
      <c r="E3269" s="9"/>
      <c r="F3269" s="9"/>
      <c r="G3269" s="9"/>
      <c r="H3269" s="9"/>
      <c r="I3269" s="9"/>
      <c r="J3269" s="9"/>
      <c r="K3269" s="9"/>
      <c r="L3269" s="9"/>
      <c r="M3269" s="9"/>
      <c r="N3269" s="6" t="s">
        <v>31</v>
      </c>
      <c r="O3269" s="6" t="s">
        <v>52</v>
      </c>
    </row>
    <row r="3270" spans="1:15" x14ac:dyDescent="0.35">
      <c r="A3270" s="27">
        <v>48438</v>
      </c>
      <c r="B3270" s="9"/>
      <c r="C3270" s="9"/>
      <c r="D3270" s="9"/>
      <c r="E3270" s="9"/>
      <c r="F3270" s="9"/>
      <c r="G3270" s="9"/>
      <c r="H3270" s="9"/>
      <c r="I3270" s="9"/>
      <c r="J3270" s="9"/>
      <c r="K3270" s="9"/>
      <c r="L3270" s="9"/>
      <c r="M3270" s="9"/>
      <c r="N3270" s="6" t="s">
        <v>31</v>
      </c>
      <c r="O3270" s="6" t="s">
        <v>52</v>
      </c>
    </row>
    <row r="3271" spans="1:15" x14ac:dyDescent="0.35">
      <c r="A3271" s="27">
        <v>48439</v>
      </c>
      <c r="B3271" s="9"/>
      <c r="C3271" s="9"/>
      <c r="D3271" s="9"/>
      <c r="E3271" s="9"/>
      <c r="F3271" s="9"/>
      <c r="G3271" s="9"/>
      <c r="H3271" s="9"/>
      <c r="I3271" s="9"/>
      <c r="J3271" s="9"/>
      <c r="K3271" s="9"/>
      <c r="L3271" s="9"/>
      <c r="M3271" s="9"/>
      <c r="N3271" s="6" t="s">
        <v>31</v>
      </c>
      <c r="O3271" s="6" t="s">
        <v>52</v>
      </c>
    </row>
    <row r="3272" spans="1:15" x14ac:dyDescent="0.35">
      <c r="A3272" s="27">
        <v>48440</v>
      </c>
      <c r="B3272" s="9"/>
      <c r="C3272" s="9"/>
      <c r="D3272" s="9"/>
      <c r="E3272" s="9"/>
      <c r="F3272" s="9"/>
      <c r="G3272" s="9"/>
      <c r="H3272" s="9"/>
      <c r="I3272" s="9"/>
      <c r="J3272" s="9"/>
      <c r="K3272" s="9"/>
      <c r="L3272" s="9"/>
      <c r="M3272" s="9"/>
      <c r="N3272" s="6" t="s">
        <v>31</v>
      </c>
      <c r="O3272" s="6" t="s">
        <v>52</v>
      </c>
    </row>
    <row r="3273" spans="1:15" x14ac:dyDescent="0.35">
      <c r="A3273" s="27">
        <v>48441</v>
      </c>
      <c r="B3273" s="9"/>
      <c r="C3273" s="9"/>
      <c r="D3273" s="9"/>
      <c r="E3273" s="9"/>
      <c r="F3273" s="9"/>
      <c r="G3273" s="9"/>
      <c r="H3273" s="9"/>
      <c r="I3273" s="9"/>
      <c r="J3273" s="9"/>
      <c r="K3273" s="9"/>
      <c r="L3273" s="9"/>
      <c r="M3273" s="9"/>
      <c r="N3273" s="6" t="s">
        <v>31</v>
      </c>
      <c r="O3273" s="6" t="s">
        <v>52</v>
      </c>
    </row>
    <row r="3274" spans="1:15" x14ac:dyDescent="0.35">
      <c r="A3274" s="27">
        <v>48442</v>
      </c>
      <c r="B3274" s="9"/>
      <c r="C3274" s="9"/>
      <c r="D3274" s="9"/>
      <c r="E3274" s="9"/>
      <c r="F3274" s="9"/>
      <c r="G3274" s="9"/>
      <c r="H3274" s="9"/>
      <c r="I3274" s="9"/>
      <c r="J3274" s="9"/>
      <c r="K3274" s="9"/>
      <c r="L3274" s="9"/>
      <c r="M3274" s="9"/>
      <c r="N3274" s="6" t="s">
        <v>31</v>
      </c>
      <c r="O3274" s="6" t="s">
        <v>52</v>
      </c>
    </row>
    <row r="3275" spans="1:15" x14ac:dyDescent="0.35">
      <c r="A3275" s="27">
        <v>48443</v>
      </c>
      <c r="B3275" s="9"/>
      <c r="C3275" s="9"/>
      <c r="D3275" s="9"/>
      <c r="E3275" s="9"/>
      <c r="F3275" s="9"/>
      <c r="G3275" s="9"/>
      <c r="H3275" s="9"/>
      <c r="I3275" s="9"/>
      <c r="J3275" s="9"/>
      <c r="K3275" s="9"/>
      <c r="L3275" s="9"/>
      <c r="M3275" s="9"/>
      <c r="N3275" s="6" t="s">
        <v>31</v>
      </c>
      <c r="O3275" s="6" t="s">
        <v>52</v>
      </c>
    </row>
    <row r="3276" spans="1:15" x14ac:dyDescent="0.35">
      <c r="A3276" s="27">
        <v>48444</v>
      </c>
      <c r="B3276" s="9"/>
      <c r="C3276" s="9"/>
      <c r="D3276" s="9"/>
      <c r="E3276" s="9"/>
      <c r="F3276" s="9"/>
      <c r="G3276" s="9"/>
      <c r="H3276" s="9"/>
      <c r="I3276" s="9"/>
      <c r="J3276" s="9"/>
      <c r="K3276" s="9"/>
      <c r="L3276" s="9"/>
      <c r="M3276" s="9"/>
      <c r="N3276" s="6" t="s">
        <v>31</v>
      </c>
      <c r="O3276" s="6" t="s">
        <v>52</v>
      </c>
    </row>
    <row r="3277" spans="1:15" x14ac:dyDescent="0.35">
      <c r="A3277" s="27">
        <v>48445</v>
      </c>
      <c r="B3277" s="9"/>
      <c r="C3277" s="9"/>
      <c r="D3277" s="9"/>
      <c r="E3277" s="9"/>
      <c r="F3277" s="9"/>
      <c r="G3277" s="9"/>
      <c r="H3277" s="9"/>
      <c r="I3277" s="9"/>
      <c r="J3277" s="9"/>
      <c r="K3277" s="9"/>
      <c r="L3277" s="9"/>
      <c r="M3277" s="9"/>
      <c r="N3277" s="6" t="s">
        <v>31</v>
      </c>
      <c r="O3277" s="6" t="s">
        <v>52</v>
      </c>
    </row>
    <row r="3278" spans="1:15" x14ac:dyDescent="0.35">
      <c r="A3278" s="27">
        <v>48446</v>
      </c>
      <c r="B3278" s="9"/>
      <c r="C3278" s="9"/>
      <c r="D3278" s="9"/>
      <c r="E3278" s="9"/>
      <c r="F3278" s="9"/>
      <c r="G3278" s="9"/>
      <c r="H3278" s="9"/>
      <c r="I3278" s="9"/>
      <c r="J3278" s="9"/>
      <c r="K3278" s="9"/>
      <c r="L3278" s="9"/>
      <c r="M3278" s="9"/>
      <c r="N3278" s="6" t="s">
        <v>31</v>
      </c>
      <c r="O3278" s="6" t="s">
        <v>52</v>
      </c>
    </row>
    <row r="3279" spans="1:15" x14ac:dyDescent="0.35">
      <c r="A3279" s="27">
        <v>48447</v>
      </c>
      <c r="B3279" s="9"/>
      <c r="C3279" s="9"/>
      <c r="D3279" s="9"/>
      <c r="E3279" s="9"/>
      <c r="F3279" s="9"/>
      <c r="G3279" s="9"/>
      <c r="H3279" s="9"/>
      <c r="I3279" s="9"/>
      <c r="J3279" s="9"/>
      <c r="K3279" s="9"/>
      <c r="L3279" s="9"/>
      <c r="M3279" s="9"/>
      <c r="N3279" s="6" t="s">
        <v>31</v>
      </c>
      <c r="O3279" s="6" t="s">
        <v>52</v>
      </c>
    </row>
    <row r="3280" spans="1:15" x14ac:dyDescent="0.35">
      <c r="A3280" s="27">
        <v>48448</v>
      </c>
      <c r="B3280" s="9"/>
      <c r="C3280" s="9"/>
      <c r="D3280" s="9"/>
      <c r="E3280" s="9"/>
      <c r="F3280" s="9"/>
      <c r="G3280" s="9"/>
      <c r="H3280" s="9"/>
      <c r="I3280" s="9"/>
      <c r="J3280" s="9"/>
      <c r="K3280" s="9"/>
      <c r="L3280" s="9"/>
      <c r="M3280" s="9"/>
      <c r="N3280" s="6" t="s">
        <v>31</v>
      </c>
      <c r="O3280" s="6" t="s">
        <v>52</v>
      </c>
    </row>
    <row r="3281" spans="1:15" x14ac:dyDescent="0.35">
      <c r="A3281" s="27">
        <v>48449</v>
      </c>
      <c r="B3281" s="9"/>
      <c r="C3281" s="9"/>
      <c r="D3281" s="9"/>
      <c r="E3281" s="9"/>
      <c r="F3281" s="9"/>
      <c r="G3281" s="9"/>
      <c r="H3281" s="9"/>
      <c r="I3281" s="9"/>
      <c r="J3281" s="9"/>
      <c r="K3281" s="9"/>
      <c r="L3281" s="9"/>
      <c r="M3281" s="9"/>
      <c r="N3281" s="6" t="s">
        <v>31</v>
      </c>
      <c r="O3281" s="6" t="s">
        <v>52</v>
      </c>
    </row>
    <row r="3282" spans="1:15" x14ac:dyDescent="0.35">
      <c r="A3282" s="27">
        <v>48450</v>
      </c>
      <c r="B3282" s="9"/>
      <c r="C3282" s="9"/>
      <c r="D3282" s="9"/>
      <c r="E3282" s="9"/>
      <c r="F3282" s="9"/>
      <c r="G3282" s="9"/>
      <c r="H3282" s="9"/>
      <c r="I3282" s="9"/>
      <c r="J3282" s="9"/>
      <c r="K3282" s="9"/>
      <c r="L3282" s="9"/>
      <c r="M3282" s="9"/>
      <c r="N3282" s="6" t="s">
        <v>31</v>
      </c>
      <c r="O3282" s="6" t="s">
        <v>52</v>
      </c>
    </row>
    <row r="3283" spans="1:15" x14ac:dyDescent="0.35">
      <c r="A3283" s="27">
        <v>48451</v>
      </c>
      <c r="B3283" s="9"/>
      <c r="C3283" s="9"/>
      <c r="D3283" s="9"/>
      <c r="E3283" s="9"/>
      <c r="F3283" s="9"/>
      <c r="G3283" s="9"/>
      <c r="H3283" s="9"/>
      <c r="I3283" s="9"/>
      <c r="J3283" s="9"/>
      <c r="K3283" s="9"/>
      <c r="L3283" s="9"/>
      <c r="M3283" s="9"/>
      <c r="N3283" s="6" t="s">
        <v>31</v>
      </c>
      <c r="O3283" s="6" t="s">
        <v>52</v>
      </c>
    </row>
    <row r="3284" spans="1:15" x14ac:dyDescent="0.35">
      <c r="A3284" s="27">
        <v>48452</v>
      </c>
      <c r="B3284" s="9"/>
      <c r="C3284" s="9"/>
      <c r="D3284" s="9"/>
      <c r="E3284" s="9"/>
      <c r="F3284" s="9"/>
      <c r="G3284" s="9"/>
      <c r="H3284" s="9"/>
      <c r="I3284" s="9"/>
      <c r="J3284" s="9"/>
      <c r="K3284" s="9"/>
      <c r="L3284" s="9"/>
      <c r="M3284" s="9"/>
      <c r="N3284" s="6" t="s">
        <v>31</v>
      </c>
      <c r="O3284" s="6" t="s">
        <v>52</v>
      </c>
    </row>
    <row r="3285" spans="1:15" x14ac:dyDescent="0.35">
      <c r="A3285" s="27">
        <v>48453</v>
      </c>
      <c r="B3285" s="9"/>
      <c r="C3285" s="9"/>
      <c r="D3285" s="9"/>
      <c r="E3285" s="9"/>
      <c r="F3285" s="9"/>
      <c r="G3285" s="9"/>
      <c r="H3285" s="9"/>
      <c r="I3285" s="9"/>
      <c r="J3285" s="9"/>
      <c r="K3285" s="9"/>
      <c r="L3285" s="9"/>
      <c r="M3285" s="9"/>
      <c r="N3285" s="6" t="s">
        <v>31</v>
      </c>
      <c r="O3285" s="6" t="s">
        <v>52</v>
      </c>
    </row>
    <row r="3286" spans="1:15" x14ac:dyDescent="0.35">
      <c r="A3286" s="27">
        <v>48454</v>
      </c>
      <c r="B3286" s="9"/>
      <c r="C3286" s="9"/>
      <c r="D3286" s="9"/>
      <c r="E3286" s="9"/>
      <c r="F3286" s="9"/>
      <c r="G3286" s="9"/>
      <c r="H3286" s="9"/>
      <c r="I3286" s="9"/>
      <c r="J3286" s="9"/>
      <c r="K3286" s="9"/>
      <c r="L3286" s="9"/>
      <c r="M3286" s="9"/>
      <c r="N3286" s="6" t="s">
        <v>31</v>
      </c>
      <c r="O3286" s="6" t="s">
        <v>52</v>
      </c>
    </row>
    <row r="3287" spans="1:15" x14ac:dyDescent="0.35">
      <c r="A3287" s="27">
        <v>48455</v>
      </c>
      <c r="B3287" s="9"/>
      <c r="C3287" s="9"/>
      <c r="D3287" s="9"/>
      <c r="E3287" s="9"/>
      <c r="F3287" s="9"/>
      <c r="G3287" s="9"/>
      <c r="H3287" s="9"/>
      <c r="I3287" s="9"/>
      <c r="J3287" s="9"/>
      <c r="K3287" s="9"/>
      <c r="L3287" s="9"/>
      <c r="M3287" s="9"/>
      <c r="N3287" s="6" t="s">
        <v>31</v>
      </c>
      <c r="O3287" s="6" t="s">
        <v>52</v>
      </c>
    </row>
    <row r="3288" spans="1:15" x14ac:dyDescent="0.35">
      <c r="A3288" s="27">
        <v>48456</v>
      </c>
      <c r="B3288" s="9"/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9"/>
      <c r="N3288" s="6" t="s">
        <v>31</v>
      </c>
      <c r="O3288" s="6" t="s">
        <v>52</v>
      </c>
    </row>
    <row r="3289" spans="1:15" x14ac:dyDescent="0.35">
      <c r="A3289" s="27">
        <v>48457</v>
      </c>
      <c r="B3289" s="9"/>
      <c r="C3289" s="9"/>
      <c r="D3289" s="9"/>
      <c r="E3289" s="9"/>
      <c r="F3289" s="9"/>
      <c r="G3289" s="9"/>
      <c r="H3289" s="9"/>
      <c r="I3289" s="9"/>
      <c r="J3289" s="9"/>
      <c r="K3289" s="9"/>
      <c r="L3289" s="9"/>
      <c r="M3289" s="9"/>
      <c r="N3289" s="6" t="s">
        <v>31</v>
      </c>
      <c r="O3289" s="6" t="s">
        <v>52</v>
      </c>
    </row>
    <row r="3290" spans="1:15" x14ac:dyDescent="0.35">
      <c r="A3290" s="27">
        <v>48458</v>
      </c>
      <c r="B3290" s="9"/>
      <c r="C3290" s="9"/>
      <c r="D3290" s="9"/>
      <c r="E3290" s="9"/>
      <c r="F3290" s="9"/>
      <c r="G3290" s="9"/>
      <c r="H3290" s="9"/>
      <c r="I3290" s="9"/>
      <c r="J3290" s="9"/>
      <c r="K3290" s="9"/>
      <c r="L3290" s="9"/>
      <c r="M3290" s="9"/>
      <c r="N3290" s="6" t="s">
        <v>32</v>
      </c>
      <c r="O3290" s="6" t="s">
        <v>52</v>
      </c>
    </row>
    <row r="3291" spans="1:15" x14ac:dyDescent="0.35">
      <c r="A3291" s="27">
        <v>48459</v>
      </c>
      <c r="B3291" s="9"/>
      <c r="C3291" s="9"/>
      <c r="D3291" s="9"/>
      <c r="E3291" s="9"/>
      <c r="F3291" s="9"/>
      <c r="G3291" s="9"/>
      <c r="H3291" s="9"/>
      <c r="I3291" s="9"/>
      <c r="J3291" s="9"/>
      <c r="K3291" s="9"/>
      <c r="L3291" s="9"/>
      <c r="M3291" s="9"/>
      <c r="N3291" s="6" t="s">
        <v>32</v>
      </c>
      <c r="O3291" s="6" t="s">
        <v>52</v>
      </c>
    </row>
    <row r="3292" spans="1:15" x14ac:dyDescent="0.35">
      <c r="A3292" s="27">
        <v>48460</v>
      </c>
      <c r="B3292" s="9"/>
      <c r="C3292" s="9"/>
      <c r="D3292" s="9"/>
      <c r="E3292" s="9"/>
      <c r="F3292" s="9"/>
      <c r="G3292" s="9"/>
      <c r="H3292" s="9"/>
      <c r="I3292" s="9"/>
      <c r="J3292" s="9"/>
      <c r="K3292" s="9"/>
      <c r="L3292" s="9"/>
      <c r="M3292" s="9"/>
      <c r="N3292" s="6" t="s">
        <v>32</v>
      </c>
      <c r="O3292" s="6" t="s">
        <v>52</v>
      </c>
    </row>
    <row r="3293" spans="1:15" x14ac:dyDescent="0.35">
      <c r="A3293" s="27">
        <v>48461</v>
      </c>
      <c r="B3293" s="9"/>
      <c r="C3293" s="9"/>
      <c r="D3293" s="9"/>
      <c r="E3293" s="9"/>
      <c r="F3293" s="9"/>
      <c r="G3293" s="9"/>
      <c r="H3293" s="9"/>
      <c r="I3293" s="9"/>
      <c r="J3293" s="9"/>
      <c r="K3293" s="9"/>
      <c r="L3293" s="9"/>
      <c r="M3293" s="9"/>
      <c r="N3293" s="6" t="s">
        <v>32</v>
      </c>
      <c r="O3293" s="6" t="s">
        <v>52</v>
      </c>
    </row>
    <row r="3294" spans="1:15" x14ac:dyDescent="0.35">
      <c r="A3294" s="27">
        <v>48462</v>
      </c>
      <c r="B3294" s="9"/>
      <c r="C3294" s="9"/>
      <c r="D3294" s="9"/>
      <c r="E3294" s="9"/>
      <c r="F3294" s="9"/>
      <c r="G3294" s="9"/>
      <c r="H3294" s="9"/>
      <c r="I3294" s="9"/>
      <c r="J3294" s="9"/>
      <c r="K3294" s="9"/>
      <c r="L3294" s="9"/>
      <c r="M3294" s="9"/>
      <c r="N3294" s="6" t="s">
        <v>32</v>
      </c>
      <c r="O3294" s="6" t="s">
        <v>52</v>
      </c>
    </row>
    <row r="3295" spans="1:15" x14ac:dyDescent="0.35">
      <c r="A3295" s="27">
        <v>48463</v>
      </c>
      <c r="B3295" s="9"/>
      <c r="C3295" s="9"/>
      <c r="D3295" s="9"/>
      <c r="E3295" s="9"/>
      <c r="F3295" s="9"/>
      <c r="G3295" s="9"/>
      <c r="H3295" s="9"/>
      <c r="I3295" s="9"/>
      <c r="J3295" s="9"/>
      <c r="K3295" s="9"/>
      <c r="L3295" s="9"/>
      <c r="M3295" s="9"/>
      <c r="N3295" s="6" t="s">
        <v>32</v>
      </c>
      <c r="O3295" s="6" t="s">
        <v>52</v>
      </c>
    </row>
    <row r="3296" spans="1:15" x14ac:dyDescent="0.35">
      <c r="A3296" s="27">
        <v>48464</v>
      </c>
      <c r="B3296" s="9"/>
      <c r="C3296" s="9"/>
      <c r="D3296" s="9"/>
      <c r="E3296" s="9"/>
      <c r="F3296" s="9"/>
      <c r="G3296" s="9"/>
      <c r="H3296" s="9"/>
      <c r="I3296" s="9"/>
      <c r="J3296" s="9"/>
      <c r="K3296" s="9"/>
      <c r="L3296" s="9"/>
      <c r="M3296" s="9"/>
      <c r="N3296" s="6" t="s">
        <v>32</v>
      </c>
      <c r="O3296" s="6" t="s">
        <v>52</v>
      </c>
    </row>
    <row r="3297" spans="1:15" x14ac:dyDescent="0.35">
      <c r="A3297" s="27">
        <v>48465</v>
      </c>
      <c r="B3297" s="9"/>
      <c r="C3297" s="9"/>
      <c r="D3297" s="9"/>
      <c r="E3297" s="9"/>
      <c r="F3297" s="9"/>
      <c r="G3297" s="9"/>
      <c r="H3297" s="9"/>
      <c r="I3297" s="9"/>
      <c r="J3297" s="9"/>
      <c r="K3297" s="9"/>
      <c r="L3297" s="9"/>
      <c r="M3297" s="9"/>
      <c r="N3297" s="6" t="s">
        <v>32</v>
      </c>
      <c r="O3297" s="6" t="s">
        <v>52</v>
      </c>
    </row>
    <row r="3298" spans="1:15" x14ac:dyDescent="0.35">
      <c r="A3298" s="27">
        <v>48466</v>
      </c>
      <c r="B3298" s="9"/>
      <c r="C3298" s="9"/>
      <c r="D3298" s="9"/>
      <c r="E3298" s="9"/>
      <c r="F3298" s="9"/>
      <c r="G3298" s="9"/>
      <c r="H3298" s="9"/>
      <c r="I3298" s="9"/>
      <c r="J3298" s="9"/>
      <c r="K3298" s="9"/>
      <c r="L3298" s="9"/>
      <c r="M3298" s="9"/>
      <c r="N3298" s="6" t="s">
        <v>32</v>
      </c>
      <c r="O3298" s="6" t="s">
        <v>52</v>
      </c>
    </row>
    <row r="3299" spans="1:15" x14ac:dyDescent="0.35">
      <c r="A3299" s="27">
        <v>48467</v>
      </c>
      <c r="B3299" s="9"/>
      <c r="C3299" s="9"/>
      <c r="D3299" s="9"/>
      <c r="E3299" s="9"/>
      <c r="F3299" s="9"/>
      <c r="G3299" s="9"/>
      <c r="H3299" s="9"/>
      <c r="I3299" s="9"/>
      <c r="J3299" s="9"/>
      <c r="K3299" s="9"/>
      <c r="L3299" s="9"/>
      <c r="M3299" s="9"/>
      <c r="N3299" s="6" t="s">
        <v>32</v>
      </c>
      <c r="O3299" s="6" t="s">
        <v>52</v>
      </c>
    </row>
    <row r="3300" spans="1:15" x14ac:dyDescent="0.35">
      <c r="A3300" s="27">
        <v>48468</v>
      </c>
      <c r="B3300" s="9"/>
      <c r="C3300" s="9"/>
      <c r="D3300" s="9"/>
      <c r="E3300" s="9"/>
      <c r="F3300" s="9"/>
      <c r="G3300" s="9"/>
      <c r="H3300" s="9"/>
      <c r="I3300" s="9"/>
      <c r="J3300" s="9"/>
      <c r="K3300" s="9"/>
      <c r="L3300" s="9"/>
      <c r="M3300" s="9"/>
      <c r="N3300" s="6" t="s">
        <v>32</v>
      </c>
      <c r="O3300" s="6" t="s">
        <v>52</v>
      </c>
    </row>
    <row r="3301" spans="1:15" x14ac:dyDescent="0.35">
      <c r="A3301" s="27">
        <v>48469</v>
      </c>
      <c r="B3301" s="9"/>
      <c r="C3301" s="9"/>
      <c r="D3301" s="9"/>
      <c r="E3301" s="9"/>
      <c r="F3301" s="9"/>
      <c r="G3301" s="9"/>
      <c r="H3301" s="9"/>
      <c r="I3301" s="9"/>
      <c r="J3301" s="9"/>
      <c r="K3301" s="9"/>
      <c r="L3301" s="9"/>
      <c r="M3301" s="9"/>
      <c r="N3301" s="6" t="s">
        <v>32</v>
      </c>
      <c r="O3301" s="6" t="s">
        <v>52</v>
      </c>
    </row>
    <row r="3302" spans="1:15" x14ac:dyDescent="0.35">
      <c r="A3302" s="27">
        <v>48470</v>
      </c>
      <c r="B3302" s="9"/>
      <c r="C3302" s="9"/>
      <c r="D3302" s="9"/>
      <c r="E3302" s="9"/>
      <c r="F3302" s="9"/>
      <c r="G3302" s="9"/>
      <c r="H3302" s="9"/>
      <c r="I3302" s="9"/>
      <c r="J3302" s="9"/>
      <c r="K3302" s="9"/>
      <c r="L3302" s="9"/>
      <c r="M3302" s="9"/>
      <c r="N3302" s="6" t="s">
        <v>32</v>
      </c>
      <c r="O3302" s="6" t="s">
        <v>52</v>
      </c>
    </row>
    <row r="3303" spans="1:15" x14ac:dyDescent="0.35">
      <c r="A3303" s="27">
        <v>48471</v>
      </c>
      <c r="B3303" s="9"/>
      <c r="C3303" s="9"/>
      <c r="D3303" s="9"/>
      <c r="E3303" s="9"/>
      <c r="F3303" s="9"/>
      <c r="G3303" s="9"/>
      <c r="H3303" s="9"/>
      <c r="I3303" s="9"/>
      <c r="J3303" s="9"/>
      <c r="K3303" s="9"/>
      <c r="L3303" s="9"/>
      <c r="M3303" s="9"/>
      <c r="N3303" s="6" t="s">
        <v>32</v>
      </c>
      <c r="O3303" s="6" t="s">
        <v>52</v>
      </c>
    </row>
    <row r="3304" spans="1:15" x14ac:dyDescent="0.35">
      <c r="A3304" s="27">
        <v>48472</v>
      </c>
      <c r="B3304" s="9"/>
      <c r="C3304" s="9"/>
      <c r="D3304" s="9"/>
      <c r="E3304" s="9"/>
      <c r="F3304" s="9"/>
      <c r="G3304" s="9"/>
      <c r="H3304" s="9"/>
      <c r="I3304" s="9"/>
      <c r="J3304" s="9"/>
      <c r="K3304" s="9"/>
      <c r="L3304" s="9"/>
      <c r="M3304" s="9"/>
      <c r="N3304" s="6" t="s">
        <v>32</v>
      </c>
      <c r="O3304" s="6" t="s">
        <v>52</v>
      </c>
    </row>
    <row r="3305" spans="1:15" x14ac:dyDescent="0.35">
      <c r="A3305" s="27">
        <v>48473</v>
      </c>
      <c r="B3305" s="9"/>
      <c r="C3305" s="9"/>
      <c r="D3305" s="9"/>
      <c r="E3305" s="9"/>
      <c r="F3305" s="9"/>
      <c r="G3305" s="9"/>
      <c r="H3305" s="9"/>
      <c r="I3305" s="9"/>
      <c r="J3305" s="9"/>
      <c r="K3305" s="9"/>
      <c r="L3305" s="9"/>
      <c r="M3305" s="9"/>
      <c r="N3305" s="6" t="s">
        <v>32</v>
      </c>
      <c r="O3305" s="6" t="s">
        <v>52</v>
      </c>
    </row>
    <row r="3306" spans="1:15" x14ac:dyDescent="0.35">
      <c r="A3306" s="27">
        <v>48474</v>
      </c>
      <c r="B3306" s="9"/>
      <c r="C3306" s="9"/>
      <c r="D3306" s="9"/>
      <c r="E3306" s="9"/>
      <c r="F3306" s="9"/>
      <c r="G3306" s="9"/>
      <c r="H3306" s="9"/>
      <c r="I3306" s="9"/>
      <c r="J3306" s="9"/>
      <c r="K3306" s="9"/>
      <c r="L3306" s="9"/>
      <c r="M3306" s="9"/>
      <c r="N3306" s="6" t="s">
        <v>32</v>
      </c>
      <c r="O3306" s="6" t="s">
        <v>52</v>
      </c>
    </row>
    <row r="3307" spans="1:15" x14ac:dyDescent="0.35">
      <c r="A3307" s="27">
        <v>48475</v>
      </c>
      <c r="B3307" s="9"/>
      <c r="C3307" s="9"/>
      <c r="D3307" s="9"/>
      <c r="E3307" s="9"/>
      <c r="F3307" s="9"/>
      <c r="G3307" s="9"/>
      <c r="H3307" s="9"/>
      <c r="I3307" s="9"/>
      <c r="J3307" s="9"/>
      <c r="K3307" s="9"/>
      <c r="L3307" s="9"/>
      <c r="M3307" s="9"/>
      <c r="N3307" s="6" t="s">
        <v>32</v>
      </c>
      <c r="O3307" s="6" t="s">
        <v>52</v>
      </c>
    </row>
    <row r="3308" spans="1:15" x14ac:dyDescent="0.35">
      <c r="A3308" s="27">
        <v>48476</v>
      </c>
      <c r="B3308" s="9"/>
      <c r="C3308" s="9"/>
      <c r="D3308" s="9"/>
      <c r="E3308" s="9"/>
      <c r="F3308" s="9"/>
      <c r="G3308" s="9"/>
      <c r="H3308" s="9"/>
      <c r="I3308" s="9"/>
      <c r="J3308" s="9"/>
      <c r="K3308" s="9"/>
      <c r="L3308" s="9"/>
      <c r="M3308" s="9"/>
      <c r="N3308" s="6" t="s">
        <v>32</v>
      </c>
      <c r="O3308" s="6" t="s">
        <v>52</v>
      </c>
    </row>
    <row r="3309" spans="1:15" x14ac:dyDescent="0.35">
      <c r="A3309" s="27">
        <v>48477</v>
      </c>
      <c r="B3309" s="9"/>
      <c r="C3309" s="9"/>
      <c r="D3309" s="9"/>
      <c r="E3309" s="9"/>
      <c r="F3309" s="9"/>
      <c r="G3309" s="9"/>
      <c r="H3309" s="9"/>
      <c r="I3309" s="9"/>
      <c r="J3309" s="9"/>
      <c r="K3309" s="9"/>
      <c r="L3309" s="9"/>
      <c r="M3309" s="9"/>
      <c r="N3309" s="6" t="s">
        <v>32</v>
      </c>
      <c r="O3309" s="6" t="s">
        <v>52</v>
      </c>
    </row>
    <row r="3310" spans="1:15" x14ac:dyDescent="0.35">
      <c r="A3310" s="27">
        <v>48478</v>
      </c>
      <c r="B3310" s="9"/>
      <c r="C3310" s="9"/>
      <c r="D3310" s="9"/>
      <c r="E3310" s="9"/>
      <c r="F3310" s="9"/>
      <c r="G3310" s="9"/>
      <c r="H3310" s="9"/>
      <c r="I3310" s="9"/>
      <c r="J3310" s="9"/>
      <c r="K3310" s="9"/>
      <c r="L3310" s="9"/>
      <c r="M3310" s="9"/>
      <c r="N3310" s="6" t="s">
        <v>32</v>
      </c>
      <c r="O3310" s="6" t="s">
        <v>52</v>
      </c>
    </row>
    <row r="3311" spans="1:15" x14ac:dyDescent="0.35">
      <c r="A3311" s="27">
        <v>48479</v>
      </c>
      <c r="B3311" s="9"/>
      <c r="C3311" s="9"/>
      <c r="D3311" s="9"/>
      <c r="E3311" s="9"/>
      <c r="F3311" s="9"/>
      <c r="G3311" s="9"/>
      <c r="H3311" s="9"/>
      <c r="I3311" s="9"/>
      <c r="J3311" s="9"/>
      <c r="K3311" s="9"/>
      <c r="L3311" s="9"/>
      <c r="M3311" s="9"/>
      <c r="N3311" s="6" t="s">
        <v>32</v>
      </c>
      <c r="O3311" s="6" t="s">
        <v>52</v>
      </c>
    </row>
    <row r="3312" spans="1:15" x14ac:dyDescent="0.35">
      <c r="A3312" s="27">
        <v>48480</v>
      </c>
      <c r="B3312" s="9"/>
      <c r="C3312" s="9"/>
      <c r="D3312" s="9"/>
      <c r="E3312" s="9"/>
      <c r="F3312" s="9"/>
      <c r="G3312" s="9"/>
      <c r="H3312" s="9"/>
      <c r="I3312" s="9"/>
      <c r="J3312" s="9"/>
      <c r="K3312" s="9"/>
      <c r="L3312" s="9"/>
      <c r="M3312" s="9"/>
      <c r="N3312" s="6" t="s">
        <v>32</v>
      </c>
      <c r="O3312" s="6" t="s">
        <v>52</v>
      </c>
    </row>
    <row r="3313" spans="1:15" x14ac:dyDescent="0.35">
      <c r="A3313" s="27">
        <v>48481</v>
      </c>
      <c r="B3313" s="9"/>
      <c r="C3313" s="9"/>
      <c r="D3313" s="9"/>
      <c r="E3313" s="9"/>
      <c r="F3313" s="9"/>
      <c r="G3313" s="9"/>
      <c r="H3313" s="9"/>
      <c r="I3313" s="9"/>
      <c r="J3313" s="9"/>
      <c r="K3313" s="9"/>
      <c r="L3313" s="9"/>
      <c r="M3313" s="9"/>
      <c r="N3313" s="6" t="s">
        <v>32</v>
      </c>
      <c r="O3313" s="6" t="s">
        <v>52</v>
      </c>
    </row>
    <row r="3314" spans="1:15" x14ac:dyDescent="0.35">
      <c r="A3314" s="27">
        <v>48482</v>
      </c>
      <c r="B3314" s="9"/>
      <c r="C3314" s="9"/>
      <c r="D3314" s="9"/>
      <c r="E3314" s="9"/>
      <c r="F3314" s="9"/>
      <c r="G3314" s="9"/>
      <c r="H3314" s="9"/>
      <c r="I3314" s="9"/>
      <c r="J3314" s="9"/>
      <c r="K3314" s="9"/>
      <c r="L3314" s="9"/>
      <c r="M3314" s="9"/>
      <c r="N3314" s="6" t="s">
        <v>32</v>
      </c>
      <c r="O3314" s="6" t="s">
        <v>52</v>
      </c>
    </row>
    <row r="3315" spans="1:15" x14ac:dyDescent="0.35">
      <c r="A3315" s="27">
        <v>48483</v>
      </c>
      <c r="B3315" s="9"/>
      <c r="C3315" s="9"/>
      <c r="D3315" s="9"/>
      <c r="E3315" s="9"/>
      <c r="F3315" s="9"/>
      <c r="G3315" s="9"/>
      <c r="H3315" s="9"/>
      <c r="I3315" s="9"/>
      <c r="J3315" s="9"/>
      <c r="K3315" s="9"/>
      <c r="L3315" s="9"/>
      <c r="M3315" s="9"/>
      <c r="N3315" s="6" t="s">
        <v>32</v>
      </c>
      <c r="O3315" s="6" t="s">
        <v>52</v>
      </c>
    </row>
    <row r="3316" spans="1:15" x14ac:dyDescent="0.35">
      <c r="A3316" s="27">
        <v>48484</v>
      </c>
      <c r="B3316" s="9"/>
      <c r="C3316" s="9"/>
      <c r="D3316" s="9"/>
      <c r="E3316" s="9"/>
      <c r="F3316" s="9"/>
      <c r="G3316" s="9"/>
      <c r="H3316" s="9"/>
      <c r="I3316" s="9"/>
      <c r="J3316" s="9"/>
      <c r="K3316" s="9"/>
      <c r="L3316" s="9"/>
      <c r="M3316" s="9"/>
      <c r="N3316" s="6" t="s">
        <v>32</v>
      </c>
      <c r="O3316" s="6" t="s">
        <v>52</v>
      </c>
    </row>
    <row r="3317" spans="1:15" x14ac:dyDescent="0.35">
      <c r="A3317" s="27">
        <v>48485</v>
      </c>
      <c r="B3317" s="9"/>
      <c r="C3317" s="9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6" t="s">
        <v>32</v>
      </c>
      <c r="O3317" s="6" t="s">
        <v>52</v>
      </c>
    </row>
    <row r="3318" spans="1:15" x14ac:dyDescent="0.35">
      <c r="A3318" s="27">
        <v>48486</v>
      </c>
      <c r="B3318" s="9"/>
      <c r="C3318" s="9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6" t="s">
        <v>32</v>
      </c>
      <c r="O3318" s="6" t="s">
        <v>52</v>
      </c>
    </row>
    <row r="3319" spans="1:15" x14ac:dyDescent="0.35">
      <c r="A3319" s="27">
        <v>48487</v>
      </c>
      <c r="B3319" s="9"/>
      <c r="C3319" s="9"/>
      <c r="D3319" s="9"/>
      <c r="E3319" s="9"/>
      <c r="F3319" s="9"/>
      <c r="G3319" s="9"/>
      <c r="H3319" s="9"/>
      <c r="I3319" s="9"/>
      <c r="J3319" s="9"/>
      <c r="K3319" s="9"/>
      <c r="L3319" s="9"/>
      <c r="M3319" s="9"/>
      <c r="N3319" s="6" t="s">
        <v>32</v>
      </c>
      <c r="O3319" s="6" t="s">
        <v>52</v>
      </c>
    </row>
    <row r="3320" spans="1:15" x14ac:dyDescent="0.35">
      <c r="A3320" s="27">
        <v>48488</v>
      </c>
      <c r="B3320" s="9"/>
      <c r="C3320" s="9"/>
      <c r="D3320" s="9"/>
      <c r="E3320" s="9"/>
      <c r="F3320" s="9"/>
      <c r="G3320" s="9"/>
      <c r="H3320" s="9"/>
      <c r="I3320" s="9"/>
      <c r="J3320" s="9"/>
      <c r="K3320" s="9"/>
      <c r="L3320" s="9"/>
      <c r="M3320" s="9"/>
      <c r="N3320" s="6" t="s">
        <v>33</v>
      </c>
      <c r="O3320" s="6" t="s">
        <v>52</v>
      </c>
    </row>
    <row r="3321" spans="1:15" x14ac:dyDescent="0.35">
      <c r="A3321" s="27">
        <v>48489</v>
      </c>
      <c r="B3321" s="9"/>
      <c r="C3321" s="9"/>
      <c r="D3321" s="9"/>
      <c r="E3321" s="9"/>
      <c r="F3321" s="9"/>
      <c r="G3321" s="9"/>
      <c r="H3321" s="9"/>
      <c r="I3321" s="9"/>
      <c r="J3321" s="9"/>
      <c r="K3321" s="9"/>
      <c r="L3321" s="9"/>
      <c r="M3321" s="9"/>
      <c r="N3321" s="6" t="s">
        <v>33</v>
      </c>
      <c r="O3321" s="6" t="s">
        <v>52</v>
      </c>
    </row>
    <row r="3322" spans="1:15" x14ac:dyDescent="0.35">
      <c r="A3322" s="27">
        <v>48490</v>
      </c>
      <c r="B3322" s="9"/>
      <c r="C3322" s="9"/>
      <c r="D3322" s="9"/>
      <c r="E3322" s="9"/>
      <c r="F3322" s="9"/>
      <c r="G3322" s="9"/>
      <c r="H3322" s="9"/>
      <c r="I3322" s="9"/>
      <c r="J3322" s="9"/>
      <c r="K3322" s="9"/>
      <c r="L3322" s="9"/>
      <c r="M3322" s="9"/>
      <c r="N3322" s="6" t="s">
        <v>33</v>
      </c>
      <c r="O3322" s="6" t="s">
        <v>52</v>
      </c>
    </row>
    <row r="3323" spans="1:15" x14ac:dyDescent="0.35">
      <c r="A3323" s="27">
        <v>48491</v>
      </c>
      <c r="B3323" s="9"/>
      <c r="C3323" s="9"/>
      <c r="D3323" s="9"/>
      <c r="E3323" s="9"/>
      <c r="F3323" s="9"/>
      <c r="G3323" s="9"/>
      <c r="H3323" s="9"/>
      <c r="I3323" s="9"/>
      <c r="J3323" s="9"/>
      <c r="K3323" s="9"/>
      <c r="L3323" s="9"/>
      <c r="M3323" s="9"/>
      <c r="N3323" s="6" t="s">
        <v>33</v>
      </c>
      <c r="O3323" s="6" t="s">
        <v>52</v>
      </c>
    </row>
    <row r="3324" spans="1:15" x14ac:dyDescent="0.35">
      <c r="A3324" s="27">
        <v>48492</v>
      </c>
      <c r="B3324" s="9"/>
      <c r="C3324" s="9"/>
      <c r="D3324" s="9"/>
      <c r="E3324" s="9"/>
      <c r="F3324" s="9"/>
      <c r="G3324" s="9"/>
      <c r="H3324" s="9"/>
      <c r="I3324" s="9"/>
      <c r="J3324" s="9"/>
      <c r="K3324" s="9"/>
      <c r="L3324" s="9"/>
      <c r="M3324" s="9"/>
      <c r="N3324" s="6" t="s">
        <v>33</v>
      </c>
      <c r="O3324" s="6" t="s">
        <v>52</v>
      </c>
    </row>
    <row r="3325" spans="1:15" x14ac:dyDescent="0.35">
      <c r="A3325" s="27">
        <v>48493</v>
      </c>
      <c r="B3325" s="9"/>
      <c r="C3325" s="9"/>
      <c r="D3325" s="9"/>
      <c r="E3325" s="9"/>
      <c r="F3325" s="9"/>
      <c r="G3325" s="9"/>
      <c r="H3325" s="9"/>
      <c r="I3325" s="9"/>
      <c r="J3325" s="9"/>
      <c r="K3325" s="9"/>
      <c r="L3325" s="9"/>
      <c r="M3325" s="9"/>
      <c r="N3325" s="6" t="s">
        <v>33</v>
      </c>
      <c r="O3325" s="6" t="s">
        <v>52</v>
      </c>
    </row>
    <row r="3326" spans="1:15" x14ac:dyDescent="0.35">
      <c r="A3326" s="27">
        <v>48494</v>
      </c>
      <c r="B3326" s="9"/>
      <c r="C3326" s="9"/>
      <c r="D3326" s="9"/>
      <c r="E3326" s="9"/>
      <c r="F3326" s="9"/>
      <c r="G3326" s="9"/>
      <c r="H3326" s="9"/>
      <c r="I3326" s="9"/>
      <c r="J3326" s="9"/>
      <c r="K3326" s="9"/>
      <c r="L3326" s="9"/>
      <c r="M3326" s="9"/>
      <c r="N3326" s="6" t="s">
        <v>33</v>
      </c>
      <c r="O3326" s="6" t="s">
        <v>52</v>
      </c>
    </row>
    <row r="3327" spans="1:15" x14ac:dyDescent="0.35">
      <c r="A3327" s="27">
        <v>48495</v>
      </c>
      <c r="B3327" s="9"/>
      <c r="C3327" s="9"/>
      <c r="D3327" s="9"/>
      <c r="E3327" s="9"/>
      <c r="F3327" s="9"/>
      <c r="G3327" s="9"/>
      <c r="H3327" s="9"/>
      <c r="I3327" s="9"/>
      <c r="J3327" s="9"/>
      <c r="K3327" s="9"/>
      <c r="L3327" s="9"/>
      <c r="M3327" s="9"/>
      <c r="N3327" s="6" t="s">
        <v>33</v>
      </c>
      <c r="O3327" s="6" t="s">
        <v>52</v>
      </c>
    </row>
    <row r="3328" spans="1:15" x14ac:dyDescent="0.35">
      <c r="A3328" s="27">
        <v>48496</v>
      </c>
      <c r="B3328" s="9"/>
      <c r="C3328" s="9"/>
      <c r="D3328" s="9"/>
      <c r="E3328" s="9"/>
      <c r="F3328" s="9"/>
      <c r="G3328" s="9"/>
      <c r="H3328" s="9"/>
      <c r="I3328" s="9"/>
      <c r="J3328" s="9"/>
      <c r="K3328" s="9"/>
      <c r="L3328" s="9"/>
      <c r="M3328" s="9"/>
      <c r="N3328" s="6" t="s">
        <v>33</v>
      </c>
      <c r="O3328" s="6" t="s">
        <v>52</v>
      </c>
    </row>
    <row r="3329" spans="1:15" x14ac:dyDescent="0.35">
      <c r="A3329" s="27">
        <v>48497</v>
      </c>
      <c r="B3329" s="9"/>
      <c r="C3329" s="9"/>
      <c r="D3329" s="9"/>
      <c r="E3329" s="9"/>
      <c r="F3329" s="9"/>
      <c r="G3329" s="9"/>
      <c r="H3329" s="9"/>
      <c r="I3329" s="9"/>
      <c r="J3329" s="9"/>
      <c r="K3329" s="9"/>
      <c r="L3329" s="9"/>
      <c r="M3329" s="9"/>
      <c r="N3329" s="6" t="s">
        <v>33</v>
      </c>
      <c r="O3329" s="6" t="s">
        <v>52</v>
      </c>
    </row>
    <row r="3330" spans="1:15" x14ac:dyDescent="0.35">
      <c r="A3330" s="27">
        <v>48498</v>
      </c>
      <c r="B3330" s="9"/>
      <c r="C3330" s="9"/>
      <c r="D3330" s="9"/>
      <c r="E3330" s="9"/>
      <c r="F3330" s="9"/>
      <c r="G3330" s="9"/>
      <c r="H3330" s="9"/>
      <c r="I3330" s="9"/>
      <c r="J3330" s="9"/>
      <c r="K3330" s="9"/>
      <c r="L3330" s="9"/>
      <c r="M3330" s="9"/>
      <c r="N3330" s="6" t="s">
        <v>33</v>
      </c>
      <c r="O3330" s="6" t="s">
        <v>52</v>
      </c>
    </row>
    <row r="3331" spans="1:15" x14ac:dyDescent="0.35">
      <c r="A3331" s="27">
        <v>48499</v>
      </c>
      <c r="B3331" s="9"/>
      <c r="C3331" s="9"/>
      <c r="D3331" s="9"/>
      <c r="E3331" s="9"/>
      <c r="F3331" s="9"/>
      <c r="G3331" s="9"/>
      <c r="H3331" s="9"/>
      <c r="I3331" s="9"/>
      <c r="J3331" s="9"/>
      <c r="K3331" s="9"/>
      <c r="L3331" s="9"/>
      <c r="M3331" s="9"/>
      <c r="N3331" s="6" t="s">
        <v>33</v>
      </c>
      <c r="O3331" s="6" t="s">
        <v>52</v>
      </c>
    </row>
    <row r="3332" spans="1:15" x14ac:dyDescent="0.35">
      <c r="A3332" s="27">
        <v>48500</v>
      </c>
      <c r="B3332" s="9"/>
      <c r="C3332" s="9"/>
      <c r="D3332" s="9"/>
      <c r="E3332" s="9"/>
      <c r="F3332" s="9"/>
      <c r="G3332" s="9"/>
      <c r="H3332" s="9"/>
      <c r="I3332" s="9"/>
      <c r="J3332" s="9"/>
      <c r="K3332" s="9"/>
      <c r="L3332" s="9"/>
      <c r="M3332" s="9"/>
      <c r="N3332" s="6" t="s">
        <v>33</v>
      </c>
      <c r="O3332" s="6" t="s">
        <v>52</v>
      </c>
    </row>
    <row r="3333" spans="1:15" x14ac:dyDescent="0.35">
      <c r="A3333" s="27">
        <v>48501</v>
      </c>
      <c r="B3333" s="9"/>
      <c r="C3333" s="9"/>
      <c r="D3333" s="9"/>
      <c r="E3333" s="9"/>
      <c r="F3333" s="9"/>
      <c r="G3333" s="9"/>
      <c r="H3333" s="9"/>
      <c r="I3333" s="9"/>
      <c r="J3333" s="9"/>
      <c r="K3333" s="9"/>
      <c r="L3333" s="9"/>
      <c r="M3333" s="9"/>
      <c r="N3333" s="6" t="s">
        <v>33</v>
      </c>
      <c r="O3333" s="6" t="s">
        <v>52</v>
      </c>
    </row>
    <row r="3334" spans="1:15" x14ac:dyDescent="0.35">
      <c r="A3334" s="27">
        <v>48502</v>
      </c>
      <c r="B3334" s="9"/>
      <c r="C3334" s="9"/>
      <c r="D3334" s="9"/>
      <c r="E3334" s="9"/>
      <c r="F3334" s="9"/>
      <c r="G3334" s="9"/>
      <c r="H3334" s="9"/>
      <c r="I3334" s="9"/>
      <c r="J3334" s="9"/>
      <c r="K3334" s="9"/>
      <c r="L3334" s="9"/>
      <c r="M3334" s="9"/>
      <c r="N3334" s="6" t="s">
        <v>33</v>
      </c>
      <c r="O3334" s="6" t="s">
        <v>52</v>
      </c>
    </row>
    <row r="3335" spans="1:15" x14ac:dyDescent="0.35">
      <c r="A3335" s="27">
        <v>48503</v>
      </c>
      <c r="B3335" s="9"/>
      <c r="C3335" s="9"/>
      <c r="D3335" s="9"/>
      <c r="E3335" s="9"/>
      <c r="F3335" s="9"/>
      <c r="G3335" s="9"/>
      <c r="H3335" s="9"/>
      <c r="I3335" s="9"/>
      <c r="J3335" s="9"/>
      <c r="K3335" s="9"/>
      <c r="L3335" s="9"/>
      <c r="M3335" s="9"/>
      <c r="N3335" s="6" t="s">
        <v>33</v>
      </c>
      <c r="O3335" s="6" t="s">
        <v>52</v>
      </c>
    </row>
    <row r="3336" spans="1:15" x14ac:dyDescent="0.35">
      <c r="A3336" s="27">
        <v>48504</v>
      </c>
      <c r="B3336" s="9"/>
      <c r="C3336" s="9"/>
      <c r="D3336" s="9"/>
      <c r="E3336" s="9"/>
      <c r="F3336" s="9"/>
      <c r="G3336" s="9"/>
      <c r="H3336" s="9"/>
      <c r="I3336" s="9"/>
      <c r="J3336" s="9"/>
      <c r="K3336" s="9"/>
      <c r="L3336" s="9"/>
      <c r="M3336" s="9"/>
      <c r="N3336" s="6" t="s">
        <v>33</v>
      </c>
      <c r="O3336" s="6" t="s">
        <v>52</v>
      </c>
    </row>
    <row r="3337" spans="1:15" x14ac:dyDescent="0.35">
      <c r="A3337" s="27">
        <v>48505</v>
      </c>
      <c r="B3337" s="9"/>
      <c r="C3337" s="9"/>
      <c r="D3337" s="9"/>
      <c r="E3337" s="9"/>
      <c r="F3337" s="9"/>
      <c r="G3337" s="9"/>
      <c r="H3337" s="9"/>
      <c r="I3337" s="9"/>
      <c r="J3337" s="9"/>
      <c r="K3337" s="9"/>
      <c r="L3337" s="9"/>
      <c r="M3337" s="9"/>
      <c r="N3337" s="6" t="s">
        <v>33</v>
      </c>
      <c r="O3337" s="6" t="s">
        <v>52</v>
      </c>
    </row>
    <row r="3338" spans="1:15" x14ac:dyDescent="0.35">
      <c r="A3338" s="27">
        <v>48506</v>
      </c>
      <c r="B3338" s="9"/>
      <c r="C3338" s="9"/>
      <c r="D3338" s="9"/>
      <c r="E3338" s="9"/>
      <c r="F3338" s="9"/>
      <c r="G3338" s="9"/>
      <c r="H3338" s="9"/>
      <c r="I3338" s="9"/>
      <c r="J3338" s="9"/>
      <c r="K3338" s="9"/>
      <c r="L3338" s="9"/>
      <c r="M3338" s="9"/>
      <c r="N3338" s="6" t="s">
        <v>33</v>
      </c>
      <c r="O3338" s="6" t="s">
        <v>52</v>
      </c>
    </row>
    <row r="3339" spans="1:15" x14ac:dyDescent="0.35">
      <c r="A3339" s="27">
        <v>48507</v>
      </c>
      <c r="B3339" s="9"/>
      <c r="C3339" s="9"/>
      <c r="D3339" s="9"/>
      <c r="E3339" s="9"/>
      <c r="F3339" s="9"/>
      <c r="G3339" s="9"/>
      <c r="H3339" s="9"/>
      <c r="I3339" s="9"/>
      <c r="J3339" s="9"/>
      <c r="K3339" s="9"/>
      <c r="L3339" s="9"/>
      <c r="M3339" s="9"/>
      <c r="N3339" s="6" t="s">
        <v>33</v>
      </c>
      <c r="O3339" s="6" t="s">
        <v>52</v>
      </c>
    </row>
    <row r="3340" spans="1:15" x14ac:dyDescent="0.35">
      <c r="A3340" s="27">
        <v>48508</v>
      </c>
      <c r="B3340" s="9"/>
      <c r="C3340" s="9"/>
      <c r="D3340" s="9"/>
      <c r="E3340" s="9"/>
      <c r="F3340" s="9"/>
      <c r="G3340" s="9"/>
      <c r="H3340" s="9"/>
      <c r="I3340" s="9"/>
      <c r="J3340" s="9"/>
      <c r="K3340" s="9"/>
      <c r="L3340" s="9"/>
      <c r="M3340" s="9"/>
      <c r="N3340" s="6" t="s">
        <v>33</v>
      </c>
      <c r="O3340" s="6" t="s">
        <v>52</v>
      </c>
    </row>
    <row r="3341" spans="1:15" x14ac:dyDescent="0.35">
      <c r="A3341" s="27">
        <v>48509</v>
      </c>
      <c r="B3341" s="9"/>
      <c r="C3341" s="9"/>
      <c r="D3341" s="9"/>
      <c r="E3341" s="9"/>
      <c r="F3341" s="9"/>
      <c r="G3341" s="9"/>
      <c r="H3341" s="9"/>
      <c r="I3341" s="9"/>
      <c r="J3341" s="9"/>
      <c r="K3341" s="9"/>
      <c r="L3341" s="9"/>
      <c r="M3341" s="9"/>
      <c r="N3341" s="6" t="s">
        <v>33</v>
      </c>
      <c r="O3341" s="6" t="s">
        <v>52</v>
      </c>
    </row>
    <row r="3342" spans="1:15" x14ac:dyDescent="0.35">
      <c r="A3342" s="27">
        <v>48510</v>
      </c>
      <c r="B3342" s="9"/>
      <c r="C3342" s="9"/>
      <c r="D3342" s="9"/>
      <c r="E3342" s="9"/>
      <c r="F3342" s="9"/>
      <c r="G3342" s="9"/>
      <c r="H3342" s="9"/>
      <c r="I3342" s="9"/>
      <c r="J3342" s="9"/>
      <c r="K3342" s="9"/>
      <c r="L3342" s="9"/>
      <c r="M3342" s="9"/>
      <c r="N3342" s="6" t="s">
        <v>33</v>
      </c>
      <c r="O3342" s="6" t="s">
        <v>52</v>
      </c>
    </row>
    <row r="3343" spans="1:15" x14ac:dyDescent="0.35">
      <c r="A3343" s="27">
        <v>48511</v>
      </c>
      <c r="B3343" s="9"/>
      <c r="C3343" s="9"/>
      <c r="D3343" s="9"/>
      <c r="E3343" s="9"/>
      <c r="F3343" s="9"/>
      <c r="G3343" s="9"/>
      <c r="H3343" s="9"/>
      <c r="I3343" s="9"/>
      <c r="J3343" s="9"/>
      <c r="K3343" s="9"/>
      <c r="L3343" s="9"/>
      <c r="M3343" s="9"/>
      <c r="N3343" s="6" t="s">
        <v>33</v>
      </c>
      <c r="O3343" s="6" t="s">
        <v>52</v>
      </c>
    </row>
    <row r="3344" spans="1:15" x14ac:dyDescent="0.35">
      <c r="A3344" s="27">
        <v>48512</v>
      </c>
      <c r="B3344" s="9"/>
      <c r="C3344" s="9"/>
      <c r="D3344" s="9"/>
      <c r="E3344" s="9"/>
      <c r="F3344" s="9"/>
      <c r="G3344" s="9"/>
      <c r="H3344" s="9"/>
      <c r="I3344" s="9"/>
      <c r="J3344" s="9"/>
      <c r="K3344" s="9"/>
      <c r="L3344" s="9"/>
      <c r="M3344" s="9"/>
      <c r="N3344" s="6" t="s">
        <v>33</v>
      </c>
      <c r="O3344" s="6" t="s">
        <v>52</v>
      </c>
    </row>
    <row r="3345" spans="1:15" x14ac:dyDescent="0.35">
      <c r="A3345" s="27">
        <v>48513</v>
      </c>
      <c r="B3345" s="9"/>
      <c r="C3345" s="9"/>
      <c r="D3345" s="9"/>
      <c r="E3345" s="9"/>
      <c r="F3345" s="9"/>
      <c r="G3345" s="9"/>
      <c r="H3345" s="9"/>
      <c r="I3345" s="9"/>
      <c r="J3345" s="9"/>
      <c r="K3345" s="9"/>
      <c r="L3345" s="9"/>
      <c r="M3345" s="9"/>
      <c r="N3345" s="6" t="s">
        <v>33</v>
      </c>
      <c r="O3345" s="6" t="s">
        <v>52</v>
      </c>
    </row>
    <row r="3346" spans="1:15" x14ac:dyDescent="0.35">
      <c r="A3346" s="27">
        <v>48514</v>
      </c>
      <c r="B3346" s="9"/>
      <c r="C3346" s="9"/>
      <c r="D3346" s="9"/>
      <c r="E3346" s="9"/>
      <c r="F3346" s="9"/>
      <c r="G3346" s="9"/>
      <c r="H3346" s="9"/>
      <c r="I3346" s="9"/>
      <c r="J3346" s="9"/>
      <c r="K3346" s="9"/>
      <c r="L3346" s="9"/>
      <c r="M3346" s="9"/>
      <c r="N3346" s="6" t="s">
        <v>33</v>
      </c>
      <c r="O3346" s="6" t="s">
        <v>52</v>
      </c>
    </row>
    <row r="3347" spans="1:15" x14ac:dyDescent="0.35">
      <c r="A3347" s="27">
        <v>48515</v>
      </c>
      <c r="B3347" s="9"/>
      <c r="C3347" s="9"/>
      <c r="D3347" s="9"/>
      <c r="E3347" s="9"/>
      <c r="F3347" s="9"/>
      <c r="G3347" s="9"/>
      <c r="H3347" s="9"/>
      <c r="I3347" s="9"/>
      <c r="J3347" s="9"/>
      <c r="K3347" s="9"/>
      <c r="L3347" s="9"/>
      <c r="M3347" s="9"/>
      <c r="N3347" s="6" t="s">
        <v>33</v>
      </c>
      <c r="O3347" s="6" t="s">
        <v>52</v>
      </c>
    </row>
    <row r="3348" spans="1:15" x14ac:dyDescent="0.35">
      <c r="A3348" s="27">
        <v>48516</v>
      </c>
      <c r="B3348" s="9"/>
      <c r="C3348" s="9"/>
      <c r="D3348" s="9"/>
      <c r="E3348" s="9"/>
      <c r="F3348" s="9"/>
      <c r="G3348" s="9"/>
      <c r="H3348" s="9"/>
      <c r="I3348" s="9"/>
      <c r="J3348" s="9"/>
      <c r="K3348" s="9"/>
      <c r="L3348" s="9"/>
      <c r="M3348" s="9"/>
      <c r="N3348" s="6" t="s">
        <v>33</v>
      </c>
      <c r="O3348" s="6" t="s">
        <v>52</v>
      </c>
    </row>
    <row r="3349" spans="1:15" x14ac:dyDescent="0.35">
      <c r="A3349" s="27">
        <v>48517</v>
      </c>
      <c r="B3349" s="9"/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/>
      <c r="N3349" s="6" t="s">
        <v>33</v>
      </c>
      <c r="O3349" s="6" t="s">
        <v>52</v>
      </c>
    </row>
    <row r="3350" spans="1:15" x14ac:dyDescent="0.35">
      <c r="A3350" s="27">
        <v>48518</v>
      </c>
      <c r="B3350" s="9"/>
      <c r="C3350" s="9"/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6" t="s">
        <v>33</v>
      </c>
      <c r="O3350" s="6" t="s">
        <v>52</v>
      </c>
    </row>
    <row r="3351" spans="1:15" x14ac:dyDescent="0.35">
      <c r="A3351" s="27">
        <v>48519</v>
      </c>
      <c r="B3351" s="9"/>
      <c r="C3351" s="9"/>
      <c r="D3351" s="9"/>
      <c r="E3351" s="9"/>
      <c r="F3351" s="9"/>
      <c r="G3351" s="9"/>
      <c r="H3351" s="9"/>
      <c r="I3351" s="9"/>
      <c r="J3351" s="9"/>
      <c r="K3351" s="9"/>
      <c r="L3351" s="9"/>
      <c r="M3351" s="9"/>
      <c r="N3351" s="6" t="s">
        <v>34</v>
      </c>
      <c r="O3351" s="6" t="s">
        <v>52</v>
      </c>
    </row>
    <row r="3352" spans="1:15" x14ac:dyDescent="0.35">
      <c r="A3352" s="27">
        <v>48520</v>
      </c>
      <c r="B3352" s="9"/>
      <c r="C3352" s="9"/>
      <c r="D3352" s="9"/>
      <c r="E3352" s="9"/>
      <c r="F3352" s="9"/>
      <c r="G3352" s="9"/>
      <c r="H3352" s="9"/>
      <c r="I3352" s="9"/>
      <c r="J3352" s="9"/>
      <c r="K3352" s="9"/>
      <c r="L3352" s="9"/>
      <c r="M3352" s="9"/>
      <c r="N3352" s="6" t="s">
        <v>34</v>
      </c>
      <c r="O3352" s="6" t="s">
        <v>52</v>
      </c>
    </row>
    <row r="3353" spans="1:15" x14ac:dyDescent="0.35">
      <c r="A3353" s="27">
        <v>48521</v>
      </c>
      <c r="B3353" s="9"/>
      <c r="C3353" s="9"/>
      <c r="D3353" s="9"/>
      <c r="E3353" s="9"/>
      <c r="F3353" s="9"/>
      <c r="G3353" s="9"/>
      <c r="H3353" s="9"/>
      <c r="I3353" s="9"/>
      <c r="J3353" s="9"/>
      <c r="K3353" s="9"/>
      <c r="L3353" s="9"/>
      <c r="M3353" s="9"/>
      <c r="N3353" s="6" t="s">
        <v>34</v>
      </c>
      <c r="O3353" s="6" t="s">
        <v>52</v>
      </c>
    </row>
    <row r="3354" spans="1:15" x14ac:dyDescent="0.35">
      <c r="A3354" s="27">
        <v>48522</v>
      </c>
      <c r="B3354" s="9"/>
      <c r="C3354" s="9"/>
      <c r="D3354" s="9"/>
      <c r="E3354" s="9"/>
      <c r="F3354" s="9"/>
      <c r="G3354" s="9"/>
      <c r="H3354" s="9"/>
      <c r="I3354" s="9"/>
      <c r="J3354" s="9"/>
      <c r="K3354" s="9"/>
      <c r="L3354" s="9"/>
      <c r="M3354" s="9"/>
      <c r="N3354" s="6" t="s">
        <v>34</v>
      </c>
      <c r="O3354" s="6" t="s">
        <v>52</v>
      </c>
    </row>
    <row r="3355" spans="1:15" x14ac:dyDescent="0.35">
      <c r="A3355" s="27">
        <v>48523</v>
      </c>
      <c r="B3355" s="9"/>
      <c r="C3355" s="9"/>
      <c r="D3355" s="9"/>
      <c r="E3355" s="9"/>
      <c r="F3355" s="9"/>
      <c r="G3355" s="9"/>
      <c r="H3355" s="9"/>
      <c r="I3355" s="9"/>
      <c r="J3355" s="9"/>
      <c r="K3355" s="9"/>
      <c r="L3355" s="9"/>
      <c r="M3355" s="9"/>
      <c r="N3355" s="6" t="s">
        <v>34</v>
      </c>
      <c r="O3355" s="6" t="s">
        <v>52</v>
      </c>
    </row>
    <row r="3356" spans="1:15" x14ac:dyDescent="0.35">
      <c r="A3356" s="27">
        <v>48524</v>
      </c>
      <c r="B3356" s="9"/>
      <c r="C3356" s="9"/>
      <c r="D3356" s="9"/>
      <c r="E3356" s="9"/>
      <c r="F3356" s="9"/>
      <c r="G3356" s="9"/>
      <c r="H3356" s="9"/>
      <c r="I3356" s="9"/>
      <c r="J3356" s="9"/>
      <c r="K3356" s="9"/>
      <c r="L3356" s="9"/>
      <c r="M3356" s="9"/>
      <c r="N3356" s="6" t="s">
        <v>34</v>
      </c>
      <c r="O3356" s="6" t="s">
        <v>52</v>
      </c>
    </row>
    <row r="3357" spans="1:15" x14ac:dyDescent="0.35">
      <c r="A3357" s="27">
        <v>48525</v>
      </c>
      <c r="B3357" s="9"/>
      <c r="C3357" s="9"/>
      <c r="D3357" s="9"/>
      <c r="E3357" s="9"/>
      <c r="F3357" s="9"/>
      <c r="G3357" s="9"/>
      <c r="H3357" s="9"/>
      <c r="I3357" s="9"/>
      <c r="J3357" s="9"/>
      <c r="K3357" s="9"/>
      <c r="L3357" s="9"/>
      <c r="M3357" s="9"/>
      <c r="N3357" s="6" t="s">
        <v>34</v>
      </c>
      <c r="O3357" s="6" t="s">
        <v>52</v>
      </c>
    </row>
    <row r="3358" spans="1:15" x14ac:dyDescent="0.35">
      <c r="A3358" s="27">
        <v>48526</v>
      </c>
      <c r="B3358" s="9"/>
      <c r="C3358" s="9"/>
      <c r="D3358" s="9"/>
      <c r="E3358" s="9"/>
      <c r="F3358" s="9"/>
      <c r="G3358" s="9"/>
      <c r="H3358" s="9"/>
      <c r="I3358" s="9"/>
      <c r="J3358" s="9"/>
      <c r="K3358" s="9"/>
      <c r="L3358" s="9"/>
      <c r="M3358" s="9"/>
      <c r="N3358" s="6" t="s">
        <v>34</v>
      </c>
      <c r="O3358" s="6" t="s">
        <v>52</v>
      </c>
    </row>
    <row r="3359" spans="1:15" x14ac:dyDescent="0.35">
      <c r="A3359" s="27">
        <v>48527</v>
      </c>
      <c r="B3359" s="9"/>
      <c r="C3359" s="9"/>
      <c r="D3359" s="9"/>
      <c r="E3359" s="9"/>
      <c r="F3359" s="9"/>
      <c r="G3359" s="9"/>
      <c r="H3359" s="9"/>
      <c r="I3359" s="9"/>
      <c r="J3359" s="9"/>
      <c r="K3359" s="9"/>
      <c r="L3359" s="9"/>
      <c r="M3359" s="9"/>
      <c r="N3359" s="6" t="s">
        <v>34</v>
      </c>
      <c r="O3359" s="6" t="s">
        <v>52</v>
      </c>
    </row>
    <row r="3360" spans="1:15" x14ac:dyDescent="0.35">
      <c r="A3360" s="27">
        <v>48528</v>
      </c>
      <c r="B3360" s="9"/>
      <c r="C3360" s="9"/>
      <c r="D3360" s="9"/>
      <c r="E3360" s="9"/>
      <c r="F3360" s="9"/>
      <c r="G3360" s="9"/>
      <c r="H3360" s="9"/>
      <c r="I3360" s="9"/>
      <c r="J3360" s="9"/>
      <c r="K3360" s="9"/>
      <c r="L3360" s="9"/>
      <c r="M3360" s="9"/>
      <c r="N3360" s="6" t="s">
        <v>34</v>
      </c>
      <c r="O3360" s="6" t="s">
        <v>52</v>
      </c>
    </row>
    <row r="3361" spans="1:15" x14ac:dyDescent="0.35">
      <c r="A3361" s="27">
        <v>48529</v>
      </c>
      <c r="B3361" s="9"/>
      <c r="C3361" s="9"/>
      <c r="D3361" s="9"/>
      <c r="E3361" s="9"/>
      <c r="F3361" s="9"/>
      <c r="G3361" s="9"/>
      <c r="H3361" s="9"/>
      <c r="I3361" s="9"/>
      <c r="J3361" s="9"/>
      <c r="K3361" s="9"/>
      <c r="L3361" s="9"/>
      <c r="M3361" s="9"/>
      <c r="N3361" s="6" t="s">
        <v>34</v>
      </c>
      <c r="O3361" s="6" t="s">
        <v>52</v>
      </c>
    </row>
    <row r="3362" spans="1:15" x14ac:dyDescent="0.35">
      <c r="A3362" s="27">
        <v>48530</v>
      </c>
      <c r="B3362" s="9"/>
      <c r="C3362" s="9"/>
      <c r="D3362" s="9"/>
      <c r="E3362" s="9"/>
      <c r="F3362" s="9"/>
      <c r="G3362" s="9"/>
      <c r="H3362" s="9"/>
      <c r="I3362" s="9"/>
      <c r="J3362" s="9"/>
      <c r="K3362" s="9"/>
      <c r="L3362" s="9"/>
      <c r="M3362" s="9"/>
      <c r="N3362" s="6" t="s">
        <v>34</v>
      </c>
      <c r="O3362" s="6" t="s">
        <v>52</v>
      </c>
    </row>
    <row r="3363" spans="1:15" x14ac:dyDescent="0.35">
      <c r="A3363" s="27">
        <v>48531</v>
      </c>
      <c r="B3363" s="9"/>
      <c r="C3363" s="9"/>
      <c r="D3363" s="9"/>
      <c r="E3363" s="9"/>
      <c r="F3363" s="9"/>
      <c r="G3363" s="9"/>
      <c r="H3363" s="9"/>
      <c r="I3363" s="9"/>
      <c r="J3363" s="9"/>
      <c r="K3363" s="9"/>
      <c r="L3363" s="9"/>
      <c r="M3363" s="9"/>
      <c r="N3363" s="6" t="s">
        <v>34</v>
      </c>
      <c r="O3363" s="6" t="s">
        <v>52</v>
      </c>
    </row>
    <row r="3364" spans="1:15" x14ac:dyDescent="0.35">
      <c r="A3364" s="27">
        <v>48532</v>
      </c>
      <c r="B3364" s="9"/>
      <c r="C3364" s="9"/>
      <c r="D3364" s="9"/>
      <c r="E3364" s="9"/>
      <c r="F3364" s="9"/>
      <c r="G3364" s="9"/>
      <c r="H3364" s="9"/>
      <c r="I3364" s="9"/>
      <c r="J3364" s="9"/>
      <c r="K3364" s="9"/>
      <c r="L3364" s="9"/>
      <c r="M3364" s="9"/>
      <c r="N3364" s="6" t="s">
        <v>34</v>
      </c>
      <c r="O3364" s="6" t="s">
        <v>52</v>
      </c>
    </row>
    <row r="3365" spans="1:15" x14ac:dyDescent="0.35">
      <c r="A3365" s="27">
        <v>48533</v>
      </c>
      <c r="B3365" s="9"/>
      <c r="C3365" s="9"/>
      <c r="D3365" s="9"/>
      <c r="E3365" s="9"/>
      <c r="F3365" s="9"/>
      <c r="G3365" s="9"/>
      <c r="H3365" s="9"/>
      <c r="I3365" s="9"/>
      <c r="J3365" s="9"/>
      <c r="K3365" s="9"/>
      <c r="L3365" s="9"/>
      <c r="M3365" s="9"/>
      <c r="N3365" s="6" t="s">
        <v>34</v>
      </c>
      <c r="O3365" s="6" t="s">
        <v>52</v>
      </c>
    </row>
    <row r="3366" spans="1:15" x14ac:dyDescent="0.35">
      <c r="A3366" s="27">
        <v>48534</v>
      </c>
      <c r="B3366" s="9"/>
      <c r="C3366" s="9"/>
      <c r="D3366" s="9"/>
      <c r="E3366" s="9"/>
      <c r="F3366" s="9"/>
      <c r="G3366" s="9"/>
      <c r="H3366" s="9"/>
      <c r="I3366" s="9"/>
      <c r="J3366" s="9"/>
      <c r="K3366" s="9"/>
      <c r="L3366" s="9"/>
      <c r="M3366" s="9"/>
      <c r="N3366" s="6" t="s">
        <v>34</v>
      </c>
      <c r="O3366" s="6" t="s">
        <v>52</v>
      </c>
    </row>
    <row r="3367" spans="1:15" x14ac:dyDescent="0.35">
      <c r="A3367" s="27">
        <v>48535</v>
      </c>
      <c r="B3367" s="9"/>
      <c r="C3367" s="9"/>
      <c r="D3367" s="9"/>
      <c r="E3367" s="9"/>
      <c r="F3367" s="9"/>
      <c r="G3367" s="9"/>
      <c r="H3367" s="9"/>
      <c r="I3367" s="9"/>
      <c r="J3367" s="9"/>
      <c r="K3367" s="9"/>
      <c r="L3367" s="9"/>
      <c r="M3367" s="9"/>
      <c r="N3367" s="6" t="s">
        <v>34</v>
      </c>
      <c r="O3367" s="6" t="s">
        <v>52</v>
      </c>
    </row>
    <row r="3368" spans="1:15" x14ac:dyDescent="0.35">
      <c r="A3368" s="27">
        <v>48536</v>
      </c>
      <c r="B3368" s="9"/>
      <c r="C3368" s="9"/>
      <c r="D3368" s="9"/>
      <c r="E3368" s="9"/>
      <c r="F3368" s="9"/>
      <c r="G3368" s="9"/>
      <c r="H3368" s="9"/>
      <c r="I3368" s="9"/>
      <c r="J3368" s="9"/>
      <c r="K3368" s="9"/>
      <c r="L3368" s="9"/>
      <c r="M3368" s="9"/>
      <c r="N3368" s="6" t="s">
        <v>34</v>
      </c>
      <c r="O3368" s="6" t="s">
        <v>52</v>
      </c>
    </row>
    <row r="3369" spans="1:15" x14ac:dyDescent="0.35">
      <c r="A3369" s="27">
        <v>48537</v>
      </c>
      <c r="B3369" s="9"/>
      <c r="C3369" s="9"/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6" t="s">
        <v>34</v>
      </c>
      <c r="O3369" s="6" t="s">
        <v>52</v>
      </c>
    </row>
    <row r="3370" spans="1:15" x14ac:dyDescent="0.35">
      <c r="A3370" s="27">
        <v>48538</v>
      </c>
      <c r="B3370" s="9"/>
      <c r="C3370" s="9"/>
      <c r="D3370" s="9"/>
      <c r="E3370" s="9"/>
      <c r="F3370" s="9"/>
      <c r="G3370" s="9"/>
      <c r="H3370" s="9"/>
      <c r="I3370" s="9"/>
      <c r="J3370" s="9"/>
      <c r="K3370" s="9"/>
      <c r="L3370" s="9"/>
      <c r="M3370" s="9"/>
      <c r="N3370" s="6" t="s">
        <v>34</v>
      </c>
      <c r="O3370" s="6" t="s">
        <v>52</v>
      </c>
    </row>
    <row r="3371" spans="1:15" x14ac:dyDescent="0.35">
      <c r="A3371" s="27">
        <v>48539</v>
      </c>
      <c r="B3371" s="9"/>
      <c r="C3371" s="9"/>
      <c r="D3371" s="9"/>
      <c r="E3371" s="9"/>
      <c r="F3371" s="9"/>
      <c r="G3371" s="9"/>
      <c r="H3371" s="9"/>
      <c r="I3371" s="9"/>
      <c r="J3371" s="9"/>
      <c r="K3371" s="9"/>
      <c r="L3371" s="9"/>
      <c r="M3371" s="9"/>
      <c r="N3371" s="6" t="s">
        <v>34</v>
      </c>
      <c r="O3371" s="6" t="s">
        <v>52</v>
      </c>
    </row>
    <row r="3372" spans="1:15" x14ac:dyDescent="0.35">
      <c r="A3372" s="27">
        <v>48540</v>
      </c>
      <c r="B3372" s="9"/>
      <c r="C3372" s="9"/>
      <c r="D3372" s="9"/>
      <c r="E3372" s="9"/>
      <c r="F3372" s="9"/>
      <c r="G3372" s="9"/>
      <c r="H3372" s="9"/>
      <c r="I3372" s="9"/>
      <c r="J3372" s="9"/>
      <c r="K3372" s="9"/>
      <c r="L3372" s="9"/>
      <c r="M3372" s="9"/>
      <c r="N3372" s="6" t="s">
        <v>34</v>
      </c>
      <c r="O3372" s="6" t="s">
        <v>52</v>
      </c>
    </row>
    <row r="3373" spans="1:15" x14ac:dyDescent="0.35">
      <c r="A3373" s="27">
        <v>48541</v>
      </c>
      <c r="B3373" s="9"/>
      <c r="C3373" s="9"/>
      <c r="D3373" s="9"/>
      <c r="E3373" s="9"/>
      <c r="F3373" s="9"/>
      <c r="G3373" s="9"/>
      <c r="H3373" s="9"/>
      <c r="I3373" s="9"/>
      <c r="J3373" s="9"/>
      <c r="K3373" s="9"/>
      <c r="L3373" s="9"/>
      <c r="M3373" s="9"/>
      <c r="N3373" s="6" t="s">
        <v>34</v>
      </c>
      <c r="O3373" s="6" t="s">
        <v>52</v>
      </c>
    </row>
    <row r="3374" spans="1:15" x14ac:dyDescent="0.35">
      <c r="A3374" s="27">
        <v>48542</v>
      </c>
      <c r="B3374" s="9"/>
      <c r="C3374" s="9"/>
      <c r="D3374" s="9"/>
      <c r="E3374" s="9"/>
      <c r="F3374" s="9"/>
      <c r="G3374" s="9"/>
      <c r="H3374" s="9"/>
      <c r="I3374" s="9"/>
      <c r="J3374" s="9"/>
      <c r="K3374" s="9"/>
      <c r="L3374" s="9"/>
      <c r="M3374" s="9"/>
      <c r="N3374" s="6" t="s">
        <v>34</v>
      </c>
      <c r="O3374" s="6" t="s">
        <v>52</v>
      </c>
    </row>
    <row r="3375" spans="1:15" x14ac:dyDescent="0.35">
      <c r="A3375" s="27">
        <v>48543</v>
      </c>
      <c r="B3375" s="9"/>
      <c r="C3375" s="9"/>
      <c r="D3375" s="9"/>
      <c r="E3375" s="9"/>
      <c r="F3375" s="9"/>
      <c r="G3375" s="9"/>
      <c r="H3375" s="9"/>
      <c r="I3375" s="9"/>
      <c r="J3375" s="9"/>
      <c r="K3375" s="9"/>
      <c r="L3375" s="9"/>
      <c r="M3375" s="9"/>
      <c r="N3375" s="6" t="s">
        <v>34</v>
      </c>
      <c r="O3375" s="6" t="s">
        <v>52</v>
      </c>
    </row>
    <row r="3376" spans="1:15" x14ac:dyDescent="0.35">
      <c r="A3376" s="27">
        <v>48544</v>
      </c>
      <c r="B3376" s="9"/>
      <c r="C3376" s="9"/>
      <c r="D3376" s="9"/>
      <c r="E3376" s="9"/>
      <c r="F3376" s="9"/>
      <c r="G3376" s="9"/>
      <c r="H3376" s="9"/>
      <c r="I3376" s="9"/>
      <c r="J3376" s="9"/>
      <c r="K3376" s="9"/>
      <c r="L3376" s="9"/>
      <c r="M3376" s="9"/>
      <c r="N3376" s="6" t="s">
        <v>34</v>
      </c>
      <c r="O3376" s="6" t="s">
        <v>52</v>
      </c>
    </row>
    <row r="3377" spans="1:15" x14ac:dyDescent="0.35">
      <c r="A3377" s="27">
        <v>48545</v>
      </c>
      <c r="B3377" s="9"/>
      <c r="C3377" s="9"/>
      <c r="D3377" s="9"/>
      <c r="E3377" s="9"/>
      <c r="F3377" s="9"/>
      <c r="G3377" s="9"/>
      <c r="H3377" s="9"/>
      <c r="I3377" s="9"/>
      <c r="J3377" s="9"/>
      <c r="K3377" s="9"/>
      <c r="L3377" s="9"/>
      <c r="M3377" s="9"/>
      <c r="N3377" s="6" t="s">
        <v>34</v>
      </c>
      <c r="O3377" s="6" t="s">
        <v>52</v>
      </c>
    </row>
    <row r="3378" spans="1:15" x14ac:dyDescent="0.35">
      <c r="A3378" s="27">
        <v>48546</v>
      </c>
      <c r="B3378" s="9"/>
      <c r="C3378" s="9"/>
      <c r="D3378" s="9"/>
      <c r="E3378" s="9"/>
      <c r="F3378" s="9"/>
      <c r="G3378" s="9"/>
      <c r="H3378" s="9"/>
      <c r="I3378" s="9"/>
      <c r="J3378" s="9"/>
      <c r="K3378" s="9"/>
      <c r="L3378" s="9"/>
      <c r="M3378" s="9"/>
      <c r="N3378" s="6" t="s">
        <v>34</v>
      </c>
      <c r="O3378" s="6" t="s">
        <v>52</v>
      </c>
    </row>
    <row r="3379" spans="1:15" x14ac:dyDescent="0.35">
      <c r="A3379" s="27">
        <v>48547</v>
      </c>
      <c r="B3379" s="9"/>
      <c r="C3379" s="9"/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6" t="s">
        <v>34</v>
      </c>
      <c r="O3379" s="6" t="s">
        <v>52</v>
      </c>
    </row>
    <row r="3380" spans="1:15" x14ac:dyDescent="0.35">
      <c r="A3380" s="27">
        <v>48548</v>
      </c>
      <c r="B3380" s="9"/>
      <c r="C3380" s="9"/>
      <c r="D3380" s="9"/>
      <c r="E3380" s="9"/>
      <c r="F3380" s="9"/>
      <c r="G3380" s="9"/>
      <c r="H3380" s="9"/>
      <c r="I3380" s="9"/>
      <c r="J3380" s="9"/>
      <c r="K3380" s="9"/>
      <c r="L3380" s="9"/>
      <c r="M3380" s="9"/>
      <c r="N3380" s="6" t="s">
        <v>34</v>
      </c>
      <c r="O3380" s="6" t="s">
        <v>52</v>
      </c>
    </row>
    <row r="3381" spans="1:15" x14ac:dyDescent="0.35">
      <c r="A3381" s="27">
        <v>48549</v>
      </c>
      <c r="B3381" s="9"/>
      <c r="C3381" s="9"/>
      <c r="D3381" s="9"/>
      <c r="E3381" s="9"/>
      <c r="F3381" s="9"/>
      <c r="G3381" s="9"/>
      <c r="H3381" s="9"/>
      <c r="I3381" s="9"/>
      <c r="J3381" s="9"/>
      <c r="K3381" s="9"/>
      <c r="L3381" s="9"/>
      <c r="M3381" s="9"/>
      <c r="N3381" s="6" t="s">
        <v>35</v>
      </c>
      <c r="O3381" s="6" t="s">
        <v>52</v>
      </c>
    </row>
    <row r="3382" spans="1:15" x14ac:dyDescent="0.35">
      <c r="A3382" s="27">
        <v>48550</v>
      </c>
      <c r="B3382" s="9"/>
      <c r="C3382" s="9"/>
      <c r="D3382" s="9"/>
      <c r="E3382" s="9"/>
      <c r="F3382" s="9"/>
      <c r="G3382" s="9"/>
      <c r="H3382" s="9"/>
      <c r="I3382" s="9"/>
      <c r="J3382" s="9"/>
      <c r="K3382" s="9"/>
      <c r="L3382" s="9"/>
      <c r="M3382" s="9"/>
      <c r="N3382" s="6" t="s">
        <v>35</v>
      </c>
      <c r="O3382" s="6" t="s">
        <v>52</v>
      </c>
    </row>
    <row r="3383" spans="1:15" x14ac:dyDescent="0.35">
      <c r="A3383" s="27">
        <v>48551</v>
      </c>
      <c r="B3383" s="9"/>
      <c r="C3383" s="9"/>
      <c r="D3383" s="9"/>
      <c r="E3383" s="9"/>
      <c r="F3383" s="9"/>
      <c r="G3383" s="9"/>
      <c r="H3383" s="9"/>
      <c r="I3383" s="9"/>
      <c r="J3383" s="9"/>
      <c r="K3383" s="9"/>
      <c r="L3383" s="9"/>
      <c r="M3383" s="9"/>
      <c r="N3383" s="6" t="s">
        <v>35</v>
      </c>
      <c r="O3383" s="6" t="s">
        <v>52</v>
      </c>
    </row>
    <row r="3384" spans="1:15" x14ac:dyDescent="0.35">
      <c r="A3384" s="27">
        <v>48552</v>
      </c>
      <c r="B3384" s="9"/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6" t="s">
        <v>35</v>
      </c>
      <c r="O3384" s="6" t="s">
        <v>52</v>
      </c>
    </row>
    <row r="3385" spans="1:15" x14ac:dyDescent="0.35">
      <c r="A3385" s="27">
        <v>48553</v>
      </c>
      <c r="B3385" s="9"/>
      <c r="C3385" s="9"/>
      <c r="D3385" s="9"/>
      <c r="E3385" s="9"/>
      <c r="F3385" s="9"/>
      <c r="G3385" s="9"/>
      <c r="H3385" s="9"/>
      <c r="I3385" s="9"/>
      <c r="J3385" s="9"/>
      <c r="K3385" s="9"/>
      <c r="L3385" s="9"/>
      <c r="M3385" s="9"/>
      <c r="N3385" s="6" t="s">
        <v>35</v>
      </c>
      <c r="O3385" s="6" t="s">
        <v>52</v>
      </c>
    </row>
    <row r="3386" spans="1:15" x14ac:dyDescent="0.35">
      <c r="A3386" s="27">
        <v>48554</v>
      </c>
      <c r="B3386" s="9"/>
      <c r="C3386" s="9"/>
      <c r="D3386" s="9"/>
      <c r="E3386" s="9"/>
      <c r="F3386" s="9"/>
      <c r="G3386" s="9"/>
      <c r="H3386" s="9"/>
      <c r="I3386" s="9"/>
      <c r="J3386" s="9"/>
      <c r="K3386" s="9"/>
      <c r="L3386" s="9"/>
      <c r="M3386" s="9"/>
      <c r="N3386" s="6" t="s">
        <v>35</v>
      </c>
      <c r="O3386" s="6" t="s">
        <v>52</v>
      </c>
    </row>
    <row r="3387" spans="1:15" x14ac:dyDescent="0.35">
      <c r="A3387" s="27">
        <v>48555</v>
      </c>
      <c r="B3387" s="9"/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/>
      <c r="N3387" s="6" t="s">
        <v>35</v>
      </c>
      <c r="O3387" s="6" t="s">
        <v>52</v>
      </c>
    </row>
    <row r="3388" spans="1:15" x14ac:dyDescent="0.35">
      <c r="A3388" s="27">
        <v>48556</v>
      </c>
      <c r="B3388" s="9"/>
      <c r="C3388" s="9"/>
      <c r="D3388" s="9"/>
      <c r="E3388" s="9"/>
      <c r="F3388" s="9"/>
      <c r="G3388" s="9"/>
      <c r="H3388" s="9"/>
      <c r="I3388" s="9"/>
      <c r="J3388" s="9"/>
      <c r="K3388" s="9"/>
      <c r="L3388" s="9"/>
      <c r="M3388" s="9"/>
      <c r="N3388" s="6" t="s">
        <v>35</v>
      </c>
      <c r="O3388" s="6" t="s">
        <v>52</v>
      </c>
    </row>
    <row r="3389" spans="1:15" x14ac:dyDescent="0.35">
      <c r="A3389" s="27">
        <v>48557</v>
      </c>
      <c r="B3389" s="9"/>
      <c r="C3389" s="9"/>
      <c r="D3389" s="9"/>
      <c r="E3389" s="9"/>
      <c r="F3389" s="9"/>
      <c r="G3389" s="9"/>
      <c r="H3389" s="9"/>
      <c r="I3389" s="9"/>
      <c r="J3389" s="9"/>
      <c r="K3389" s="9"/>
      <c r="L3389" s="9"/>
      <c r="M3389" s="9"/>
      <c r="N3389" s="6" t="s">
        <v>35</v>
      </c>
      <c r="O3389" s="6" t="s">
        <v>52</v>
      </c>
    </row>
    <row r="3390" spans="1:15" x14ac:dyDescent="0.35">
      <c r="A3390" s="27">
        <v>48558</v>
      </c>
      <c r="B3390" s="9"/>
      <c r="C3390" s="9"/>
      <c r="D3390" s="9"/>
      <c r="E3390" s="9"/>
      <c r="F3390" s="9"/>
      <c r="G3390" s="9"/>
      <c r="H3390" s="9"/>
      <c r="I3390" s="9"/>
      <c r="J3390" s="9"/>
      <c r="K3390" s="9"/>
      <c r="L3390" s="9"/>
      <c r="M3390" s="9"/>
      <c r="N3390" s="6" t="s">
        <v>35</v>
      </c>
      <c r="O3390" s="6" t="s">
        <v>52</v>
      </c>
    </row>
    <row r="3391" spans="1:15" x14ac:dyDescent="0.35">
      <c r="A3391" s="27">
        <v>48559</v>
      </c>
      <c r="B3391" s="9"/>
      <c r="C3391" s="9"/>
      <c r="D3391" s="9"/>
      <c r="E3391" s="9"/>
      <c r="F3391" s="9"/>
      <c r="G3391" s="9"/>
      <c r="H3391" s="9"/>
      <c r="I3391" s="9"/>
      <c r="J3391" s="9"/>
      <c r="K3391" s="9"/>
      <c r="L3391" s="9"/>
      <c r="M3391" s="9"/>
      <c r="N3391" s="6" t="s">
        <v>35</v>
      </c>
      <c r="O3391" s="6" t="s">
        <v>52</v>
      </c>
    </row>
    <row r="3392" spans="1:15" x14ac:dyDescent="0.35">
      <c r="A3392" s="27">
        <v>48560</v>
      </c>
      <c r="B3392" s="9"/>
      <c r="C3392" s="9"/>
      <c r="D3392" s="9"/>
      <c r="E3392" s="9"/>
      <c r="F3392" s="9"/>
      <c r="G3392" s="9"/>
      <c r="H3392" s="9"/>
      <c r="I3392" s="9"/>
      <c r="J3392" s="9"/>
      <c r="K3392" s="9"/>
      <c r="L3392" s="9"/>
      <c r="M3392" s="9"/>
      <c r="N3392" s="6" t="s">
        <v>35</v>
      </c>
      <c r="O3392" s="6" t="s">
        <v>52</v>
      </c>
    </row>
    <row r="3393" spans="1:15" x14ac:dyDescent="0.35">
      <c r="A3393" s="27">
        <v>48561</v>
      </c>
      <c r="B3393" s="9"/>
      <c r="C3393" s="9"/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6" t="s">
        <v>35</v>
      </c>
      <c r="O3393" s="6" t="s">
        <v>52</v>
      </c>
    </row>
    <row r="3394" spans="1:15" x14ac:dyDescent="0.35">
      <c r="A3394" s="27">
        <v>48562</v>
      </c>
      <c r="B3394" s="9"/>
      <c r="C3394" s="9"/>
      <c r="D3394" s="9"/>
      <c r="E3394" s="9"/>
      <c r="F3394" s="9"/>
      <c r="G3394" s="9"/>
      <c r="H3394" s="9"/>
      <c r="I3394" s="9"/>
      <c r="J3394" s="9"/>
      <c r="K3394" s="9"/>
      <c r="L3394" s="9"/>
      <c r="M3394" s="9"/>
      <c r="N3394" s="6" t="s">
        <v>35</v>
      </c>
      <c r="O3394" s="6" t="s">
        <v>52</v>
      </c>
    </row>
    <row r="3395" spans="1:15" x14ac:dyDescent="0.35">
      <c r="A3395" s="27">
        <v>48563</v>
      </c>
      <c r="B3395" s="9"/>
      <c r="C3395" s="9"/>
      <c r="D3395" s="9"/>
      <c r="E3395" s="9"/>
      <c r="F3395" s="9"/>
      <c r="G3395" s="9"/>
      <c r="H3395" s="9"/>
      <c r="I3395" s="9"/>
      <c r="J3395" s="9"/>
      <c r="K3395" s="9"/>
      <c r="L3395" s="9"/>
      <c r="M3395" s="9"/>
      <c r="N3395" s="6" t="s">
        <v>35</v>
      </c>
      <c r="O3395" s="6" t="s">
        <v>52</v>
      </c>
    </row>
    <row r="3396" spans="1:15" x14ac:dyDescent="0.35">
      <c r="A3396" s="27">
        <v>48564</v>
      </c>
      <c r="B3396" s="9"/>
      <c r="C3396" s="9"/>
      <c r="D3396" s="9"/>
      <c r="E3396" s="9"/>
      <c r="F3396" s="9"/>
      <c r="G3396" s="9"/>
      <c r="H3396" s="9"/>
      <c r="I3396" s="9"/>
      <c r="J3396" s="9"/>
      <c r="K3396" s="9"/>
      <c r="L3396" s="9"/>
      <c r="M3396" s="9"/>
      <c r="N3396" s="6" t="s">
        <v>35</v>
      </c>
      <c r="O3396" s="6" t="s">
        <v>52</v>
      </c>
    </row>
    <row r="3397" spans="1:15" x14ac:dyDescent="0.35">
      <c r="A3397" s="27">
        <v>48565</v>
      </c>
      <c r="B3397" s="9"/>
      <c r="C3397" s="9"/>
      <c r="D3397" s="9"/>
      <c r="E3397" s="9"/>
      <c r="F3397" s="9"/>
      <c r="G3397" s="9"/>
      <c r="H3397" s="9"/>
      <c r="I3397" s="9"/>
      <c r="J3397" s="9"/>
      <c r="K3397" s="9"/>
      <c r="L3397" s="9"/>
      <c r="M3397" s="9"/>
      <c r="N3397" s="6" t="s">
        <v>35</v>
      </c>
      <c r="O3397" s="6" t="s">
        <v>52</v>
      </c>
    </row>
    <row r="3398" spans="1:15" x14ac:dyDescent="0.35">
      <c r="A3398" s="27">
        <v>48566</v>
      </c>
      <c r="B3398" s="9"/>
      <c r="C3398" s="9"/>
      <c r="D3398" s="9"/>
      <c r="E3398" s="9"/>
      <c r="F3398" s="9"/>
      <c r="G3398" s="9"/>
      <c r="H3398" s="9"/>
      <c r="I3398" s="9"/>
      <c r="J3398" s="9"/>
      <c r="K3398" s="9"/>
      <c r="L3398" s="9"/>
      <c r="M3398" s="9"/>
      <c r="N3398" s="6" t="s">
        <v>35</v>
      </c>
      <c r="O3398" s="6" t="s">
        <v>52</v>
      </c>
    </row>
    <row r="3399" spans="1:15" x14ac:dyDescent="0.35">
      <c r="A3399" s="27">
        <v>48567</v>
      </c>
      <c r="B3399" s="9"/>
      <c r="C3399" s="9"/>
      <c r="D3399" s="9"/>
      <c r="E3399" s="9"/>
      <c r="F3399" s="9"/>
      <c r="G3399" s="9"/>
      <c r="H3399" s="9"/>
      <c r="I3399" s="9"/>
      <c r="J3399" s="9"/>
      <c r="K3399" s="9"/>
      <c r="L3399" s="9"/>
      <c r="M3399" s="9"/>
      <c r="N3399" s="6" t="s">
        <v>35</v>
      </c>
      <c r="O3399" s="6" t="s">
        <v>52</v>
      </c>
    </row>
    <row r="3400" spans="1:15" x14ac:dyDescent="0.35">
      <c r="A3400" s="27">
        <v>48568</v>
      </c>
      <c r="B3400" s="9"/>
      <c r="C3400" s="9"/>
      <c r="D3400" s="9"/>
      <c r="E3400" s="9"/>
      <c r="F3400" s="9"/>
      <c r="G3400" s="9"/>
      <c r="H3400" s="9"/>
      <c r="I3400" s="9"/>
      <c r="J3400" s="9"/>
      <c r="K3400" s="9"/>
      <c r="L3400" s="9"/>
      <c r="M3400" s="9"/>
      <c r="N3400" s="6" t="s">
        <v>35</v>
      </c>
      <c r="O3400" s="6" t="s">
        <v>52</v>
      </c>
    </row>
    <row r="3401" spans="1:15" x14ac:dyDescent="0.35">
      <c r="A3401" s="27">
        <v>48569</v>
      </c>
      <c r="B3401" s="9"/>
      <c r="C3401" s="9"/>
      <c r="D3401" s="9"/>
      <c r="E3401" s="9"/>
      <c r="F3401" s="9"/>
      <c r="G3401" s="9"/>
      <c r="H3401" s="9"/>
      <c r="I3401" s="9"/>
      <c r="J3401" s="9"/>
      <c r="K3401" s="9"/>
      <c r="L3401" s="9"/>
      <c r="M3401" s="9"/>
      <c r="N3401" s="6" t="s">
        <v>35</v>
      </c>
      <c r="O3401" s="6" t="s">
        <v>52</v>
      </c>
    </row>
    <row r="3402" spans="1:15" x14ac:dyDescent="0.35">
      <c r="A3402" s="27">
        <v>48570</v>
      </c>
      <c r="B3402" s="9"/>
      <c r="C3402" s="9"/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6" t="s">
        <v>35</v>
      </c>
      <c r="O3402" s="6" t="s">
        <v>52</v>
      </c>
    </row>
    <row r="3403" spans="1:15" x14ac:dyDescent="0.35">
      <c r="A3403" s="27">
        <v>48571</v>
      </c>
      <c r="B3403" s="9"/>
      <c r="C3403" s="9"/>
      <c r="D3403" s="9"/>
      <c r="E3403" s="9"/>
      <c r="F3403" s="9"/>
      <c r="G3403" s="9"/>
      <c r="H3403" s="9"/>
      <c r="I3403" s="9"/>
      <c r="J3403" s="9"/>
      <c r="K3403" s="9"/>
      <c r="L3403" s="9"/>
      <c r="M3403" s="9"/>
      <c r="N3403" s="6" t="s">
        <v>35</v>
      </c>
      <c r="O3403" s="6" t="s">
        <v>52</v>
      </c>
    </row>
    <row r="3404" spans="1:15" x14ac:dyDescent="0.35">
      <c r="A3404" s="27">
        <v>48572</v>
      </c>
      <c r="B3404" s="9"/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6" t="s">
        <v>35</v>
      </c>
      <c r="O3404" s="6" t="s">
        <v>52</v>
      </c>
    </row>
    <row r="3405" spans="1:15" x14ac:dyDescent="0.35">
      <c r="A3405" s="27">
        <v>48573</v>
      </c>
      <c r="B3405" s="9"/>
      <c r="C3405" s="9"/>
      <c r="D3405" s="9"/>
      <c r="E3405" s="9"/>
      <c r="F3405" s="9"/>
      <c r="G3405" s="9"/>
      <c r="H3405" s="9"/>
      <c r="I3405" s="9"/>
      <c r="J3405" s="9"/>
      <c r="K3405" s="9"/>
      <c r="L3405" s="9"/>
      <c r="M3405" s="9"/>
      <c r="N3405" s="6" t="s">
        <v>35</v>
      </c>
      <c r="O3405" s="6" t="s">
        <v>52</v>
      </c>
    </row>
    <row r="3406" spans="1:15" x14ac:dyDescent="0.35">
      <c r="A3406" s="27">
        <v>48574</v>
      </c>
      <c r="B3406" s="9"/>
      <c r="C3406" s="9"/>
      <c r="D3406" s="9"/>
      <c r="E3406" s="9"/>
      <c r="F3406" s="9"/>
      <c r="G3406" s="9"/>
      <c r="H3406" s="9"/>
      <c r="I3406" s="9"/>
      <c r="J3406" s="9"/>
      <c r="K3406" s="9"/>
      <c r="L3406" s="9"/>
      <c r="M3406" s="9"/>
      <c r="N3406" s="6" t="s">
        <v>35</v>
      </c>
      <c r="O3406" s="6" t="s">
        <v>52</v>
      </c>
    </row>
    <row r="3407" spans="1:15" x14ac:dyDescent="0.35">
      <c r="A3407" s="27">
        <v>48575</v>
      </c>
      <c r="B3407" s="9"/>
      <c r="C3407" s="9"/>
      <c r="D3407" s="9"/>
      <c r="E3407" s="9"/>
      <c r="F3407" s="9"/>
      <c r="G3407" s="9"/>
      <c r="H3407" s="9"/>
      <c r="I3407" s="9"/>
      <c r="J3407" s="9"/>
      <c r="K3407" s="9"/>
      <c r="L3407" s="9"/>
      <c r="M3407" s="9"/>
      <c r="N3407" s="6" t="s">
        <v>35</v>
      </c>
      <c r="O3407" s="6" t="s">
        <v>52</v>
      </c>
    </row>
    <row r="3408" spans="1:15" x14ac:dyDescent="0.35">
      <c r="A3408" s="27">
        <v>48576</v>
      </c>
      <c r="B3408" s="9"/>
      <c r="C3408" s="9"/>
      <c r="D3408" s="9"/>
      <c r="E3408" s="9"/>
      <c r="F3408" s="9"/>
      <c r="G3408" s="9"/>
      <c r="H3408" s="9"/>
      <c r="I3408" s="9"/>
      <c r="J3408" s="9"/>
      <c r="K3408" s="9"/>
      <c r="L3408" s="9"/>
      <c r="M3408" s="9"/>
      <c r="N3408" s="6" t="s">
        <v>35</v>
      </c>
      <c r="O3408" s="6" t="s">
        <v>52</v>
      </c>
    </row>
    <row r="3409" spans="1:15" x14ac:dyDescent="0.35">
      <c r="A3409" s="27">
        <v>48577</v>
      </c>
      <c r="B3409" s="9"/>
      <c r="C3409" s="9"/>
      <c r="D3409" s="9"/>
      <c r="E3409" s="9"/>
      <c r="F3409" s="9"/>
      <c r="G3409" s="9"/>
      <c r="H3409" s="9"/>
      <c r="I3409" s="9"/>
      <c r="J3409" s="9"/>
      <c r="K3409" s="9"/>
      <c r="L3409" s="9"/>
      <c r="M3409" s="9"/>
      <c r="N3409" s="6" t="s">
        <v>35</v>
      </c>
      <c r="O3409" s="6" t="s">
        <v>52</v>
      </c>
    </row>
    <row r="3410" spans="1:15" x14ac:dyDescent="0.35">
      <c r="A3410" s="27">
        <v>48578</v>
      </c>
      <c r="B3410" s="9"/>
      <c r="C3410" s="9"/>
      <c r="D3410" s="9"/>
      <c r="E3410" s="9"/>
      <c r="F3410" s="9"/>
      <c r="G3410" s="9"/>
      <c r="H3410" s="9"/>
      <c r="I3410" s="9"/>
      <c r="J3410" s="9"/>
      <c r="K3410" s="9"/>
      <c r="L3410" s="9"/>
      <c r="M3410" s="9"/>
      <c r="N3410" s="6" t="s">
        <v>35</v>
      </c>
      <c r="O3410" s="6" t="s">
        <v>52</v>
      </c>
    </row>
    <row r="3411" spans="1:15" x14ac:dyDescent="0.35">
      <c r="A3411" s="27">
        <v>48579</v>
      </c>
      <c r="B3411" s="9"/>
      <c r="C3411" s="9"/>
      <c r="D3411" s="9"/>
      <c r="E3411" s="9"/>
      <c r="F3411" s="9"/>
      <c r="G3411" s="9"/>
      <c r="H3411" s="9"/>
      <c r="I3411" s="9"/>
      <c r="J3411" s="9"/>
      <c r="K3411" s="9"/>
      <c r="L3411" s="9"/>
      <c r="M3411" s="9"/>
      <c r="N3411" s="6" t="s">
        <v>35</v>
      </c>
      <c r="O3411" s="6" t="s">
        <v>52</v>
      </c>
    </row>
    <row r="3412" spans="1:15" x14ac:dyDescent="0.35">
      <c r="A3412" s="27">
        <v>48580</v>
      </c>
      <c r="B3412" s="9"/>
      <c r="C3412" s="9"/>
      <c r="D3412" s="9"/>
      <c r="E3412" s="9"/>
      <c r="F3412" s="9"/>
      <c r="G3412" s="9"/>
      <c r="H3412" s="9"/>
      <c r="I3412" s="9"/>
      <c r="J3412" s="9"/>
      <c r="K3412" s="9"/>
      <c r="L3412" s="9"/>
      <c r="M3412" s="9"/>
      <c r="N3412" s="6" t="s">
        <v>24</v>
      </c>
      <c r="O3412" s="6" t="s">
        <v>53</v>
      </c>
    </row>
    <row r="3413" spans="1:15" x14ac:dyDescent="0.35">
      <c r="A3413" s="27">
        <v>48581</v>
      </c>
      <c r="B3413" s="9"/>
      <c r="C3413" s="9"/>
      <c r="D3413" s="9"/>
      <c r="E3413" s="9"/>
      <c r="F3413" s="9"/>
      <c r="G3413" s="9"/>
      <c r="H3413" s="9"/>
      <c r="I3413" s="9"/>
      <c r="J3413" s="9"/>
      <c r="K3413" s="9"/>
      <c r="L3413" s="9"/>
      <c r="M3413" s="9"/>
      <c r="N3413" s="6" t="s">
        <v>24</v>
      </c>
      <c r="O3413" s="6" t="s">
        <v>53</v>
      </c>
    </row>
    <row r="3414" spans="1:15" x14ac:dyDescent="0.35">
      <c r="A3414" s="27">
        <v>48582</v>
      </c>
      <c r="B3414" s="9"/>
      <c r="C3414" s="9"/>
      <c r="D3414" s="9"/>
      <c r="E3414" s="9"/>
      <c r="F3414" s="9"/>
      <c r="G3414" s="9"/>
      <c r="H3414" s="9"/>
      <c r="I3414" s="9"/>
      <c r="J3414" s="9"/>
      <c r="K3414" s="9"/>
      <c r="L3414" s="9"/>
      <c r="M3414" s="9"/>
      <c r="N3414" s="6" t="s">
        <v>24</v>
      </c>
      <c r="O3414" s="6" t="s">
        <v>53</v>
      </c>
    </row>
    <row r="3415" spans="1:15" x14ac:dyDescent="0.35">
      <c r="A3415" s="27">
        <v>48583</v>
      </c>
      <c r="B3415" s="9"/>
      <c r="C3415" s="9"/>
      <c r="D3415" s="9"/>
      <c r="E3415" s="9"/>
      <c r="F3415" s="9"/>
      <c r="G3415" s="9"/>
      <c r="H3415" s="9"/>
      <c r="I3415" s="9"/>
      <c r="J3415" s="9"/>
      <c r="K3415" s="9"/>
      <c r="L3415" s="9"/>
      <c r="M3415" s="9"/>
      <c r="N3415" s="6" t="s">
        <v>24</v>
      </c>
      <c r="O3415" s="6" t="s">
        <v>53</v>
      </c>
    </row>
    <row r="3416" spans="1:15" x14ac:dyDescent="0.35">
      <c r="A3416" s="27">
        <v>48584</v>
      </c>
      <c r="B3416" s="9"/>
      <c r="C3416" s="9"/>
      <c r="D3416" s="9"/>
      <c r="E3416" s="9"/>
      <c r="F3416" s="9"/>
      <c r="G3416" s="9"/>
      <c r="H3416" s="9"/>
      <c r="I3416" s="9"/>
      <c r="J3416" s="9"/>
      <c r="K3416" s="9"/>
      <c r="L3416" s="9"/>
      <c r="M3416" s="9"/>
      <c r="N3416" s="6" t="s">
        <v>24</v>
      </c>
      <c r="O3416" s="6" t="s">
        <v>53</v>
      </c>
    </row>
    <row r="3417" spans="1:15" x14ac:dyDescent="0.35">
      <c r="A3417" s="27">
        <v>48585</v>
      </c>
      <c r="B3417" s="9"/>
      <c r="C3417" s="9"/>
      <c r="D3417" s="9"/>
      <c r="E3417" s="9"/>
      <c r="F3417" s="9"/>
      <c r="G3417" s="9"/>
      <c r="H3417" s="9"/>
      <c r="I3417" s="9"/>
      <c r="J3417" s="9"/>
      <c r="K3417" s="9"/>
      <c r="L3417" s="9"/>
      <c r="M3417" s="9"/>
      <c r="N3417" s="6" t="s">
        <v>24</v>
      </c>
      <c r="O3417" s="6" t="s">
        <v>53</v>
      </c>
    </row>
    <row r="3418" spans="1:15" x14ac:dyDescent="0.35">
      <c r="A3418" s="27">
        <v>48586</v>
      </c>
      <c r="B3418" s="9"/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/>
      <c r="N3418" s="6" t="s">
        <v>24</v>
      </c>
      <c r="O3418" s="6" t="s">
        <v>53</v>
      </c>
    </row>
    <row r="3419" spans="1:15" x14ac:dyDescent="0.35">
      <c r="A3419" s="27">
        <v>48587</v>
      </c>
      <c r="B3419" s="9"/>
      <c r="C3419" s="9"/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6" t="s">
        <v>24</v>
      </c>
      <c r="O3419" s="6" t="s">
        <v>53</v>
      </c>
    </row>
    <row r="3420" spans="1:15" x14ac:dyDescent="0.35">
      <c r="A3420" s="27">
        <v>48588</v>
      </c>
      <c r="B3420" s="9"/>
      <c r="C3420" s="9"/>
      <c r="D3420" s="9"/>
      <c r="E3420" s="9"/>
      <c r="F3420" s="9"/>
      <c r="G3420" s="9"/>
      <c r="H3420" s="9"/>
      <c r="I3420" s="9"/>
      <c r="J3420" s="9"/>
      <c r="K3420" s="9"/>
      <c r="L3420" s="9"/>
      <c r="M3420" s="9"/>
      <c r="N3420" s="6" t="s">
        <v>24</v>
      </c>
      <c r="O3420" s="6" t="s">
        <v>53</v>
      </c>
    </row>
    <row r="3421" spans="1:15" x14ac:dyDescent="0.35">
      <c r="A3421" s="27">
        <v>48589</v>
      </c>
      <c r="B3421" s="9"/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6" t="s">
        <v>24</v>
      </c>
      <c r="O3421" s="6" t="s">
        <v>53</v>
      </c>
    </row>
    <row r="3422" spans="1:15" x14ac:dyDescent="0.35">
      <c r="A3422" s="27">
        <v>48590</v>
      </c>
      <c r="B3422" s="9"/>
      <c r="C3422" s="9"/>
      <c r="D3422" s="9"/>
      <c r="E3422" s="9"/>
      <c r="F3422" s="9"/>
      <c r="G3422" s="9"/>
      <c r="H3422" s="9"/>
      <c r="I3422" s="9"/>
      <c r="J3422" s="9"/>
      <c r="K3422" s="9"/>
      <c r="L3422" s="9"/>
      <c r="M3422" s="9"/>
      <c r="N3422" s="6" t="s">
        <v>24</v>
      </c>
      <c r="O3422" s="6" t="s">
        <v>53</v>
      </c>
    </row>
    <row r="3423" spans="1:15" x14ac:dyDescent="0.35">
      <c r="A3423" s="27">
        <v>48591</v>
      </c>
      <c r="B3423" s="9"/>
      <c r="C3423" s="9"/>
      <c r="D3423" s="9"/>
      <c r="E3423" s="9"/>
      <c r="F3423" s="9"/>
      <c r="G3423" s="9"/>
      <c r="H3423" s="9"/>
      <c r="I3423" s="9"/>
      <c r="J3423" s="9"/>
      <c r="K3423" s="9"/>
      <c r="L3423" s="9"/>
      <c r="M3423" s="9"/>
      <c r="N3423" s="6" t="s">
        <v>24</v>
      </c>
      <c r="O3423" s="6" t="s">
        <v>53</v>
      </c>
    </row>
    <row r="3424" spans="1:15" x14ac:dyDescent="0.35">
      <c r="A3424" s="27">
        <v>48592</v>
      </c>
      <c r="B3424" s="9"/>
      <c r="C3424" s="9"/>
      <c r="D3424" s="9"/>
      <c r="E3424" s="9"/>
      <c r="F3424" s="9"/>
      <c r="G3424" s="9"/>
      <c r="H3424" s="9"/>
      <c r="I3424" s="9"/>
      <c r="J3424" s="9"/>
      <c r="K3424" s="9"/>
      <c r="L3424" s="9"/>
      <c r="M3424" s="9"/>
      <c r="N3424" s="6" t="s">
        <v>24</v>
      </c>
      <c r="O3424" s="6" t="s">
        <v>53</v>
      </c>
    </row>
    <row r="3425" spans="1:15" x14ac:dyDescent="0.35">
      <c r="A3425" s="27">
        <v>48593</v>
      </c>
      <c r="B3425" s="9"/>
      <c r="C3425" s="9"/>
      <c r="D3425" s="9"/>
      <c r="E3425" s="9"/>
      <c r="F3425" s="9"/>
      <c r="G3425" s="9"/>
      <c r="H3425" s="9"/>
      <c r="I3425" s="9"/>
      <c r="J3425" s="9"/>
      <c r="K3425" s="9"/>
      <c r="L3425" s="9"/>
      <c r="M3425" s="9"/>
      <c r="N3425" s="6" t="s">
        <v>24</v>
      </c>
      <c r="O3425" s="6" t="s">
        <v>53</v>
      </c>
    </row>
    <row r="3426" spans="1:15" x14ac:dyDescent="0.35">
      <c r="A3426" s="27">
        <v>48594</v>
      </c>
      <c r="B3426" s="9"/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/>
      <c r="N3426" s="6" t="s">
        <v>24</v>
      </c>
      <c r="O3426" s="6" t="s">
        <v>53</v>
      </c>
    </row>
    <row r="3427" spans="1:15" x14ac:dyDescent="0.35">
      <c r="A3427" s="27">
        <v>48595</v>
      </c>
      <c r="B3427" s="9"/>
      <c r="C3427" s="9"/>
      <c r="D3427" s="9"/>
      <c r="E3427" s="9"/>
      <c r="F3427" s="9"/>
      <c r="G3427" s="9"/>
      <c r="H3427" s="9"/>
      <c r="I3427" s="9"/>
      <c r="J3427" s="9"/>
      <c r="K3427" s="9"/>
      <c r="L3427" s="9"/>
      <c r="M3427" s="9"/>
      <c r="N3427" s="6" t="s">
        <v>24</v>
      </c>
      <c r="O3427" s="6" t="s">
        <v>53</v>
      </c>
    </row>
    <row r="3428" spans="1:15" x14ac:dyDescent="0.35">
      <c r="A3428" s="27">
        <v>48596</v>
      </c>
      <c r="B3428" s="9"/>
      <c r="C3428" s="9"/>
      <c r="D3428" s="9"/>
      <c r="E3428" s="9"/>
      <c r="F3428" s="9"/>
      <c r="G3428" s="9"/>
      <c r="H3428" s="9"/>
      <c r="I3428" s="9"/>
      <c r="J3428" s="9"/>
      <c r="K3428" s="9"/>
      <c r="L3428" s="9"/>
      <c r="M3428" s="9"/>
      <c r="N3428" s="6" t="s">
        <v>24</v>
      </c>
      <c r="O3428" s="6" t="s">
        <v>53</v>
      </c>
    </row>
    <row r="3429" spans="1:15" x14ac:dyDescent="0.35">
      <c r="A3429" s="27">
        <v>48597</v>
      </c>
      <c r="B3429" s="9"/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/>
      <c r="N3429" s="6" t="s">
        <v>24</v>
      </c>
      <c r="O3429" s="6" t="s">
        <v>53</v>
      </c>
    </row>
    <row r="3430" spans="1:15" x14ac:dyDescent="0.35">
      <c r="A3430" s="27">
        <v>48598</v>
      </c>
      <c r="B3430" s="9"/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/>
      <c r="N3430" s="6" t="s">
        <v>24</v>
      </c>
      <c r="O3430" s="6" t="s">
        <v>53</v>
      </c>
    </row>
    <row r="3431" spans="1:15" x14ac:dyDescent="0.35">
      <c r="A3431" s="27">
        <v>48599</v>
      </c>
      <c r="B3431" s="9"/>
      <c r="C3431" s="9"/>
      <c r="D3431" s="9"/>
      <c r="E3431" s="9"/>
      <c r="F3431" s="9"/>
      <c r="G3431" s="9"/>
      <c r="H3431" s="9"/>
      <c r="I3431" s="9"/>
      <c r="J3431" s="9"/>
      <c r="K3431" s="9"/>
      <c r="L3431" s="9"/>
      <c r="M3431" s="9"/>
      <c r="N3431" s="6" t="s">
        <v>24</v>
      </c>
      <c r="O3431" s="6" t="s">
        <v>53</v>
      </c>
    </row>
    <row r="3432" spans="1:15" x14ac:dyDescent="0.35">
      <c r="A3432" s="27">
        <v>48600</v>
      </c>
      <c r="B3432" s="9"/>
      <c r="C3432" s="9"/>
      <c r="D3432" s="9"/>
      <c r="E3432" s="9"/>
      <c r="F3432" s="9"/>
      <c r="G3432" s="9"/>
      <c r="H3432" s="9"/>
      <c r="I3432" s="9"/>
      <c r="J3432" s="9"/>
      <c r="K3432" s="9"/>
      <c r="L3432" s="9"/>
      <c r="M3432" s="9"/>
      <c r="N3432" s="6" t="s">
        <v>24</v>
      </c>
      <c r="O3432" s="6" t="s">
        <v>53</v>
      </c>
    </row>
    <row r="3433" spans="1:15" x14ac:dyDescent="0.35">
      <c r="A3433" s="27">
        <v>48601</v>
      </c>
      <c r="B3433" s="9"/>
      <c r="C3433" s="9"/>
      <c r="D3433" s="9"/>
      <c r="E3433" s="9"/>
      <c r="F3433" s="9"/>
      <c r="G3433" s="9"/>
      <c r="H3433" s="9"/>
      <c r="I3433" s="9"/>
      <c r="J3433" s="9"/>
      <c r="K3433" s="9"/>
      <c r="L3433" s="9"/>
      <c r="M3433" s="9"/>
      <c r="N3433" s="6" t="s">
        <v>24</v>
      </c>
      <c r="O3433" s="6" t="s">
        <v>53</v>
      </c>
    </row>
    <row r="3434" spans="1:15" x14ac:dyDescent="0.35">
      <c r="A3434" s="27">
        <v>48602</v>
      </c>
      <c r="B3434" s="9"/>
      <c r="C3434" s="9"/>
      <c r="D3434" s="9"/>
      <c r="E3434" s="9"/>
      <c r="F3434" s="9"/>
      <c r="G3434" s="9"/>
      <c r="H3434" s="9"/>
      <c r="I3434" s="9"/>
      <c r="J3434" s="9"/>
      <c r="K3434" s="9"/>
      <c r="L3434" s="9"/>
      <c r="M3434" s="9"/>
      <c r="N3434" s="6" t="s">
        <v>24</v>
      </c>
      <c r="O3434" s="6" t="s">
        <v>53</v>
      </c>
    </row>
    <row r="3435" spans="1:15" x14ac:dyDescent="0.35">
      <c r="A3435" s="27">
        <v>48603</v>
      </c>
      <c r="B3435" s="9"/>
      <c r="C3435" s="9"/>
      <c r="D3435" s="9"/>
      <c r="E3435" s="9"/>
      <c r="F3435" s="9"/>
      <c r="G3435" s="9"/>
      <c r="H3435" s="9"/>
      <c r="I3435" s="9"/>
      <c r="J3435" s="9"/>
      <c r="K3435" s="9"/>
      <c r="L3435" s="9"/>
      <c r="M3435" s="9"/>
      <c r="N3435" s="6" t="s">
        <v>24</v>
      </c>
      <c r="O3435" s="6" t="s">
        <v>53</v>
      </c>
    </row>
    <row r="3436" spans="1:15" x14ac:dyDescent="0.35">
      <c r="A3436" s="27">
        <v>48604</v>
      </c>
      <c r="B3436" s="9"/>
      <c r="C3436" s="9"/>
      <c r="D3436" s="9"/>
      <c r="E3436" s="9"/>
      <c r="F3436" s="9"/>
      <c r="G3436" s="9"/>
      <c r="H3436" s="9"/>
      <c r="I3436" s="9"/>
      <c r="J3436" s="9"/>
      <c r="K3436" s="9"/>
      <c r="L3436" s="9"/>
      <c r="M3436" s="9"/>
      <c r="N3436" s="6" t="s">
        <v>24</v>
      </c>
      <c r="O3436" s="6" t="s">
        <v>53</v>
      </c>
    </row>
    <row r="3437" spans="1:15" x14ac:dyDescent="0.35">
      <c r="A3437" s="27">
        <v>48605</v>
      </c>
      <c r="B3437" s="9"/>
      <c r="C3437" s="9"/>
      <c r="D3437" s="9"/>
      <c r="E3437" s="9"/>
      <c r="F3437" s="9"/>
      <c r="G3437" s="9"/>
      <c r="H3437" s="9"/>
      <c r="I3437" s="9"/>
      <c r="J3437" s="9"/>
      <c r="K3437" s="9"/>
      <c r="L3437" s="9"/>
      <c r="M3437" s="9"/>
      <c r="N3437" s="6" t="s">
        <v>24</v>
      </c>
      <c r="O3437" s="6" t="s">
        <v>53</v>
      </c>
    </row>
    <row r="3438" spans="1:15" x14ac:dyDescent="0.35">
      <c r="A3438" s="27">
        <v>48606</v>
      </c>
      <c r="B3438" s="9"/>
      <c r="C3438" s="9"/>
      <c r="D3438" s="9"/>
      <c r="E3438" s="9"/>
      <c r="F3438" s="9"/>
      <c r="G3438" s="9"/>
      <c r="H3438" s="9"/>
      <c r="I3438" s="9"/>
      <c r="J3438" s="9"/>
      <c r="K3438" s="9"/>
      <c r="L3438" s="9"/>
      <c r="M3438" s="9"/>
      <c r="N3438" s="6" t="s">
        <v>24</v>
      </c>
      <c r="O3438" s="6" t="s">
        <v>53</v>
      </c>
    </row>
    <row r="3439" spans="1:15" x14ac:dyDescent="0.35">
      <c r="A3439" s="27">
        <v>48607</v>
      </c>
      <c r="B3439" s="9"/>
      <c r="C3439" s="9"/>
      <c r="D3439" s="9"/>
      <c r="E3439" s="9"/>
      <c r="F3439" s="9"/>
      <c r="G3439" s="9"/>
      <c r="H3439" s="9"/>
      <c r="I3439" s="9"/>
      <c r="J3439" s="9"/>
      <c r="K3439" s="9"/>
      <c r="L3439" s="9"/>
      <c r="M3439" s="9"/>
      <c r="N3439" s="6" t="s">
        <v>24</v>
      </c>
      <c r="O3439" s="6" t="s">
        <v>53</v>
      </c>
    </row>
    <row r="3440" spans="1:15" x14ac:dyDescent="0.35">
      <c r="A3440" s="27">
        <v>48608</v>
      </c>
      <c r="B3440" s="9"/>
      <c r="C3440" s="9"/>
      <c r="D3440" s="9"/>
      <c r="E3440" s="9"/>
      <c r="F3440" s="9"/>
      <c r="G3440" s="9"/>
      <c r="H3440" s="9"/>
      <c r="I3440" s="9"/>
      <c r="J3440" s="9"/>
      <c r="K3440" s="9"/>
      <c r="L3440" s="9"/>
      <c r="M3440" s="9"/>
      <c r="N3440" s="6" t="s">
        <v>24</v>
      </c>
      <c r="O3440" s="6" t="s">
        <v>53</v>
      </c>
    </row>
    <row r="3441" spans="1:15" x14ac:dyDescent="0.35">
      <c r="A3441" s="27">
        <v>48609</v>
      </c>
      <c r="B3441" s="9"/>
      <c r="C3441" s="9"/>
      <c r="D3441" s="9"/>
      <c r="E3441" s="9"/>
      <c r="F3441" s="9"/>
      <c r="G3441" s="9"/>
      <c r="H3441" s="9"/>
      <c r="I3441" s="9"/>
      <c r="J3441" s="9"/>
      <c r="K3441" s="9"/>
      <c r="L3441" s="9"/>
      <c r="M3441" s="9"/>
      <c r="N3441" s="6" t="s">
        <v>24</v>
      </c>
      <c r="O3441" s="6" t="s">
        <v>53</v>
      </c>
    </row>
    <row r="3442" spans="1:15" x14ac:dyDescent="0.35">
      <c r="A3442" s="27">
        <v>48610</v>
      </c>
      <c r="B3442" s="9"/>
      <c r="C3442" s="9"/>
      <c r="D3442" s="9"/>
      <c r="E3442" s="9"/>
      <c r="F3442" s="9"/>
      <c r="G3442" s="9"/>
      <c r="H3442" s="9"/>
      <c r="I3442" s="9"/>
      <c r="J3442" s="9"/>
      <c r="K3442" s="9"/>
      <c r="L3442" s="9"/>
      <c r="M3442" s="9"/>
      <c r="N3442" s="6" t="s">
        <v>24</v>
      </c>
      <c r="O3442" s="6" t="s">
        <v>53</v>
      </c>
    </row>
    <row r="3443" spans="1:15" x14ac:dyDescent="0.35">
      <c r="A3443" s="27">
        <v>48611</v>
      </c>
      <c r="B3443" s="9"/>
      <c r="C3443" s="9"/>
      <c r="D3443" s="9"/>
      <c r="E3443" s="9"/>
      <c r="F3443" s="9"/>
      <c r="G3443" s="9"/>
      <c r="H3443" s="9"/>
      <c r="I3443" s="9"/>
      <c r="J3443" s="9"/>
      <c r="K3443" s="9"/>
      <c r="L3443" s="9"/>
      <c r="M3443" s="9"/>
      <c r="N3443" s="6" t="s">
        <v>25</v>
      </c>
      <c r="O3443" s="6" t="s">
        <v>53</v>
      </c>
    </row>
    <row r="3444" spans="1:15" x14ac:dyDescent="0.35">
      <c r="A3444" s="27">
        <v>48612</v>
      </c>
      <c r="B3444" s="9"/>
      <c r="C3444" s="9"/>
      <c r="D3444" s="9"/>
      <c r="E3444" s="9"/>
      <c r="F3444" s="9"/>
      <c r="G3444" s="9"/>
      <c r="H3444" s="9"/>
      <c r="I3444" s="9"/>
      <c r="J3444" s="9"/>
      <c r="K3444" s="9"/>
      <c r="L3444" s="9"/>
      <c r="M3444" s="9"/>
      <c r="N3444" s="6" t="s">
        <v>25</v>
      </c>
      <c r="O3444" s="6" t="s">
        <v>53</v>
      </c>
    </row>
    <row r="3445" spans="1:15" x14ac:dyDescent="0.35">
      <c r="A3445" s="27">
        <v>48613</v>
      </c>
      <c r="B3445" s="9"/>
      <c r="C3445" s="9"/>
      <c r="D3445" s="9"/>
      <c r="E3445" s="9"/>
      <c r="F3445" s="9"/>
      <c r="G3445" s="9"/>
      <c r="H3445" s="9"/>
      <c r="I3445" s="9"/>
      <c r="J3445" s="9"/>
      <c r="K3445" s="9"/>
      <c r="L3445" s="9"/>
      <c r="M3445" s="9"/>
      <c r="N3445" s="6" t="s">
        <v>25</v>
      </c>
      <c r="O3445" s="6" t="s">
        <v>53</v>
      </c>
    </row>
    <row r="3446" spans="1:15" x14ac:dyDescent="0.35">
      <c r="A3446" s="27">
        <v>48614</v>
      </c>
      <c r="B3446" s="9"/>
      <c r="C3446" s="9"/>
      <c r="D3446" s="9"/>
      <c r="E3446" s="9"/>
      <c r="F3446" s="9"/>
      <c r="G3446" s="9"/>
      <c r="H3446" s="9"/>
      <c r="I3446" s="9"/>
      <c r="J3446" s="9"/>
      <c r="K3446" s="9"/>
      <c r="L3446" s="9"/>
      <c r="M3446" s="9"/>
      <c r="N3446" s="6" t="s">
        <v>25</v>
      </c>
      <c r="O3446" s="6" t="s">
        <v>53</v>
      </c>
    </row>
    <row r="3447" spans="1:15" x14ac:dyDescent="0.35">
      <c r="A3447" s="27">
        <v>48615</v>
      </c>
      <c r="B3447" s="9"/>
      <c r="C3447" s="9"/>
      <c r="D3447" s="9"/>
      <c r="E3447" s="9"/>
      <c r="F3447" s="9"/>
      <c r="G3447" s="9"/>
      <c r="H3447" s="9"/>
      <c r="I3447" s="9"/>
      <c r="J3447" s="9"/>
      <c r="K3447" s="9"/>
      <c r="L3447" s="9"/>
      <c r="M3447" s="9"/>
      <c r="N3447" s="6" t="s">
        <v>25</v>
      </c>
      <c r="O3447" s="6" t="s">
        <v>53</v>
      </c>
    </row>
    <row r="3448" spans="1:15" x14ac:dyDescent="0.35">
      <c r="A3448" s="27">
        <v>48616</v>
      </c>
      <c r="B3448" s="9"/>
      <c r="C3448" s="9"/>
      <c r="D3448" s="9"/>
      <c r="E3448" s="9"/>
      <c r="F3448" s="9"/>
      <c r="G3448" s="9"/>
      <c r="H3448" s="9"/>
      <c r="I3448" s="9"/>
      <c r="J3448" s="9"/>
      <c r="K3448" s="9"/>
      <c r="L3448" s="9"/>
      <c r="M3448" s="9"/>
      <c r="N3448" s="6" t="s">
        <v>25</v>
      </c>
      <c r="O3448" s="6" t="s">
        <v>53</v>
      </c>
    </row>
    <row r="3449" spans="1:15" x14ac:dyDescent="0.35">
      <c r="A3449" s="27">
        <v>48617</v>
      </c>
      <c r="B3449" s="9"/>
      <c r="C3449" s="9"/>
      <c r="D3449" s="9"/>
      <c r="E3449" s="9"/>
      <c r="F3449" s="9"/>
      <c r="G3449" s="9"/>
      <c r="H3449" s="9"/>
      <c r="I3449" s="9"/>
      <c r="J3449" s="9"/>
      <c r="K3449" s="9"/>
      <c r="L3449" s="9"/>
      <c r="M3449" s="9"/>
      <c r="N3449" s="6" t="s">
        <v>25</v>
      </c>
      <c r="O3449" s="6" t="s">
        <v>53</v>
      </c>
    </row>
    <row r="3450" spans="1:15" x14ac:dyDescent="0.35">
      <c r="A3450" s="27">
        <v>48618</v>
      </c>
      <c r="B3450" s="9"/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/>
      <c r="N3450" s="6" t="s">
        <v>25</v>
      </c>
      <c r="O3450" s="6" t="s">
        <v>53</v>
      </c>
    </row>
    <row r="3451" spans="1:15" x14ac:dyDescent="0.35">
      <c r="A3451" s="27">
        <v>48619</v>
      </c>
      <c r="B3451" s="9"/>
      <c r="C3451" s="9"/>
      <c r="D3451" s="9"/>
      <c r="E3451" s="9"/>
      <c r="F3451" s="9"/>
      <c r="G3451" s="9"/>
      <c r="H3451" s="9"/>
      <c r="I3451" s="9"/>
      <c r="J3451" s="9"/>
      <c r="K3451" s="9"/>
      <c r="L3451" s="9"/>
      <c r="M3451" s="9"/>
      <c r="N3451" s="6" t="s">
        <v>25</v>
      </c>
      <c r="O3451" s="6" t="s">
        <v>53</v>
      </c>
    </row>
    <row r="3452" spans="1:15" x14ac:dyDescent="0.35">
      <c r="A3452" s="27">
        <v>48620</v>
      </c>
      <c r="B3452" s="9"/>
      <c r="C3452" s="9"/>
      <c r="D3452" s="9"/>
      <c r="E3452" s="9"/>
      <c r="F3452" s="9"/>
      <c r="G3452" s="9"/>
      <c r="H3452" s="9"/>
      <c r="I3452" s="9"/>
      <c r="J3452" s="9"/>
      <c r="K3452" s="9"/>
      <c r="L3452" s="9"/>
      <c r="M3452" s="9"/>
      <c r="N3452" s="6" t="s">
        <v>25</v>
      </c>
      <c r="O3452" s="6" t="s">
        <v>53</v>
      </c>
    </row>
    <row r="3453" spans="1:15" x14ac:dyDescent="0.35">
      <c r="A3453" s="27">
        <v>48621</v>
      </c>
      <c r="B3453" s="9"/>
      <c r="C3453" s="9"/>
      <c r="D3453" s="9"/>
      <c r="E3453" s="9"/>
      <c r="F3453" s="9"/>
      <c r="G3453" s="9"/>
      <c r="H3453" s="9"/>
      <c r="I3453" s="9"/>
      <c r="J3453" s="9"/>
      <c r="K3453" s="9"/>
      <c r="L3453" s="9"/>
      <c r="M3453" s="9"/>
      <c r="N3453" s="6" t="s">
        <v>25</v>
      </c>
      <c r="O3453" s="6" t="s">
        <v>53</v>
      </c>
    </row>
    <row r="3454" spans="1:15" x14ac:dyDescent="0.35">
      <c r="A3454" s="27">
        <v>48622</v>
      </c>
      <c r="B3454" s="9"/>
      <c r="C3454" s="9"/>
      <c r="D3454" s="9"/>
      <c r="E3454" s="9"/>
      <c r="F3454" s="9"/>
      <c r="G3454" s="9"/>
      <c r="H3454" s="9"/>
      <c r="I3454" s="9"/>
      <c r="J3454" s="9"/>
      <c r="K3454" s="9"/>
      <c r="L3454" s="9"/>
      <c r="M3454" s="9"/>
      <c r="N3454" s="6" t="s">
        <v>25</v>
      </c>
      <c r="O3454" s="6" t="s">
        <v>53</v>
      </c>
    </row>
    <row r="3455" spans="1:15" x14ac:dyDescent="0.35">
      <c r="A3455" s="27">
        <v>48623</v>
      </c>
      <c r="B3455" s="9"/>
      <c r="C3455" s="9"/>
      <c r="D3455" s="9"/>
      <c r="E3455" s="9"/>
      <c r="F3455" s="9"/>
      <c r="G3455" s="9"/>
      <c r="H3455" s="9"/>
      <c r="I3455" s="9"/>
      <c r="J3455" s="9"/>
      <c r="K3455" s="9"/>
      <c r="L3455" s="9"/>
      <c r="M3455" s="9"/>
      <c r="N3455" s="6" t="s">
        <v>25</v>
      </c>
      <c r="O3455" s="6" t="s">
        <v>53</v>
      </c>
    </row>
    <row r="3456" spans="1:15" x14ac:dyDescent="0.35">
      <c r="A3456" s="27">
        <v>48624</v>
      </c>
      <c r="B3456" s="9"/>
      <c r="C3456" s="9"/>
      <c r="D3456" s="9"/>
      <c r="E3456" s="9"/>
      <c r="F3456" s="9"/>
      <c r="G3456" s="9"/>
      <c r="H3456" s="9"/>
      <c r="I3456" s="9"/>
      <c r="J3456" s="9"/>
      <c r="K3456" s="9"/>
      <c r="L3456" s="9"/>
      <c r="M3456" s="9"/>
      <c r="N3456" s="6" t="s">
        <v>25</v>
      </c>
      <c r="O3456" s="6" t="s">
        <v>53</v>
      </c>
    </row>
    <row r="3457" spans="1:15" x14ac:dyDescent="0.35">
      <c r="A3457" s="27">
        <v>48625</v>
      </c>
      <c r="B3457" s="9"/>
      <c r="C3457" s="9"/>
      <c r="D3457" s="9"/>
      <c r="E3457" s="9"/>
      <c r="F3457" s="9"/>
      <c r="G3457" s="9"/>
      <c r="H3457" s="9"/>
      <c r="I3457" s="9"/>
      <c r="J3457" s="9"/>
      <c r="K3457" s="9"/>
      <c r="L3457" s="9"/>
      <c r="M3457" s="9"/>
      <c r="N3457" s="6" t="s">
        <v>25</v>
      </c>
      <c r="O3457" s="6" t="s">
        <v>53</v>
      </c>
    </row>
    <row r="3458" spans="1:15" x14ac:dyDescent="0.35">
      <c r="A3458" s="27">
        <v>48626</v>
      </c>
      <c r="B3458" s="9"/>
      <c r="C3458" s="9"/>
      <c r="D3458" s="9"/>
      <c r="E3458" s="9"/>
      <c r="F3458" s="9"/>
      <c r="G3458" s="9"/>
      <c r="H3458" s="9"/>
      <c r="I3458" s="9"/>
      <c r="J3458" s="9"/>
      <c r="K3458" s="9"/>
      <c r="L3458" s="9"/>
      <c r="M3458" s="9"/>
      <c r="N3458" s="6" t="s">
        <v>25</v>
      </c>
      <c r="O3458" s="6" t="s">
        <v>53</v>
      </c>
    </row>
    <row r="3459" spans="1:15" x14ac:dyDescent="0.35">
      <c r="A3459" s="27">
        <v>48627</v>
      </c>
      <c r="B3459" s="9"/>
      <c r="C3459" s="9"/>
      <c r="D3459" s="9"/>
      <c r="E3459" s="9"/>
      <c r="F3459" s="9"/>
      <c r="G3459" s="9"/>
      <c r="H3459" s="9"/>
      <c r="I3459" s="9"/>
      <c r="J3459" s="9"/>
      <c r="K3459" s="9"/>
      <c r="L3459" s="9"/>
      <c r="M3459" s="9"/>
      <c r="N3459" s="6" t="s">
        <v>25</v>
      </c>
      <c r="O3459" s="6" t="s">
        <v>53</v>
      </c>
    </row>
    <row r="3460" spans="1:15" x14ac:dyDescent="0.35">
      <c r="A3460" s="27">
        <v>48628</v>
      </c>
      <c r="B3460" s="9"/>
      <c r="C3460" s="9"/>
      <c r="D3460" s="9"/>
      <c r="E3460" s="9"/>
      <c r="F3460" s="9"/>
      <c r="G3460" s="9"/>
      <c r="H3460" s="9"/>
      <c r="I3460" s="9"/>
      <c r="J3460" s="9"/>
      <c r="K3460" s="9"/>
      <c r="L3460" s="9"/>
      <c r="M3460" s="9"/>
      <c r="N3460" s="6" t="s">
        <v>25</v>
      </c>
      <c r="O3460" s="6" t="s">
        <v>53</v>
      </c>
    </row>
    <row r="3461" spans="1:15" x14ac:dyDescent="0.35">
      <c r="A3461" s="27">
        <v>48629</v>
      </c>
      <c r="B3461" s="9"/>
      <c r="C3461" s="9"/>
      <c r="D3461" s="9"/>
      <c r="E3461" s="9"/>
      <c r="F3461" s="9"/>
      <c r="G3461" s="9"/>
      <c r="H3461" s="9"/>
      <c r="I3461" s="9"/>
      <c r="J3461" s="9"/>
      <c r="K3461" s="9"/>
      <c r="L3461" s="9"/>
      <c r="M3461" s="9"/>
      <c r="N3461" s="6" t="s">
        <v>25</v>
      </c>
      <c r="O3461" s="6" t="s">
        <v>53</v>
      </c>
    </row>
    <row r="3462" spans="1:15" x14ac:dyDescent="0.35">
      <c r="A3462" s="27">
        <v>48630</v>
      </c>
      <c r="B3462" s="9"/>
      <c r="C3462" s="9"/>
      <c r="D3462" s="9"/>
      <c r="E3462" s="9"/>
      <c r="F3462" s="9"/>
      <c r="G3462" s="9"/>
      <c r="H3462" s="9"/>
      <c r="I3462" s="9"/>
      <c r="J3462" s="9"/>
      <c r="K3462" s="9"/>
      <c r="L3462" s="9"/>
      <c r="M3462" s="9"/>
      <c r="N3462" s="6" t="s">
        <v>25</v>
      </c>
      <c r="O3462" s="6" t="s">
        <v>53</v>
      </c>
    </row>
    <row r="3463" spans="1:15" x14ac:dyDescent="0.35">
      <c r="A3463" s="27">
        <v>48631</v>
      </c>
      <c r="B3463" s="9"/>
      <c r="C3463" s="9"/>
      <c r="D3463" s="9"/>
      <c r="E3463" s="9"/>
      <c r="F3463" s="9"/>
      <c r="G3463" s="9"/>
      <c r="H3463" s="9"/>
      <c r="I3463" s="9"/>
      <c r="J3463" s="9"/>
      <c r="K3463" s="9"/>
      <c r="L3463" s="9"/>
      <c r="M3463" s="9"/>
      <c r="N3463" s="6" t="s">
        <v>25</v>
      </c>
      <c r="O3463" s="6" t="s">
        <v>53</v>
      </c>
    </row>
    <row r="3464" spans="1:15" x14ac:dyDescent="0.35">
      <c r="A3464" s="27">
        <v>48632</v>
      </c>
      <c r="B3464" s="9"/>
      <c r="C3464" s="9"/>
      <c r="D3464" s="9"/>
      <c r="E3464" s="9"/>
      <c r="F3464" s="9"/>
      <c r="G3464" s="9"/>
      <c r="H3464" s="9"/>
      <c r="I3464" s="9"/>
      <c r="J3464" s="9"/>
      <c r="K3464" s="9"/>
      <c r="L3464" s="9"/>
      <c r="M3464" s="9"/>
      <c r="N3464" s="6" t="s">
        <v>25</v>
      </c>
      <c r="O3464" s="6" t="s">
        <v>53</v>
      </c>
    </row>
    <row r="3465" spans="1:15" x14ac:dyDescent="0.35">
      <c r="A3465" s="27">
        <v>48633</v>
      </c>
      <c r="B3465" s="9"/>
      <c r="C3465" s="9"/>
      <c r="D3465" s="9"/>
      <c r="E3465" s="9"/>
      <c r="F3465" s="9"/>
      <c r="G3465" s="9"/>
      <c r="H3465" s="9"/>
      <c r="I3465" s="9"/>
      <c r="J3465" s="9"/>
      <c r="K3465" s="9"/>
      <c r="L3465" s="9"/>
      <c r="M3465" s="9"/>
      <c r="N3465" s="6" t="s">
        <v>25</v>
      </c>
      <c r="O3465" s="6" t="s">
        <v>53</v>
      </c>
    </row>
    <row r="3466" spans="1:15" x14ac:dyDescent="0.35">
      <c r="A3466" s="27">
        <v>48634</v>
      </c>
      <c r="B3466" s="9"/>
      <c r="C3466" s="9"/>
      <c r="D3466" s="9"/>
      <c r="E3466" s="9"/>
      <c r="F3466" s="9"/>
      <c r="G3466" s="9"/>
      <c r="H3466" s="9"/>
      <c r="I3466" s="9"/>
      <c r="J3466" s="9"/>
      <c r="K3466" s="9"/>
      <c r="L3466" s="9"/>
      <c r="M3466" s="9"/>
      <c r="N3466" s="6" t="s">
        <v>25</v>
      </c>
      <c r="O3466" s="6" t="s">
        <v>53</v>
      </c>
    </row>
    <row r="3467" spans="1:15" x14ac:dyDescent="0.35">
      <c r="A3467" s="27">
        <v>48635</v>
      </c>
      <c r="B3467" s="9"/>
      <c r="C3467" s="9"/>
      <c r="D3467" s="9"/>
      <c r="E3467" s="9"/>
      <c r="F3467" s="9"/>
      <c r="G3467" s="9"/>
      <c r="H3467" s="9"/>
      <c r="I3467" s="9"/>
      <c r="J3467" s="9"/>
      <c r="K3467" s="9"/>
      <c r="L3467" s="9"/>
      <c r="M3467" s="9"/>
      <c r="N3467" s="6" t="s">
        <v>25</v>
      </c>
      <c r="O3467" s="6" t="s">
        <v>53</v>
      </c>
    </row>
    <row r="3468" spans="1:15" x14ac:dyDescent="0.35">
      <c r="A3468" s="27">
        <v>48636</v>
      </c>
      <c r="B3468" s="9"/>
      <c r="C3468" s="9"/>
      <c r="D3468" s="9"/>
      <c r="E3468" s="9"/>
      <c r="F3468" s="9"/>
      <c r="G3468" s="9"/>
      <c r="H3468" s="9"/>
      <c r="I3468" s="9"/>
      <c r="J3468" s="9"/>
      <c r="K3468" s="9"/>
      <c r="L3468" s="9"/>
      <c r="M3468" s="9"/>
      <c r="N3468" s="6" t="s">
        <v>25</v>
      </c>
      <c r="O3468" s="6" t="s">
        <v>53</v>
      </c>
    </row>
    <row r="3469" spans="1:15" x14ac:dyDescent="0.35">
      <c r="A3469" s="27">
        <v>48637</v>
      </c>
      <c r="B3469" s="9"/>
      <c r="C3469" s="9"/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6" t="s">
        <v>25</v>
      </c>
      <c r="O3469" s="6" t="s">
        <v>53</v>
      </c>
    </row>
    <row r="3470" spans="1:15" x14ac:dyDescent="0.35">
      <c r="A3470" s="27">
        <v>48638</v>
      </c>
      <c r="B3470" s="9"/>
      <c r="C3470" s="9"/>
      <c r="D3470" s="9"/>
      <c r="E3470" s="9"/>
      <c r="F3470" s="9"/>
      <c r="G3470" s="9"/>
      <c r="H3470" s="9"/>
      <c r="I3470" s="9"/>
      <c r="J3470" s="9"/>
      <c r="K3470" s="9"/>
      <c r="L3470" s="9"/>
      <c r="M3470" s="9"/>
      <c r="N3470" s="6" t="s">
        <v>25</v>
      </c>
      <c r="O3470" s="6" t="s">
        <v>53</v>
      </c>
    </row>
    <row r="3471" spans="1:15" x14ac:dyDescent="0.35">
      <c r="A3471" s="27">
        <v>48639</v>
      </c>
      <c r="B3471" s="9"/>
      <c r="C3471" s="9"/>
      <c r="D3471" s="9"/>
      <c r="E3471" s="9"/>
      <c r="F3471" s="9"/>
      <c r="G3471" s="9"/>
      <c r="H3471" s="9"/>
      <c r="I3471" s="9"/>
      <c r="J3471" s="9"/>
      <c r="K3471" s="9"/>
      <c r="L3471" s="9"/>
      <c r="M3471" s="9"/>
      <c r="N3471" s="6" t="s">
        <v>26</v>
      </c>
      <c r="O3471" s="6" t="s">
        <v>53</v>
      </c>
    </row>
    <row r="3472" spans="1:15" x14ac:dyDescent="0.35">
      <c r="A3472" s="27">
        <v>48640</v>
      </c>
      <c r="B3472" s="9"/>
      <c r="C3472" s="9"/>
      <c r="D3472" s="9"/>
      <c r="E3472" s="9"/>
      <c r="F3472" s="9"/>
      <c r="G3472" s="9"/>
      <c r="H3472" s="9"/>
      <c r="I3472" s="9"/>
      <c r="J3472" s="9"/>
      <c r="K3472" s="9"/>
      <c r="L3472" s="9"/>
      <c r="M3472" s="9"/>
      <c r="N3472" s="6" t="s">
        <v>26</v>
      </c>
      <c r="O3472" s="6" t="s">
        <v>53</v>
      </c>
    </row>
    <row r="3473" spans="1:15" x14ac:dyDescent="0.35">
      <c r="A3473" s="27">
        <v>48641</v>
      </c>
      <c r="B3473" s="9"/>
      <c r="C3473" s="9"/>
      <c r="D3473" s="9"/>
      <c r="E3473" s="9"/>
      <c r="F3473" s="9"/>
      <c r="G3473" s="9"/>
      <c r="H3473" s="9"/>
      <c r="I3473" s="9"/>
      <c r="J3473" s="9"/>
      <c r="K3473" s="9"/>
      <c r="L3473" s="9"/>
      <c r="M3473" s="9"/>
      <c r="N3473" s="6" t="s">
        <v>26</v>
      </c>
      <c r="O3473" s="6" t="s">
        <v>53</v>
      </c>
    </row>
    <row r="3474" spans="1:15" x14ac:dyDescent="0.35">
      <c r="A3474" s="27">
        <v>48642</v>
      </c>
      <c r="B3474" s="9"/>
      <c r="C3474" s="9"/>
      <c r="D3474" s="9"/>
      <c r="E3474" s="9"/>
      <c r="F3474" s="9"/>
      <c r="G3474" s="9"/>
      <c r="H3474" s="9"/>
      <c r="I3474" s="9"/>
      <c r="J3474" s="9"/>
      <c r="K3474" s="9"/>
      <c r="L3474" s="9"/>
      <c r="M3474" s="9"/>
      <c r="N3474" s="6" t="s">
        <v>26</v>
      </c>
      <c r="O3474" s="6" t="s">
        <v>53</v>
      </c>
    </row>
    <row r="3475" spans="1:15" x14ac:dyDescent="0.35">
      <c r="A3475" s="27">
        <v>48643</v>
      </c>
      <c r="B3475" s="9"/>
      <c r="C3475" s="9"/>
      <c r="D3475" s="9"/>
      <c r="E3475" s="9"/>
      <c r="F3475" s="9"/>
      <c r="G3475" s="9"/>
      <c r="H3475" s="9"/>
      <c r="I3475" s="9"/>
      <c r="J3475" s="9"/>
      <c r="K3475" s="9"/>
      <c r="L3475" s="9"/>
      <c r="M3475" s="9"/>
      <c r="N3475" s="6" t="s">
        <v>26</v>
      </c>
      <c r="O3475" s="6" t="s">
        <v>53</v>
      </c>
    </row>
    <row r="3476" spans="1:15" x14ac:dyDescent="0.35">
      <c r="A3476" s="27">
        <v>48644</v>
      </c>
      <c r="B3476" s="9"/>
      <c r="C3476" s="9"/>
      <c r="D3476" s="9"/>
      <c r="E3476" s="9"/>
      <c r="F3476" s="9"/>
      <c r="G3476" s="9"/>
      <c r="H3476" s="9"/>
      <c r="I3476" s="9"/>
      <c r="J3476" s="9"/>
      <c r="K3476" s="9"/>
      <c r="L3476" s="9"/>
      <c r="M3476" s="9"/>
      <c r="N3476" s="6" t="s">
        <v>26</v>
      </c>
      <c r="O3476" s="6" t="s">
        <v>53</v>
      </c>
    </row>
    <row r="3477" spans="1:15" x14ac:dyDescent="0.35">
      <c r="A3477" s="27">
        <v>48645</v>
      </c>
      <c r="B3477" s="9"/>
      <c r="C3477" s="9"/>
      <c r="D3477" s="9"/>
      <c r="E3477" s="9"/>
      <c r="F3477" s="9"/>
      <c r="G3477" s="9"/>
      <c r="H3477" s="9"/>
      <c r="I3477" s="9"/>
      <c r="J3477" s="9"/>
      <c r="K3477" s="9"/>
      <c r="L3477" s="9"/>
      <c r="M3477" s="9"/>
      <c r="N3477" s="6" t="s">
        <v>26</v>
      </c>
      <c r="O3477" s="6" t="s">
        <v>53</v>
      </c>
    </row>
    <row r="3478" spans="1:15" x14ac:dyDescent="0.35">
      <c r="A3478" s="27">
        <v>48646</v>
      </c>
      <c r="B3478" s="9"/>
      <c r="C3478" s="9"/>
      <c r="D3478" s="9"/>
      <c r="E3478" s="9"/>
      <c r="F3478" s="9"/>
      <c r="G3478" s="9"/>
      <c r="H3478" s="9"/>
      <c r="I3478" s="9"/>
      <c r="J3478" s="9"/>
      <c r="K3478" s="9"/>
      <c r="L3478" s="9"/>
      <c r="M3478" s="9"/>
      <c r="N3478" s="6" t="s">
        <v>26</v>
      </c>
      <c r="O3478" s="6" t="s">
        <v>53</v>
      </c>
    </row>
    <row r="3479" spans="1:15" x14ac:dyDescent="0.35">
      <c r="A3479" s="27">
        <v>48647</v>
      </c>
      <c r="B3479" s="9"/>
      <c r="C3479" s="9"/>
      <c r="D3479" s="9"/>
      <c r="E3479" s="9"/>
      <c r="F3479" s="9"/>
      <c r="G3479" s="9"/>
      <c r="H3479" s="9"/>
      <c r="I3479" s="9"/>
      <c r="J3479" s="9"/>
      <c r="K3479" s="9"/>
      <c r="L3479" s="9"/>
      <c r="M3479" s="9"/>
      <c r="N3479" s="6" t="s">
        <v>26</v>
      </c>
      <c r="O3479" s="6" t="s">
        <v>53</v>
      </c>
    </row>
    <row r="3480" spans="1:15" x14ac:dyDescent="0.35">
      <c r="A3480" s="27">
        <v>48648</v>
      </c>
      <c r="B3480" s="9"/>
      <c r="C3480" s="9"/>
      <c r="D3480" s="9"/>
      <c r="E3480" s="9"/>
      <c r="F3480" s="9"/>
      <c r="G3480" s="9"/>
      <c r="H3480" s="9"/>
      <c r="I3480" s="9"/>
      <c r="J3480" s="9"/>
      <c r="K3480" s="9"/>
      <c r="L3480" s="9"/>
      <c r="M3480" s="9"/>
      <c r="N3480" s="6" t="s">
        <v>26</v>
      </c>
      <c r="O3480" s="6" t="s">
        <v>53</v>
      </c>
    </row>
    <row r="3481" spans="1:15" x14ac:dyDescent="0.35">
      <c r="A3481" s="27">
        <v>48649</v>
      </c>
      <c r="B3481" s="9"/>
      <c r="C3481" s="9"/>
      <c r="D3481" s="9"/>
      <c r="E3481" s="9"/>
      <c r="F3481" s="9"/>
      <c r="G3481" s="9"/>
      <c r="H3481" s="9"/>
      <c r="I3481" s="9"/>
      <c r="J3481" s="9"/>
      <c r="K3481" s="9"/>
      <c r="L3481" s="9"/>
      <c r="M3481" s="9"/>
      <c r="N3481" s="6" t="s">
        <v>26</v>
      </c>
      <c r="O3481" s="6" t="s">
        <v>53</v>
      </c>
    </row>
    <row r="3482" spans="1:15" x14ac:dyDescent="0.35">
      <c r="A3482" s="27">
        <v>48650</v>
      </c>
      <c r="B3482" s="9"/>
      <c r="C3482" s="9"/>
      <c r="D3482" s="9"/>
      <c r="E3482" s="9"/>
      <c r="F3482" s="9"/>
      <c r="G3482" s="9"/>
      <c r="H3482" s="9"/>
      <c r="I3482" s="9"/>
      <c r="J3482" s="9"/>
      <c r="K3482" s="9"/>
      <c r="L3482" s="9"/>
      <c r="M3482" s="9"/>
      <c r="N3482" s="6" t="s">
        <v>26</v>
      </c>
      <c r="O3482" s="6" t="s">
        <v>53</v>
      </c>
    </row>
    <row r="3483" spans="1:15" x14ac:dyDescent="0.35">
      <c r="A3483" s="27">
        <v>48651</v>
      </c>
      <c r="B3483" s="9"/>
      <c r="C3483" s="9"/>
      <c r="D3483" s="9"/>
      <c r="E3483" s="9"/>
      <c r="F3483" s="9"/>
      <c r="G3483" s="9"/>
      <c r="H3483" s="9"/>
      <c r="I3483" s="9"/>
      <c r="J3483" s="9"/>
      <c r="K3483" s="9"/>
      <c r="L3483" s="9"/>
      <c r="M3483" s="9"/>
      <c r="N3483" s="6" t="s">
        <v>26</v>
      </c>
      <c r="O3483" s="6" t="s">
        <v>53</v>
      </c>
    </row>
    <row r="3484" spans="1:15" x14ac:dyDescent="0.35">
      <c r="A3484" s="27">
        <v>48652</v>
      </c>
      <c r="B3484" s="9"/>
      <c r="C3484" s="9"/>
      <c r="D3484" s="9"/>
      <c r="E3484" s="9"/>
      <c r="F3484" s="9"/>
      <c r="G3484" s="9"/>
      <c r="H3484" s="9"/>
      <c r="I3484" s="9"/>
      <c r="J3484" s="9"/>
      <c r="K3484" s="9"/>
      <c r="L3484" s="9"/>
      <c r="M3484" s="9"/>
      <c r="N3484" s="6" t="s">
        <v>26</v>
      </c>
      <c r="O3484" s="6" t="s">
        <v>53</v>
      </c>
    </row>
    <row r="3485" spans="1:15" x14ac:dyDescent="0.35">
      <c r="A3485" s="27">
        <v>48653</v>
      </c>
      <c r="B3485" s="9"/>
      <c r="C3485" s="9"/>
      <c r="D3485" s="9"/>
      <c r="E3485" s="9"/>
      <c r="F3485" s="9"/>
      <c r="G3485" s="9"/>
      <c r="H3485" s="9"/>
      <c r="I3485" s="9"/>
      <c r="J3485" s="9"/>
      <c r="K3485" s="9"/>
      <c r="L3485" s="9"/>
      <c r="M3485" s="9"/>
      <c r="N3485" s="6" t="s">
        <v>26</v>
      </c>
      <c r="O3485" s="6" t="s">
        <v>53</v>
      </c>
    </row>
    <row r="3486" spans="1:15" x14ac:dyDescent="0.35">
      <c r="A3486" s="27">
        <v>48654</v>
      </c>
      <c r="B3486" s="9"/>
      <c r="C3486" s="9"/>
      <c r="D3486" s="9"/>
      <c r="E3486" s="9"/>
      <c r="F3486" s="9"/>
      <c r="G3486" s="9"/>
      <c r="H3486" s="9"/>
      <c r="I3486" s="9"/>
      <c r="J3486" s="9"/>
      <c r="K3486" s="9"/>
      <c r="L3486" s="9"/>
      <c r="M3486" s="9"/>
      <c r="N3486" s="6" t="s">
        <v>26</v>
      </c>
      <c r="O3486" s="6" t="s">
        <v>53</v>
      </c>
    </row>
    <row r="3487" spans="1:15" x14ac:dyDescent="0.35">
      <c r="A3487" s="27">
        <v>48655</v>
      </c>
      <c r="B3487" s="9"/>
      <c r="C3487" s="9"/>
      <c r="D3487" s="9"/>
      <c r="E3487" s="9"/>
      <c r="F3487" s="9"/>
      <c r="G3487" s="9"/>
      <c r="H3487" s="9"/>
      <c r="I3487" s="9"/>
      <c r="J3487" s="9"/>
      <c r="K3487" s="9"/>
      <c r="L3487" s="9"/>
      <c r="M3487" s="9"/>
      <c r="N3487" s="6" t="s">
        <v>26</v>
      </c>
      <c r="O3487" s="6" t="s">
        <v>53</v>
      </c>
    </row>
    <row r="3488" spans="1:15" x14ac:dyDescent="0.35">
      <c r="A3488" s="27">
        <v>48656</v>
      </c>
      <c r="B3488" s="9"/>
      <c r="C3488" s="9"/>
      <c r="D3488" s="9"/>
      <c r="E3488" s="9"/>
      <c r="F3488" s="9"/>
      <c r="G3488" s="9"/>
      <c r="H3488" s="9"/>
      <c r="I3488" s="9"/>
      <c r="J3488" s="9"/>
      <c r="K3488" s="9"/>
      <c r="L3488" s="9"/>
      <c r="M3488" s="9"/>
      <c r="N3488" s="6" t="s">
        <v>26</v>
      </c>
      <c r="O3488" s="6" t="s">
        <v>53</v>
      </c>
    </row>
    <row r="3489" spans="1:15" x14ac:dyDescent="0.35">
      <c r="A3489" s="27">
        <v>48657</v>
      </c>
      <c r="B3489" s="9"/>
      <c r="C3489" s="9"/>
      <c r="D3489" s="9"/>
      <c r="E3489" s="9"/>
      <c r="F3489" s="9"/>
      <c r="G3489" s="9"/>
      <c r="H3489" s="9"/>
      <c r="I3489" s="9"/>
      <c r="J3489" s="9"/>
      <c r="K3489" s="9"/>
      <c r="L3489" s="9"/>
      <c r="M3489" s="9"/>
      <c r="N3489" s="6" t="s">
        <v>26</v>
      </c>
      <c r="O3489" s="6" t="s">
        <v>53</v>
      </c>
    </row>
    <row r="3490" spans="1:15" x14ac:dyDescent="0.35">
      <c r="A3490" s="27">
        <v>48658</v>
      </c>
      <c r="B3490" s="9"/>
      <c r="C3490" s="9"/>
      <c r="D3490" s="9"/>
      <c r="E3490" s="9"/>
      <c r="F3490" s="9"/>
      <c r="G3490" s="9"/>
      <c r="H3490" s="9"/>
      <c r="I3490" s="9"/>
      <c r="J3490" s="9"/>
      <c r="K3490" s="9"/>
      <c r="L3490" s="9"/>
      <c r="M3490" s="9"/>
      <c r="N3490" s="6" t="s">
        <v>26</v>
      </c>
      <c r="O3490" s="6" t="s">
        <v>53</v>
      </c>
    </row>
    <row r="3491" spans="1:15" x14ac:dyDescent="0.35">
      <c r="A3491" s="27">
        <v>48659</v>
      </c>
      <c r="B3491" s="9"/>
      <c r="C3491" s="9"/>
      <c r="D3491" s="9"/>
      <c r="E3491" s="9"/>
      <c r="F3491" s="9"/>
      <c r="G3491" s="9"/>
      <c r="H3491" s="9"/>
      <c r="I3491" s="9"/>
      <c r="J3491" s="9"/>
      <c r="K3491" s="9"/>
      <c r="L3491" s="9"/>
      <c r="M3491" s="9"/>
      <c r="N3491" s="6" t="s">
        <v>26</v>
      </c>
      <c r="O3491" s="6" t="s">
        <v>53</v>
      </c>
    </row>
    <row r="3492" spans="1:15" x14ac:dyDescent="0.35">
      <c r="A3492" s="27">
        <v>48660</v>
      </c>
      <c r="B3492" s="9"/>
      <c r="C3492" s="9"/>
      <c r="D3492" s="9"/>
      <c r="E3492" s="9"/>
      <c r="F3492" s="9"/>
      <c r="G3492" s="9"/>
      <c r="H3492" s="9"/>
      <c r="I3492" s="9"/>
      <c r="J3492" s="9"/>
      <c r="K3492" s="9"/>
      <c r="L3492" s="9"/>
      <c r="M3492" s="9"/>
      <c r="N3492" s="6" t="s">
        <v>26</v>
      </c>
      <c r="O3492" s="6" t="s">
        <v>53</v>
      </c>
    </row>
    <row r="3493" spans="1:15" x14ac:dyDescent="0.35">
      <c r="A3493" s="27">
        <v>48661</v>
      </c>
      <c r="B3493" s="9"/>
      <c r="C3493" s="9"/>
      <c r="D3493" s="9"/>
      <c r="E3493" s="9"/>
      <c r="F3493" s="9"/>
      <c r="G3493" s="9"/>
      <c r="H3493" s="9"/>
      <c r="I3493" s="9"/>
      <c r="J3493" s="9"/>
      <c r="K3493" s="9"/>
      <c r="L3493" s="9"/>
      <c r="M3493" s="9"/>
      <c r="N3493" s="6" t="s">
        <v>26</v>
      </c>
      <c r="O3493" s="6" t="s">
        <v>53</v>
      </c>
    </row>
    <row r="3494" spans="1:15" x14ac:dyDescent="0.35">
      <c r="A3494" s="27">
        <v>48662</v>
      </c>
      <c r="B3494" s="9"/>
      <c r="C3494" s="9"/>
      <c r="D3494" s="9"/>
      <c r="E3494" s="9"/>
      <c r="F3494" s="9"/>
      <c r="G3494" s="9"/>
      <c r="H3494" s="9"/>
      <c r="I3494" s="9"/>
      <c r="J3494" s="9"/>
      <c r="K3494" s="9"/>
      <c r="L3494" s="9"/>
      <c r="M3494" s="9"/>
      <c r="N3494" s="6" t="s">
        <v>26</v>
      </c>
      <c r="O3494" s="6" t="s">
        <v>53</v>
      </c>
    </row>
    <row r="3495" spans="1:15" x14ac:dyDescent="0.35">
      <c r="A3495" s="27">
        <v>48663</v>
      </c>
      <c r="B3495" s="9"/>
      <c r="C3495" s="9"/>
      <c r="D3495" s="9"/>
      <c r="E3495" s="9"/>
      <c r="F3495" s="9"/>
      <c r="G3495" s="9"/>
      <c r="H3495" s="9"/>
      <c r="I3495" s="9"/>
      <c r="J3495" s="9"/>
      <c r="K3495" s="9"/>
      <c r="L3495" s="9"/>
      <c r="M3495" s="9"/>
      <c r="N3495" s="6" t="s">
        <v>26</v>
      </c>
      <c r="O3495" s="6" t="s">
        <v>53</v>
      </c>
    </row>
    <row r="3496" spans="1:15" x14ac:dyDescent="0.35">
      <c r="A3496" s="27">
        <v>48664</v>
      </c>
      <c r="B3496" s="9"/>
      <c r="C3496" s="9"/>
      <c r="D3496" s="9"/>
      <c r="E3496" s="9"/>
      <c r="F3496" s="9"/>
      <c r="G3496" s="9"/>
      <c r="H3496" s="9"/>
      <c r="I3496" s="9"/>
      <c r="J3496" s="9"/>
      <c r="K3496" s="9"/>
      <c r="L3496" s="9"/>
      <c r="M3496" s="9"/>
      <c r="N3496" s="6" t="s">
        <v>26</v>
      </c>
      <c r="O3496" s="6" t="s">
        <v>53</v>
      </c>
    </row>
    <row r="3497" spans="1:15" x14ac:dyDescent="0.35">
      <c r="A3497" s="27">
        <v>48665</v>
      </c>
      <c r="B3497" s="9"/>
      <c r="C3497" s="9"/>
      <c r="D3497" s="9"/>
      <c r="E3497" s="9"/>
      <c r="F3497" s="9"/>
      <c r="G3497" s="9"/>
      <c r="H3497" s="9"/>
      <c r="I3497" s="9"/>
      <c r="J3497" s="9"/>
      <c r="K3497" s="9"/>
      <c r="L3497" s="9"/>
      <c r="M3497" s="9"/>
      <c r="N3497" s="6" t="s">
        <v>26</v>
      </c>
      <c r="O3497" s="6" t="s">
        <v>53</v>
      </c>
    </row>
    <row r="3498" spans="1:15" x14ac:dyDescent="0.35">
      <c r="A3498" s="27">
        <v>48666</v>
      </c>
      <c r="B3498" s="9"/>
      <c r="C3498" s="9"/>
      <c r="D3498" s="9"/>
      <c r="E3498" s="9"/>
      <c r="F3498" s="9"/>
      <c r="G3498" s="9"/>
      <c r="H3498" s="9"/>
      <c r="I3498" s="9"/>
      <c r="J3498" s="9"/>
      <c r="K3498" s="9"/>
      <c r="L3498" s="9"/>
      <c r="M3498" s="9"/>
      <c r="N3498" s="6" t="s">
        <v>26</v>
      </c>
      <c r="O3498" s="6" t="s">
        <v>53</v>
      </c>
    </row>
    <row r="3499" spans="1:15" x14ac:dyDescent="0.35">
      <c r="A3499" s="27">
        <v>48667</v>
      </c>
      <c r="B3499" s="9"/>
      <c r="C3499" s="9"/>
      <c r="D3499" s="9"/>
      <c r="E3499" s="9"/>
      <c r="F3499" s="9"/>
      <c r="G3499" s="9"/>
      <c r="H3499" s="9"/>
      <c r="I3499" s="9"/>
      <c r="J3499" s="9"/>
      <c r="K3499" s="9"/>
      <c r="L3499" s="9"/>
      <c r="M3499" s="9"/>
      <c r="N3499" s="6" t="s">
        <v>26</v>
      </c>
      <c r="O3499" s="6" t="s">
        <v>53</v>
      </c>
    </row>
    <row r="3500" spans="1:15" x14ac:dyDescent="0.35">
      <c r="A3500" s="27">
        <v>48668</v>
      </c>
      <c r="B3500" s="9"/>
      <c r="C3500" s="9"/>
      <c r="D3500" s="9"/>
      <c r="E3500" s="9"/>
      <c r="F3500" s="9"/>
      <c r="G3500" s="9"/>
      <c r="H3500" s="9"/>
      <c r="I3500" s="9"/>
      <c r="J3500" s="9"/>
      <c r="K3500" s="9"/>
      <c r="L3500" s="9"/>
      <c r="M3500" s="9"/>
      <c r="N3500" s="6" t="s">
        <v>26</v>
      </c>
      <c r="O3500" s="6" t="s">
        <v>53</v>
      </c>
    </row>
    <row r="3501" spans="1:15" x14ac:dyDescent="0.35">
      <c r="A3501" s="27">
        <v>48669</v>
      </c>
      <c r="B3501" s="9"/>
      <c r="C3501" s="9"/>
      <c r="D3501" s="9"/>
      <c r="E3501" s="9"/>
      <c r="F3501" s="9"/>
      <c r="G3501" s="9"/>
      <c r="H3501" s="9"/>
      <c r="I3501" s="9"/>
      <c r="J3501" s="9"/>
      <c r="K3501" s="9"/>
      <c r="L3501" s="9"/>
      <c r="M3501" s="9"/>
      <c r="N3501" s="6" t="s">
        <v>26</v>
      </c>
      <c r="O3501" s="6" t="s">
        <v>53</v>
      </c>
    </row>
    <row r="3502" spans="1:15" x14ac:dyDescent="0.35">
      <c r="A3502" s="27">
        <v>48670</v>
      </c>
      <c r="B3502" s="9"/>
      <c r="C3502" s="9"/>
      <c r="D3502" s="9"/>
      <c r="E3502" s="9"/>
      <c r="F3502" s="9"/>
      <c r="G3502" s="9"/>
      <c r="H3502" s="9"/>
      <c r="I3502" s="9"/>
      <c r="J3502" s="9"/>
      <c r="K3502" s="9"/>
      <c r="L3502" s="9"/>
      <c r="M3502" s="9"/>
      <c r="N3502" s="6" t="s">
        <v>27</v>
      </c>
      <c r="O3502" s="6" t="s">
        <v>53</v>
      </c>
    </row>
    <row r="3503" spans="1:15" x14ac:dyDescent="0.35">
      <c r="A3503" s="27">
        <v>48671</v>
      </c>
      <c r="B3503" s="9"/>
      <c r="C3503" s="9"/>
      <c r="D3503" s="9"/>
      <c r="E3503" s="9"/>
      <c r="F3503" s="9"/>
      <c r="G3503" s="9"/>
      <c r="H3503" s="9"/>
      <c r="I3503" s="9"/>
      <c r="J3503" s="9"/>
      <c r="K3503" s="9"/>
      <c r="L3503" s="9"/>
      <c r="M3503" s="9"/>
      <c r="N3503" s="6" t="s">
        <v>27</v>
      </c>
      <c r="O3503" s="6" t="s">
        <v>53</v>
      </c>
    </row>
    <row r="3504" spans="1:15" x14ac:dyDescent="0.35">
      <c r="A3504" s="27">
        <v>48672</v>
      </c>
      <c r="B3504" s="9"/>
      <c r="C3504" s="9"/>
      <c r="D3504" s="9"/>
      <c r="E3504" s="9"/>
      <c r="F3504" s="9"/>
      <c r="G3504" s="9"/>
      <c r="H3504" s="9"/>
      <c r="I3504" s="9"/>
      <c r="J3504" s="9"/>
      <c r="K3504" s="9"/>
      <c r="L3504" s="9"/>
      <c r="M3504" s="9"/>
      <c r="N3504" s="6" t="s">
        <v>27</v>
      </c>
      <c r="O3504" s="6" t="s">
        <v>53</v>
      </c>
    </row>
    <row r="3505" spans="1:15" x14ac:dyDescent="0.35">
      <c r="A3505" s="27">
        <v>48673</v>
      </c>
      <c r="B3505" s="9"/>
      <c r="C3505" s="9"/>
      <c r="D3505" s="9"/>
      <c r="E3505" s="9"/>
      <c r="F3505" s="9"/>
      <c r="G3505" s="9"/>
      <c r="H3505" s="9"/>
      <c r="I3505" s="9"/>
      <c r="J3505" s="9"/>
      <c r="K3505" s="9"/>
      <c r="L3505" s="9"/>
      <c r="M3505" s="9"/>
      <c r="N3505" s="6" t="s">
        <v>27</v>
      </c>
      <c r="O3505" s="6" t="s">
        <v>53</v>
      </c>
    </row>
    <row r="3506" spans="1:15" x14ac:dyDescent="0.35">
      <c r="A3506" s="27">
        <v>48674</v>
      </c>
      <c r="B3506" s="9"/>
      <c r="C3506" s="9"/>
      <c r="D3506" s="9"/>
      <c r="E3506" s="9"/>
      <c r="F3506" s="9"/>
      <c r="G3506" s="9"/>
      <c r="H3506" s="9"/>
      <c r="I3506" s="9"/>
      <c r="J3506" s="9"/>
      <c r="K3506" s="9"/>
      <c r="L3506" s="9"/>
      <c r="M3506" s="9"/>
      <c r="N3506" s="6" t="s">
        <v>27</v>
      </c>
      <c r="O3506" s="6" t="s">
        <v>53</v>
      </c>
    </row>
    <row r="3507" spans="1:15" x14ac:dyDescent="0.35">
      <c r="A3507" s="27">
        <v>48675</v>
      </c>
      <c r="B3507" s="9"/>
      <c r="C3507" s="9"/>
      <c r="D3507" s="9"/>
      <c r="E3507" s="9"/>
      <c r="F3507" s="9"/>
      <c r="G3507" s="9"/>
      <c r="H3507" s="9"/>
      <c r="I3507" s="9"/>
      <c r="J3507" s="9"/>
      <c r="K3507" s="9"/>
      <c r="L3507" s="9"/>
      <c r="M3507" s="9"/>
      <c r="N3507" s="6" t="s">
        <v>27</v>
      </c>
      <c r="O3507" s="6" t="s">
        <v>53</v>
      </c>
    </row>
    <row r="3508" spans="1:15" x14ac:dyDescent="0.35">
      <c r="A3508" s="27">
        <v>48676</v>
      </c>
      <c r="B3508" s="9"/>
      <c r="C3508" s="9"/>
      <c r="D3508" s="9"/>
      <c r="E3508" s="9"/>
      <c r="F3508" s="9"/>
      <c r="G3508" s="9"/>
      <c r="H3508" s="9"/>
      <c r="I3508" s="9"/>
      <c r="J3508" s="9"/>
      <c r="K3508" s="9"/>
      <c r="L3508" s="9"/>
      <c r="M3508" s="9"/>
      <c r="N3508" s="6" t="s">
        <v>27</v>
      </c>
      <c r="O3508" s="6" t="s">
        <v>53</v>
      </c>
    </row>
    <row r="3509" spans="1:15" x14ac:dyDescent="0.35">
      <c r="A3509" s="27">
        <v>48677</v>
      </c>
      <c r="B3509" s="9"/>
      <c r="C3509" s="9"/>
      <c r="D3509" s="9"/>
      <c r="E3509" s="9"/>
      <c r="F3509" s="9"/>
      <c r="G3509" s="9"/>
      <c r="H3509" s="9"/>
      <c r="I3509" s="9"/>
      <c r="J3509" s="9"/>
      <c r="K3509" s="9"/>
      <c r="L3509" s="9"/>
      <c r="M3509" s="9"/>
      <c r="N3509" s="6" t="s">
        <v>27</v>
      </c>
      <c r="O3509" s="6" t="s">
        <v>53</v>
      </c>
    </row>
    <row r="3510" spans="1:15" x14ac:dyDescent="0.35">
      <c r="A3510" s="27">
        <v>48678</v>
      </c>
      <c r="B3510" s="9"/>
      <c r="C3510" s="9"/>
      <c r="D3510" s="9"/>
      <c r="E3510" s="9"/>
      <c r="F3510" s="9"/>
      <c r="G3510" s="9"/>
      <c r="H3510" s="9"/>
      <c r="I3510" s="9"/>
      <c r="J3510" s="9"/>
      <c r="K3510" s="9"/>
      <c r="L3510" s="9"/>
      <c r="M3510" s="9"/>
      <c r="N3510" s="6" t="s">
        <v>27</v>
      </c>
      <c r="O3510" s="6" t="s">
        <v>53</v>
      </c>
    </row>
    <row r="3511" spans="1:15" x14ac:dyDescent="0.35">
      <c r="A3511" s="27">
        <v>48679</v>
      </c>
      <c r="B3511" s="9"/>
      <c r="C3511" s="9"/>
      <c r="D3511" s="9"/>
      <c r="E3511" s="9"/>
      <c r="F3511" s="9"/>
      <c r="G3511" s="9"/>
      <c r="H3511" s="9"/>
      <c r="I3511" s="9"/>
      <c r="J3511" s="9"/>
      <c r="K3511" s="9"/>
      <c r="L3511" s="9"/>
      <c r="M3511" s="9"/>
      <c r="N3511" s="6" t="s">
        <v>27</v>
      </c>
      <c r="O3511" s="6" t="s">
        <v>53</v>
      </c>
    </row>
    <row r="3512" spans="1:15" x14ac:dyDescent="0.35">
      <c r="A3512" s="27">
        <v>48680</v>
      </c>
      <c r="B3512" s="9"/>
      <c r="C3512" s="9"/>
      <c r="D3512" s="9"/>
      <c r="E3512" s="9"/>
      <c r="F3512" s="9"/>
      <c r="G3512" s="9"/>
      <c r="H3512" s="9"/>
      <c r="I3512" s="9"/>
      <c r="J3512" s="9"/>
      <c r="K3512" s="9"/>
      <c r="L3512" s="9"/>
      <c r="M3512" s="9"/>
      <c r="N3512" s="6" t="s">
        <v>27</v>
      </c>
      <c r="O3512" s="6" t="s">
        <v>53</v>
      </c>
    </row>
    <row r="3513" spans="1:15" x14ac:dyDescent="0.35">
      <c r="A3513" s="27">
        <v>48681</v>
      </c>
      <c r="B3513" s="9"/>
      <c r="C3513" s="9"/>
      <c r="D3513" s="9"/>
      <c r="E3513" s="9"/>
      <c r="F3513" s="9"/>
      <c r="G3513" s="9"/>
      <c r="H3513" s="9"/>
      <c r="I3513" s="9"/>
      <c r="J3513" s="9"/>
      <c r="K3513" s="9"/>
      <c r="L3513" s="9"/>
      <c r="M3513" s="9"/>
      <c r="N3513" s="6" t="s">
        <v>27</v>
      </c>
      <c r="O3513" s="6" t="s">
        <v>53</v>
      </c>
    </row>
    <row r="3514" spans="1:15" x14ac:dyDescent="0.35">
      <c r="A3514" s="27">
        <v>48682</v>
      </c>
      <c r="B3514" s="9"/>
      <c r="C3514" s="9"/>
      <c r="D3514" s="9"/>
      <c r="E3514" s="9"/>
      <c r="F3514" s="9"/>
      <c r="G3514" s="9"/>
      <c r="H3514" s="9"/>
      <c r="I3514" s="9"/>
      <c r="J3514" s="9"/>
      <c r="K3514" s="9"/>
      <c r="L3514" s="9"/>
      <c r="M3514" s="9"/>
      <c r="N3514" s="6" t="s">
        <v>27</v>
      </c>
      <c r="O3514" s="6" t="s">
        <v>53</v>
      </c>
    </row>
    <row r="3515" spans="1:15" x14ac:dyDescent="0.35">
      <c r="A3515" s="27">
        <v>48683</v>
      </c>
      <c r="B3515" s="9"/>
      <c r="C3515" s="9"/>
      <c r="D3515" s="9"/>
      <c r="E3515" s="9"/>
      <c r="F3515" s="9"/>
      <c r="G3515" s="9"/>
      <c r="H3515" s="9"/>
      <c r="I3515" s="9"/>
      <c r="J3515" s="9"/>
      <c r="K3515" s="9"/>
      <c r="L3515" s="9"/>
      <c r="M3515" s="9"/>
      <c r="N3515" s="6" t="s">
        <v>27</v>
      </c>
      <c r="O3515" s="6" t="s">
        <v>53</v>
      </c>
    </row>
    <row r="3516" spans="1:15" x14ac:dyDescent="0.35">
      <c r="A3516" s="27">
        <v>48684</v>
      </c>
      <c r="B3516" s="9"/>
      <c r="C3516" s="9"/>
      <c r="D3516" s="9"/>
      <c r="E3516" s="9"/>
      <c r="F3516" s="9"/>
      <c r="G3516" s="9"/>
      <c r="H3516" s="9"/>
      <c r="I3516" s="9"/>
      <c r="J3516" s="9"/>
      <c r="K3516" s="9"/>
      <c r="L3516" s="9"/>
      <c r="M3516" s="9"/>
      <c r="N3516" s="6" t="s">
        <v>27</v>
      </c>
      <c r="O3516" s="6" t="s">
        <v>53</v>
      </c>
    </row>
    <row r="3517" spans="1:15" x14ac:dyDescent="0.35">
      <c r="A3517" s="27">
        <v>48685</v>
      </c>
      <c r="B3517" s="9"/>
      <c r="C3517" s="9"/>
      <c r="D3517" s="9"/>
      <c r="E3517" s="9"/>
      <c r="F3517" s="9"/>
      <c r="G3517" s="9"/>
      <c r="H3517" s="9"/>
      <c r="I3517" s="9"/>
      <c r="J3517" s="9"/>
      <c r="K3517" s="9"/>
      <c r="L3517" s="9"/>
      <c r="M3517" s="9"/>
      <c r="N3517" s="6" t="s">
        <v>27</v>
      </c>
      <c r="O3517" s="6" t="s">
        <v>53</v>
      </c>
    </row>
    <row r="3518" spans="1:15" x14ac:dyDescent="0.35">
      <c r="A3518" s="27">
        <v>48686</v>
      </c>
      <c r="B3518" s="9"/>
      <c r="C3518" s="9"/>
      <c r="D3518" s="9"/>
      <c r="E3518" s="9"/>
      <c r="F3518" s="9"/>
      <c r="G3518" s="9"/>
      <c r="H3518" s="9"/>
      <c r="I3518" s="9"/>
      <c r="J3518" s="9"/>
      <c r="K3518" s="9"/>
      <c r="L3518" s="9"/>
      <c r="M3518" s="9"/>
      <c r="N3518" s="6" t="s">
        <v>27</v>
      </c>
      <c r="O3518" s="6" t="s">
        <v>53</v>
      </c>
    </row>
    <row r="3519" spans="1:15" x14ac:dyDescent="0.35">
      <c r="A3519" s="27">
        <v>48687</v>
      </c>
      <c r="B3519" s="9"/>
      <c r="C3519" s="9"/>
      <c r="D3519" s="9"/>
      <c r="E3519" s="9"/>
      <c r="F3519" s="9"/>
      <c r="G3519" s="9"/>
      <c r="H3519" s="9"/>
      <c r="I3519" s="9"/>
      <c r="J3519" s="9"/>
      <c r="K3519" s="9"/>
      <c r="L3519" s="9"/>
      <c r="M3519" s="9"/>
      <c r="N3519" s="6" t="s">
        <v>27</v>
      </c>
      <c r="O3519" s="6" t="s">
        <v>53</v>
      </c>
    </row>
    <row r="3520" spans="1:15" x14ac:dyDescent="0.35">
      <c r="A3520" s="27">
        <v>48688</v>
      </c>
      <c r="B3520" s="9"/>
      <c r="C3520" s="9"/>
      <c r="D3520" s="9"/>
      <c r="E3520" s="9"/>
      <c r="F3520" s="9"/>
      <c r="G3520" s="9"/>
      <c r="H3520" s="9"/>
      <c r="I3520" s="9"/>
      <c r="J3520" s="9"/>
      <c r="K3520" s="9"/>
      <c r="L3520" s="9"/>
      <c r="M3520" s="9"/>
      <c r="N3520" s="6" t="s">
        <v>27</v>
      </c>
      <c r="O3520" s="6" t="s">
        <v>53</v>
      </c>
    </row>
    <row r="3521" spans="1:15" x14ac:dyDescent="0.35">
      <c r="A3521" s="27">
        <v>48689</v>
      </c>
      <c r="B3521" s="9"/>
      <c r="C3521" s="9"/>
      <c r="D3521" s="9"/>
      <c r="E3521" s="9"/>
      <c r="F3521" s="9"/>
      <c r="G3521" s="9"/>
      <c r="H3521" s="9"/>
      <c r="I3521" s="9"/>
      <c r="J3521" s="9"/>
      <c r="K3521" s="9"/>
      <c r="L3521" s="9"/>
      <c r="M3521" s="9"/>
      <c r="N3521" s="6" t="s">
        <v>27</v>
      </c>
      <c r="O3521" s="6" t="s">
        <v>53</v>
      </c>
    </row>
    <row r="3522" spans="1:15" x14ac:dyDescent="0.35">
      <c r="A3522" s="27">
        <v>48690</v>
      </c>
      <c r="B3522" s="9"/>
      <c r="C3522" s="9"/>
      <c r="D3522" s="9"/>
      <c r="E3522" s="9"/>
      <c r="F3522" s="9"/>
      <c r="G3522" s="9"/>
      <c r="H3522" s="9"/>
      <c r="I3522" s="9"/>
      <c r="J3522" s="9"/>
      <c r="K3522" s="9"/>
      <c r="L3522" s="9"/>
      <c r="M3522" s="9"/>
      <c r="N3522" s="6" t="s">
        <v>27</v>
      </c>
      <c r="O3522" s="6" t="s">
        <v>53</v>
      </c>
    </row>
    <row r="3523" spans="1:15" x14ac:dyDescent="0.35">
      <c r="A3523" s="27">
        <v>48691</v>
      </c>
      <c r="B3523" s="9"/>
      <c r="C3523" s="9"/>
      <c r="D3523" s="9"/>
      <c r="E3523" s="9"/>
      <c r="F3523" s="9"/>
      <c r="G3523" s="9"/>
      <c r="H3523" s="9"/>
      <c r="I3523" s="9"/>
      <c r="J3523" s="9"/>
      <c r="K3523" s="9"/>
      <c r="L3523" s="9"/>
      <c r="M3523" s="9"/>
      <c r="N3523" s="6" t="s">
        <v>27</v>
      </c>
      <c r="O3523" s="6" t="s">
        <v>53</v>
      </c>
    </row>
    <row r="3524" spans="1:15" x14ac:dyDescent="0.35">
      <c r="A3524" s="27">
        <v>48692</v>
      </c>
      <c r="B3524" s="9"/>
      <c r="C3524" s="9"/>
      <c r="D3524" s="9"/>
      <c r="E3524" s="9"/>
      <c r="F3524" s="9"/>
      <c r="G3524" s="9"/>
      <c r="H3524" s="9"/>
      <c r="I3524" s="9"/>
      <c r="J3524" s="9"/>
      <c r="K3524" s="9"/>
      <c r="L3524" s="9"/>
      <c r="M3524" s="9"/>
      <c r="N3524" s="6" t="s">
        <v>27</v>
      </c>
      <c r="O3524" s="6" t="s">
        <v>53</v>
      </c>
    </row>
    <row r="3525" spans="1:15" x14ac:dyDescent="0.35">
      <c r="A3525" s="27">
        <v>48693</v>
      </c>
      <c r="B3525" s="9"/>
      <c r="C3525" s="9"/>
      <c r="D3525" s="9"/>
      <c r="E3525" s="9"/>
      <c r="F3525" s="9"/>
      <c r="G3525" s="9"/>
      <c r="H3525" s="9"/>
      <c r="I3525" s="9"/>
      <c r="J3525" s="9"/>
      <c r="K3525" s="9"/>
      <c r="L3525" s="9"/>
      <c r="M3525" s="9"/>
      <c r="N3525" s="6" t="s">
        <v>27</v>
      </c>
      <c r="O3525" s="6" t="s">
        <v>53</v>
      </c>
    </row>
    <row r="3526" spans="1:15" x14ac:dyDescent="0.35">
      <c r="A3526" s="27">
        <v>48694</v>
      </c>
      <c r="B3526" s="9"/>
      <c r="C3526" s="9"/>
      <c r="D3526" s="9"/>
      <c r="E3526" s="9"/>
      <c r="F3526" s="9"/>
      <c r="G3526" s="9"/>
      <c r="H3526" s="9"/>
      <c r="I3526" s="9"/>
      <c r="J3526" s="9"/>
      <c r="K3526" s="9"/>
      <c r="L3526" s="9"/>
      <c r="M3526" s="9"/>
      <c r="N3526" s="6" t="s">
        <v>27</v>
      </c>
      <c r="O3526" s="6" t="s">
        <v>53</v>
      </c>
    </row>
    <row r="3527" spans="1:15" x14ac:dyDescent="0.35">
      <c r="A3527" s="27">
        <v>48695</v>
      </c>
      <c r="B3527" s="9"/>
      <c r="C3527" s="9"/>
      <c r="D3527" s="9"/>
      <c r="E3527" s="9"/>
      <c r="F3527" s="9"/>
      <c r="G3527" s="9"/>
      <c r="H3527" s="9"/>
      <c r="I3527" s="9"/>
      <c r="J3527" s="9"/>
      <c r="K3527" s="9"/>
      <c r="L3527" s="9"/>
      <c r="M3527" s="9"/>
      <c r="N3527" s="6" t="s">
        <v>27</v>
      </c>
      <c r="O3527" s="6" t="s">
        <v>53</v>
      </c>
    </row>
    <row r="3528" spans="1:15" x14ac:dyDescent="0.35">
      <c r="A3528" s="27">
        <v>48696</v>
      </c>
      <c r="B3528" s="9"/>
      <c r="C3528" s="9"/>
      <c r="D3528" s="9"/>
      <c r="E3528" s="9"/>
      <c r="F3528" s="9"/>
      <c r="G3528" s="9"/>
      <c r="H3528" s="9"/>
      <c r="I3528" s="9"/>
      <c r="J3528" s="9"/>
      <c r="K3528" s="9"/>
      <c r="L3528" s="9"/>
      <c r="M3528" s="9"/>
      <c r="N3528" s="6" t="s">
        <v>27</v>
      </c>
      <c r="O3528" s="6" t="s">
        <v>53</v>
      </c>
    </row>
    <row r="3529" spans="1:15" x14ac:dyDescent="0.35">
      <c r="A3529" s="27">
        <v>48697</v>
      </c>
      <c r="B3529" s="9"/>
      <c r="C3529" s="9"/>
      <c r="D3529" s="9"/>
      <c r="E3529" s="9"/>
      <c r="F3529" s="9"/>
      <c r="G3529" s="9"/>
      <c r="H3529" s="9"/>
      <c r="I3529" s="9"/>
      <c r="J3529" s="9"/>
      <c r="K3529" s="9"/>
      <c r="L3529" s="9"/>
      <c r="M3529" s="9"/>
      <c r="N3529" s="6" t="s">
        <v>27</v>
      </c>
      <c r="O3529" s="6" t="s">
        <v>53</v>
      </c>
    </row>
    <row r="3530" spans="1:15" x14ac:dyDescent="0.35">
      <c r="A3530" s="27">
        <v>48698</v>
      </c>
      <c r="B3530" s="9"/>
      <c r="C3530" s="9"/>
      <c r="D3530" s="9"/>
      <c r="E3530" s="9"/>
      <c r="F3530" s="9"/>
      <c r="G3530" s="9"/>
      <c r="H3530" s="9"/>
      <c r="I3530" s="9"/>
      <c r="J3530" s="9"/>
      <c r="K3530" s="9"/>
      <c r="L3530" s="9"/>
      <c r="M3530" s="9"/>
      <c r="N3530" s="6" t="s">
        <v>27</v>
      </c>
      <c r="O3530" s="6" t="s">
        <v>53</v>
      </c>
    </row>
    <row r="3531" spans="1:15" x14ac:dyDescent="0.35">
      <c r="A3531" s="27">
        <v>48699</v>
      </c>
      <c r="B3531" s="9"/>
      <c r="C3531" s="9"/>
      <c r="D3531" s="9"/>
      <c r="E3531" s="9"/>
      <c r="F3531" s="9"/>
      <c r="G3531" s="9"/>
      <c r="H3531" s="9"/>
      <c r="I3531" s="9"/>
      <c r="J3531" s="9"/>
      <c r="K3531" s="9"/>
      <c r="L3531" s="9"/>
      <c r="M3531" s="9"/>
      <c r="N3531" s="6" t="s">
        <v>27</v>
      </c>
      <c r="O3531" s="6" t="s">
        <v>53</v>
      </c>
    </row>
    <row r="3532" spans="1:15" x14ac:dyDescent="0.35">
      <c r="A3532" s="27">
        <v>48700</v>
      </c>
      <c r="B3532" s="9"/>
      <c r="C3532" s="9"/>
      <c r="D3532" s="9"/>
      <c r="E3532" s="9"/>
      <c r="F3532" s="9"/>
      <c r="G3532" s="9"/>
      <c r="H3532" s="9"/>
      <c r="I3532" s="9"/>
      <c r="J3532" s="9"/>
      <c r="K3532" s="9"/>
      <c r="L3532" s="9"/>
      <c r="M3532" s="9"/>
      <c r="N3532" s="6" t="s">
        <v>28</v>
      </c>
      <c r="O3532" s="6" t="s">
        <v>53</v>
      </c>
    </row>
    <row r="3533" spans="1:15" x14ac:dyDescent="0.35">
      <c r="A3533" s="27">
        <v>48701</v>
      </c>
      <c r="B3533" s="9"/>
      <c r="C3533" s="9"/>
      <c r="D3533" s="9"/>
      <c r="E3533" s="9"/>
      <c r="F3533" s="9"/>
      <c r="G3533" s="9"/>
      <c r="H3533" s="9"/>
      <c r="I3533" s="9"/>
      <c r="J3533" s="9"/>
      <c r="K3533" s="9"/>
      <c r="L3533" s="9"/>
      <c r="M3533" s="9"/>
      <c r="N3533" s="6" t="s">
        <v>28</v>
      </c>
      <c r="O3533" s="6" t="s">
        <v>53</v>
      </c>
    </row>
    <row r="3534" spans="1:15" x14ac:dyDescent="0.35">
      <c r="A3534" s="27">
        <v>48702</v>
      </c>
      <c r="B3534" s="9"/>
      <c r="C3534" s="9"/>
      <c r="D3534" s="9"/>
      <c r="E3534" s="9"/>
      <c r="F3534" s="9"/>
      <c r="G3534" s="9"/>
      <c r="H3534" s="9"/>
      <c r="I3534" s="9"/>
      <c r="J3534" s="9"/>
      <c r="K3534" s="9"/>
      <c r="L3534" s="9"/>
      <c r="M3534" s="9"/>
      <c r="N3534" s="6" t="s">
        <v>28</v>
      </c>
      <c r="O3534" s="6" t="s">
        <v>53</v>
      </c>
    </row>
    <row r="3535" spans="1:15" x14ac:dyDescent="0.35">
      <c r="A3535" s="27">
        <v>48703</v>
      </c>
      <c r="B3535" s="9"/>
      <c r="C3535" s="9"/>
      <c r="D3535" s="9"/>
      <c r="E3535" s="9"/>
      <c r="F3535" s="9"/>
      <c r="G3535" s="9"/>
      <c r="H3535" s="9"/>
      <c r="I3535" s="9"/>
      <c r="J3535" s="9"/>
      <c r="K3535" s="9"/>
      <c r="L3535" s="9"/>
      <c r="M3535" s="9"/>
      <c r="N3535" s="6" t="s">
        <v>28</v>
      </c>
      <c r="O3535" s="6" t="s">
        <v>53</v>
      </c>
    </row>
    <row r="3536" spans="1:15" x14ac:dyDescent="0.35">
      <c r="A3536" s="27">
        <v>48704</v>
      </c>
      <c r="B3536" s="9"/>
      <c r="C3536" s="9"/>
      <c r="D3536" s="9"/>
      <c r="E3536" s="9"/>
      <c r="F3536" s="9"/>
      <c r="G3536" s="9"/>
      <c r="H3536" s="9"/>
      <c r="I3536" s="9"/>
      <c r="J3536" s="9"/>
      <c r="K3536" s="9"/>
      <c r="L3536" s="9"/>
      <c r="M3536" s="9"/>
      <c r="N3536" s="6" t="s">
        <v>28</v>
      </c>
      <c r="O3536" s="6" t="s">
        <v>53</v>
      </c>
    </row>
    <row r="3537" spans="1:15" x14ac:dyDescent="0.35">
      <c r="A3537" s="27">
        <v>48705</v>
      </c>
      <c r="B3537" s="9"/>
      <c r="C3537" s="9"/>
      <c r="D3537" s="9"/>
      <c r="E3537" s="9"/>
      <c r="F3537" s="9"/>
      <c r="G3537" s="9"/>
      <c r="H3537" s="9"/>
      <c r="I3537" s="9"/>
      <c r="J3537" s="9"/>
      <c r="K3537" s="9"/>
      <c r="L3537" s="9"/>
      <c r="M3537" s="9"/>
      <c r="N3537" s="6" t="s">
        <v>28</v>
      </c>
      <c r="O3537" s="6" t="s">
        <v>53</v>
      </c>
    </row>
    <row r="3538" spans="1:15" x14ac:dyDescent="0.35">
      <c r="A3538" s="27">
        <v>48706</v>
      </c>
      <c r="B3538" s="9"/>
      <c r="C3538" s="9"/>
      <c r="D3538" s="9"/>
      <c r="E3538" s="9"/>
      <c r="F3538" s="9"/>
      <c r="G3538" s="9"/>
      <c r="H3538" s="9"/>
      <c r="I3538" s="9"/>
      <c r="J3538" s="9"/>
      <c r="K3538" s="9"/>
      <c r="L3538" s="9"/>
      <c r="M3538" s="9"/>
      <c r="N3538" s="6" t="s">
        <v>28</v>
      </c>
      <c r="O3538" s="6" t="s">
        <v>53</v>
      </c>
    </row>
    <row r="3539" spans="1:15" x14ac:dyDescent="0.35">
      <c r="A3539" s="27">
        <v>48707</v>
      </c>
      <c r="B3539" s="9"/>
      <c r="C3539" s="9"/>
      <c r="D3539" s="9"/>
      <c r="E3539" s="9"/>
      <c r="F3539" s="9"/>
      <c r="G3539" s="9"/>
      <c r="H3539" s="9"/>
      <c r="I3539" s="9"/>
      <c r="J3539" s="9"/>
      <c r="K3539" s="9"/>
      <c r="L3539" s="9"/>
      <c r="M3539" s="9"/>
      <c r="N3539" s="6" t="s">
        <v>28</v>
      </c>
      <c r="O3539" s="6" t="s">
        <v>53</v>
      </c>
    </row>
    <row r="3540" spans="1:15" x14ac:dyDescent="0.35">
      <c r="A3540" s="27">
        <v>48708</v>
      </c>
      <c r="B3540" s="9"/>
      <c r="C3540" s="9"/>
      <c r="D3540" s="9"/>
      <c r="E3540" s="9"/>
      <c r="F3540" s="9"/>
      <c r="G3540" s="9"/>
      <c r="H3540" s="9"/>
      <c r="I3540" s="9"/>
      <c r="J3540" s="9"/>
      <c r="K3540" s="9"/>
      <c r="L3540" s="9"/>
      <c r="M3540" s="9"/>
      <c r="N3540" s="6" t="s">
        <v>28</v>
      </c>
      <c r="O3540" s="6" t="s">
        <v>53</v>
      </c>
    </row>
    <row r="3541" spans="1:15" x14ac:dyDescent="0.35">
      <c r="A3541" s="27">
        <v>48709</v>
      </c>
      <c r="B3541" s="9"/>
      <c r="C3541" s="9"/>
      <c r="D3541" s="9"/>
      <c r="E3541" s="9"/>
      <c r="F3541" s="9"/>
      <c r="G3541" s="9"/>
      <c r="H3541" s="9"/>
      <c r="I3541" s="9"/>
      <c r="J3541" s="9"/>
      <c r="K3541" s="9"/>
      <c r="L3541" s="9"/>
      <c r="M3541" s="9"/>
      <c r="N3541" s="6" t="s">
        <v>28</v>
      </c>
      <c r="O3541" s="6" t="s">
        <v>53</v>
      </c>
    </row>
    <row r="3542" spans="1:15" x14ac:dyDescent="0.35">
      <c r="A3542" s="27">
        <v>48710</v>
      </c>
      <c r="B3542" s="9"/>
      <c r="C3542" s="9"/>
      <c r="D3542" s="9"/>
      <c r="E3542" s="9"/>
      <c r="F3542" s="9"/>
      <c r="G3542" s="9"/>
      <c r="H3542" s="9"/>
      <c r="I3542" s="9"/>
      <c r="J3542" s="9"/>
      <c r="K3542" s="9"/>
      <c r="L3542" s="9"/>
      <c r="M3542" s="9"/>
      <c r="N3542" s="6" t="s">
        <v>28</v>
      </c>
      <c r="O3542" s="6" t="s">
        <v>53</v>
      </c>
    </row>
    <row r="3543" spans="1:15" x14ac:dyDescent="0.35">
      <c r="A3543" s="27">
        <v>48711</v>
      </c>
      <c r="B3543" s="9"/>
      <c r="C3543" s="9"/>
      <c r="D3543" s="9"/>
      <c r="E3543" s="9"/>
      <c r="F3543" s="9"/>
      <c r="G3543" s="9"/>
      <c r="H3543" s="9"/>
      <c r="I3543" s="9"/>
      <c r="J3543" s="9"/>
      <c r="K3543" s="9"/>
      <c r="L3543" s="9"/>
      <c r="M3543" s="9"/>
      <c r="N3543" s="6" t="s">
        <v>28</v>
      </c>
      <c r="O3543" s="6" t="s">
        <v>53</v>
      </c>
    </row>
    <row r="3544" spans="1:15" x14ac:dyDescent="0.35">
      <c r="A3544" s="27">
        <v>48712</v>
      </c>
      <c r="B3544" s="9"/>
      <c r="C3544" s="9"/>
      <c r="D3544" s="9"/>
      <c r="E3544" s="9"/>
      <c r="F3544" s="9"/>
      <c r="G3544" s="9"/>
      <c r="H3544" s="9"/>
      <c r="I3544" s="9"/>
      <c r="J3544" s="9"/>
      <c r="K3544" s="9"/>
      <c r="L3544" s="9"/>
      <c r="M3544" s="9"/>
      <c r="N3544" s="6" t="s">
        <v>28</v>
      </c>
      <c r="O3544" s="6" t="s">
        <v>53</v>
      </c>
    </row>
    <row r="3545" spans="1:15" x14ac:dyDescent="0.35">
      <c r="A3545" s="27">
        <v>48713</v>
      </c>
      <c r="B3545" s="9"/>
      <c r="C3545" s="9"/>
      <c r="D3545" s="9"/>
      <c r="E3545" s="9"/>
      <c r="F3545" s="9"/>
      <c r="G3545" s="9"/>
      <c r="H3545" s="9"/>
      <c r="I3545" s="9"/>
      <c r="J3545" s="9"/>
      <c r="K3545" s="9"/>
      <c r="L3545" s="9"/>
      <c r="M3545" s="9"/>
      <c r="N3545" s="6" t="s">
        <v>28</v>
      </c>
      <c r="O3545" s="6" t="s">
        <v>53</v>
      </c>
    </row>
    <row r="3546" spans="1:15" x14ac:dyDescent="0.35">
      <c r="A3546" s="27">
        <v>48714</v>
      </c>
      <c r="B3546" s="9"/>
      <c r="C3546" s="9"/>
      <c r="D3546" s="9"/>
      <c r="E3546" s="9"/>
      <c r="F3546" s="9"/>
      <c r="G3546" s="9"/>
      <c r="H3546" s="9"/>
      <c r="I3546" s="9"/>
      <c r="J3546" s="9"/>
      <c r="K3546" s="9"/>
      <c r="L3546" s="9"/>
      <c r="M3546" s="9"/>
      <c r="N3546" s="6" t="s">
        <v>28</v>
      </c>
      <c r="O3546" s="6" t="s">
        <v>53</v>
      </c>
    </row>
    <row r="3547" spans="1:15" x14ac:dyDescent="0.35">
      <c r="A3547" s="27">
        <v>48715</v>
      </c>
      <c r="B3547" s="9"/>
      <c r="C3547" s="9"/>
      <c r="D3547" s="9"/>
      <c r="E3547" s="9"/>
      <c r="F3547" s="9"/>
      <c r="G3547" s="9"/>
      <c r="H3547" s="9"/>
      <c r="I3547" s="9"/>
      <c r="J3547" s="9"/>
      <c r="K3547" s="9"/>
      <c r="L3547" s="9"/>
      <c r="M3547" s="9"/>
      <c r="N3547" s="6" t="s">
        <v>28</v>
      </c>
      <c r="O3547" s="6" t="s">
        <v>53</v>
      </c>
    </row>
    <row r="3548" spans="1:15" x14ac:dyDescent="0.35">
      <c r="A3548" s="27">
        <v>48716</v>
      </c>
      <c r="B3548" s="9"/>
      <c r="C3548" s="9"/>
      <c r="D3548" s="9"/>
      <c r="E3548" s="9"/>
      <c r="F3548" s="9"/>
      <c r="G3548" s="9"/>
      <c r="H3548" s="9"/>
      <c r="I3548" s="9"/>
      <c r="J3548" s="9"/>
      <c r="K3548" s="9"/>
      <c r="L3548" s="9"/>
      <c r="M3548" s="9"/>
      <c r="N3548" s="6" t="s">
        <v>28</v>
      </c>
      <c r="O3548" s="6" t="s">
        <v>53</v>
      </c>
    </row>
    <row r="3549" spans="1:15" x14ac:dyDescent="0.35">
      <c r="A3549" s="27">
        <v>48717</v>
      </c>
      <c r="B3549" s="9"/>
      <c r="C3549" s="9"/>
      <c r="D3549" s="9"/>
      <c r="E3549" s="9"/>
      <c r="F3549" s="9"/>
      <c r="G3549" s="9"/>
      <c r="H3549" s="9"/>
      <c r="I3549" s="9"/>
      <c r="J3549" s="9"/>
      <c r="K3549" s="9"/>
      <c r="L3549" s="9"/>
      <c r="M3549" s="9"/>
      <c r="N3549" s="6" t="s">
        <v>28</v>
      </c>
      <c r="O3549" s="6" t="s">
        <v>53</v>
      </c>
    </row>
    <row r="3550" spans="1:15" x14ac:dyDescent="0.35">
      <c r="A3550" s="27">
        <v>48718</v>
      </c>
      <c r="B3550" s="9"/>
      <c r="C3550" s="9"/>
      <c r="D3550" s="9"/>
      <c r="E3550" s="9"/>
      <c r="F3550" s="9"/>
      <c r="G3550" s="9"/>
      <c r="H3550" s="9"/>
      <c r="I3550" s="9"/>
      <c r="J3550" s="9"/>
      <c r="K3550" s="9"/>
      <c r="L3550" s="9"/>
      <c r="M3550" s="9"/>
      <c r="N3550" s="6" t="s">
        <v>28</v>
      </c>
      <c r="O3550" s="6" t="s">
        <v>53</v>
      </c>
    </row>
    <row r="3551" spans="1:15" x14ac:dyDescent="0.35">
      <c r="A3551" s="27">
        <v>48719</v>
      </c>
      <c r="B3551" s="9"/>
      <c r="C3551" s="9"/>
      <c r="D3551" s="9"/>
      <c r="E3551" s="9"/>
      <c r="F3551" s="9"/>
      <c r="G3551" s="9"/>
      <c r="H3551" s="9"/>
      <c r="I3551" s="9"/>
      <c r="J3551" s="9"/>
      <c r="K3551" s="9"/>
      <c r="L3551" s="9"/>
      <c r="M3551" s="9"/>
      <c r="N3551" s="6" t="s">
        <v>28</v>
      </c>
      <c r="O3551" s="6" t="s">
        <v>53</v>
      </c>
    </row>
    <row r="3552" spans="1:15" x14ac:dyDescent="0.35">
      <c r="A3552" s="27">
        <v>48720</v>
      </c>
      <c r="B3552" s="9"/>
      <c r="C3552" s="9"/>
      <c r="D3552" s="9"/>
      <c r="E3552" s="9"/>
      <c r="F3552" s="9"/>
      <c r="G3552" s="9"/>
      <c r="H3552" s="9"/>
      <c r="I3552" s="9"/>
      <c r="J3552" s="9"/>
      <c r="K3552" s="9"/>
      <c r="L3552" s="9"/>
      <c r="M3552" s="9"/>
      <c r="N3552" s="6" t="s">
        <v>28</v>
      </c>
      <c r="O3552" s="6" t="s">
        <v>53</v>
      </c>
    </row>
    <row r="3553" spans="1:15" x14ac:dyDescent="0.35">
      <c r="A3553" s="27">
        <v>48721</v>
      </c>
      <c r="B3553" s="9"/>
      <c r="C3553" s="9"/>
      <c r="D3553" s="9"/>
      <c r="E3553" s="9"/>
      <c r="F3553" s="9"/>
      <c r="G3553" s="9"/>
      <c r="H3553" s="9"/>
      <c r="I3553" s="9"/>
      <c r="J3553" s="9"/>
      <c r="K3553" s="9"/>
      <c r="L3553" s="9"/>
      <c r="M3553" s="9"/>
      <c r="N3553" s="6" t="s">
        <v>28</v>
      </c>
      <c r="O3553" s="6" t="s">
        <v>53</v>
      </c>
    </row>
    <row r="3554" spans="1:15" x14ac:dyDescent="0.35">
      <c r="A3554" s="27">
        <v>48722</v>
      </c>
      <c r="B3554" s="9"/>
      <c r="C3554" s="9"/>
      <c r="D3554" s="9"/>
      <c r="E3554" s="9"/>
      <c r="F3554" s="9"/>
      <c r="G3554" s="9"/>
      <c r="H3554" s="9"/>
      <c r="I3554" s="9"/>
      <c r="J3554" s="9"/>
      <c r="K3554" s="9"/>
      <c r="L3554" s="9"/>
      <c r="M3554" s="9"/>
      <c r="N3554" s="6" t="s">
        <v>28</v>
      </c>
      <c r="O3554" s="6" t="s">
        <v>53</v>
      </c>
    </row>
    <row r="3555" spans="1:15" x14ac:dyDescent="0.35">
      <c r="A3555" s="27">
        <v>48723</v>
      </c>
      <c r="B3555" s="9"/>
      <c r="C3555" s="9"/>
      <c r="D3555" s="9"/>
      <c r="E3555" s="9"/>
      <c r="F3555" s="9"/>
      <c r="G3555" s="9"/>
      <c r="H3555" s="9"/>
      <c r="I3555" s="9"/>
      <c r="J3555" s="9"/>
      <c r="K3555" s="9"/>
      <c r="L3555" s="9"/>
      <c r="M3555" s="9"/>
      <c r="N3555" s="6" t="s">
        <v>28</v>
      </c>
      <c r="O3555" s="6" t="s">
        <v>53</v>
      </c>
    </row>
    <row r="3556" spans="1:15" x14ac:dyDescent="0.35">
      <c r="A3556" s="27">
        <v>48724</v>
      </c>
      <c r="B3556" s="9"/>
      <c r="C3556" s="9"/>
      <c r="D3556" s="9"/>
      <c r="E3556" s="9"/>
      <c r="F3556" s="9"/>
      <c r="G3556" s="9"/>
      <c r="H3556" s="9"/>
      <c r="I3556" s="9"/>
      <c r="J3556" s="9"/>
      <c r="K3556" s="9"/>
      <c r="L3556" s="9"/>
      <c r="M3556" s="9"/>
      <c r="N3556" s="6" t="s">
        <v>28</v>
      </c>
      <c r="O3556" s="6" t="s">
        <v>53</v>
      </c>
    </row>
    <row r="3557" spans="1:15" x14ac:dyDescent="0.35">
      <c r="A3557" s="27">
        <v>48725</v>
      </c>
      <c r="B3557" s="9"/>
      <c r="C3557" s="9"/>
      <c r="D3557" s="9"/>
      <c r="E3557" s="9"/>
      <c r="F3557" s="9"/>
      <c r="G3557" s="9"/>
      <c r="H3557" s="9"/>
      <c r="I3557" s="9"/>
      <c r="J3557" s="9"/>
      <c r="K3557" s="9"/>
      <c r="L3557" s="9"/>
      <c r="M3557" s="9"/>
      <c r="N3557" s="6" t="s">
        <v>28</v>
      </c>
      <c r="O3557" s="6" t="s">
        <v>53</v>
      </c>
    </row>
    <row r="3558" spans="1:15" x14ac:dyDescent="0.35">
      <c r="A3558" s="27">
        <v>48726</v>
      </c>
      <c r="B3558" s="9"/>
      <c r="C3558" s="9"/>
      <c r="D3558" s="9"/>
      <c r="E3558" s="9"/>
      <c r="F3558" s="9"/>
      <c r="G3558" s="9"/>
      <c r="H3558" s="9"/>
      <c r="I3558" s="9"/>
      <c r="J3558" s="9"/>
      <c r="K3558" s="9"/>
      <c r="L3558" s="9"/>
      <c r="M3558" s="9"/>
      <c r="N3558" s="6" t="s">
        <v>28</v>
      </c>
      <c r="O3558" s="6" t="s">
        <v>53</v>
      </c>
    </row>
    <row r="3559" spans="1:15" x14ac:dyDescent="0.35">
      <c r="A3559" s="27">
        <v>48727</v>
      </c>
      <c r="B3559" s="9"/>
      <c r="C3559" s="9"/>
      <c r="D3559" s="9"/>
      <c r="E3559" s="9"/>
      <c r="F3559" s="9"/>
      <c r="G3559" s="9"/>
      <c r="H3559" s="9"/>
      <c r="I3559" s="9"/>
      <c r="J3559" s="9"/>
      <c r="K3559" s="9"/>
      <c r="L3559" s="9"/>
      <c r="M3559" s="9"/>
      <c r="N3559" s="6" t="s">
        <v>28</v>
      </c>
      <c r="O3559" s="6" t="s">
        <v>53</v>
      </c>
    </row>
    <row r="3560" spans="1:15" x14ac:dyDescent="0.35">
      <c r="A3560" s="27">
        <v>48728</v>
      </c>
      <c r="B3560" s="9"/>
      <c r="C3560" s="9"/>
      <c r="D3560" s="9"/>
      <c r="E3560" s="9"/>
      <c r="F3560" s="9"/>
      <c r="G3560" s="9"/>
      <c r="H3560" s="9"/>
      <c r="I3560" s="9"/>
      <c r="J3560" s="9"/>
      <c r="K3560" s="9"/>
      <c r="L3560" s="9"/>
      <c r="M3560" s="9"/>
      <c r="N3560" s="6" t="s">
        <v>28</v>
      </c>
      <c r="O3560" s="6" t="s">
        <v>53</v>
      </c>
    </row>
    <row r="3561" spans="1:15" x14ac:dyDescent="0.35">
      <c r="A3561" s="27">
        <v>48729</v>
      </c>
      <c r="B3561" s="9"/>
      <c r="C3561" s="9"/>
      <c r="D3561" s="9"/>
      <c r="E3561" s="9"/>
      <c r="F3561" s="9"/>
      <c r="G3561" s="9"/>
      <c r="H3561" s="9"/>
      <c r="I3561" s="9"/>
      <c r="J3561" s="9"/>
      <c r="K3561" s="9"/>
      <c r="L3561" s="9"/>
      <c r="M3561" s="9"/>
      <c r="N3561" s="6" t="s">
        <v>28</v>
      </c>
      <c r="O3561" s="6" t="s">
        <v>53</v>
      </c>
    </row>
    <row r="3562" spans="1:15" x14ac:dyDescent="0.35">
      <c r="A3562" s="27">
        <v>48730</v>
      </c>
      <c r="B3562" s="9"/>
      <c r="C3562" s="9"/>
      <c r="D3562" s="9"/>
      <c r="E3562" s="9"/>
      <c r="F3562" s="9"/>
      <c r="G3562" s="9"/>
      <c r="H3562" s="9"/>
      <c r="I3562" s="9"/>
      <c r="J3562" s="9"/>
      <c r="K3562" s="9"/>
      <c r="L3562" s="9"/>
      <c r="M3562" s="9"/>
      <c r="N3562" s="6" t="s">
        <v>28</v>
      </c>
      <c r="O3562" s="6" t="s">
        <v>53</v>
      </c>
    </row>
    <row r="3563" spans="1:15" x14ac:dyDescent="0.35">
      <c r="A3563" s="27">
        <v>48731</v>
      </c>
      <c r="B3563" s="9"/>
      <c r="C3563" s="9"/>
      <c r="D3563" s="9"/>
      <c r="E3563" s="9"/>
      <c r="F3563" s="9"/>
      <c r="G3563" s="9"/>
      <c r="H3563" s="9"/>
      <c r="I3563" s="9"/>
      <c r="J3563" s="9"/>
      <c r="K3563" s="9"/>
      <c r="L3563" s="9"/>
      <c r="M3563" s="9"/>
      <c r="N3563" s="6" t="s">
        <v>29</v>
      </c>
      <c r="O3563" s="6" t="s">
        <v>53</v>
      </c>
    </row>
    <row r="3564" spans="1:15" x14ac:dyDescent="0.35">
      <c r="A3564" s="27">
        <v>48732</v>
      </c>
      <c r="B3564" s="9"/>
      <c r="C3564" s="9"/>
      <c r="D3564" s="9"/>
      <c r="E3564" s="9"/>
      <c r="F3564" s="9"/>
      <c r="G3564" s="9"/>
      <c r="H3564" s="9"/>
      <c r="I3564" s="9"/>
      <c r="J3564" s="9"/>
      <c r="K3564" s="9"/>
      <c r="L3564" s="9"/>
      <c r="M3564" s="9"/>
      <c r="N3564" s="6" t="s">
        <v>29</v>
      </c>
      <c r="O3564" s="6" t="s">
        <v>53</v>
      </c>
    </row>
    <row r="3565" spans="1:15" x14ac:dyDescent="0.35">
      <c r="A3565" s="27">
        <v>48733</v>
      </c>
      <c r="B3565" s="9"/>
      <c r="C3565" s="9"/>
      <c r="D3565" s="9"/>
      <c r="E3565" s="9"/>
      <c r="F3565" s="9"/>
      <c r="G3565" s="9"/>
      <c r="H3565" s="9"/>
      <c r="I3565" s="9"/>
      <c r="J3565" s="9"/>
      <c r="K3565" s="9"/>
      <c r="L3565" s="9"/>
      <c r="M3565" s="9"/>
      <c r="N3565" s="6" t="s">
        <v>29</v>
      </c>
      <c r="O3565" s="6" t="s">
        <v>53</v>
      </c>
    </row>
    <row r="3566" spans="1:15" x14ac:dyDescent="0.35">
      <c r="A3566" s="27">
        <v>48734</v>
      </c>
      <c r="B3566" s="9"/>
      <c r="C3566" s="9"/>
      <c r="D3566" s="9"/>
      <c r="E3566" s="9"/>
      <c r="F3566" s="9"/>
      <c r="G3566" s="9"/>
      <c r="H3566" s="9"/>
      <c r="I3566" s="9"/>
      <c r="J3566" s="9"/>
      <c r="K3566" s="9"/>
      <c r="L3566" s="9"/>
      <c r="M3566" s="9"/>
      <c r="N3566" s="6" t="s">
        <v>29</v>
      </c>
      <c r="O3566" s="6" t="s">
        <v>53</v>
      </c>
    </row>
    <row r="3567" spans="1:15" x14ac:dyDescent="0.35">
      <c r="A3567" s="27">
        <v>48735</v>
      </c>
      <c r="B3567" s="9"/>
      <c r="C3567" s="9"/>
      <c r="D3567" s="9"/>
      <c r="E3567" s="9"/>
      <c r="F3567" s="9"/>
      <c r="G3567" s="9"/>
      <c r="H3567" s="9"/>
      <c r="I3567" s="9"/>
      <c r="J3567" s="9"/>
      <c r="K3567" s="9"/>
      <c r="L3567" s="9"/>
      <c r="M3567" s="9"/>
      <c r="N3567" s="6" t="s">
        <v>29</v>
      </c>
      <c r="O3567" s="6" t="s">
        <v>53</v>
      </c>
    </row>
    <row r="3568" spans="1:15" x14ac:dyDescent="0.35">
      <c r="A3568" s="27">
        <v>48736</v>
      </c>
      <c r="B3568" s="9"/>
      <c r="C3568" s="9"/>
      <c r="D3568" s="9"/>
      <c r="E3568" s="9"/>
      <c r="F3568" s="9"/>
      <c r="G3568" s="9"/>
      <c r="H3568" s="9"/>
      <c r="I3568" s="9"/>
      <c r="J3568" s="9"/>
      <c r="K3568" s="9"/>
      <c r="L3568" s="9"/>
      <c r="M3568" s="9"/>
      <c r="N3568" s="6" t="s">
        <v>29</v>
      </c>
      <c r="O3568" s="6" t="s">
        <v>53</v>
      </c>
    </row>
    <row r="3569" spans="1:15" x14ac:dyDescent="0.35">
      <c r="A3569" s="27">
        <v>48737</v>
      </c>
      <c r="B3569" s="9"/>
      <c r="C3569" s="9"/>
      <c r="D3569" s="9"/>
      <c r="E3569" s="9"/>
      <c r="F3569" s="9"/>
      <c r="G3569" s="9"/>
      <c r="H3569" s="9"/>
      <c r="I3569" s="9"/>
      <c r="J3569" s="9"/>
      <c r="K3569" s="9"/>
      <c r="L3569" s="9"/>
      <c r="M3569" s="9"/>
      <c r="N3569" s="6" t="s">
        <v>29</v>
      </c>
      <c r="O3569" s="6" t="s">
        <v>53</v>
      </c>
    </row>
    <row r="3570" spans="1:15" x14ac:dyDescent="0.35">
      <c r="A3570" s="27">
        <v>48738</v>
      </c>
      <c r="B3570" s="9"/>
      <c r="C3570" s="9"/>
      <c r="D3570" s="9"/>
      <c r="E3570" s="9"/>
      <c r="F3570" s="9"/>
      <c r="G3570" s="9"/>
      <c r="H3570" s="9"/>
      <c r="I3570" s="9"/>
      <c r="J3570" s="9"/>
      <c r="K3570" s="9"/>
      <c r="L3570" s="9"/>
      <c r="M3570" s="9"/>
      <c r="N3570" s="6" t="s">
        <v>29</v>
      </c>
      <c r="O3570" s="6" t="s">
        <v>53</v>
      </c>
    </row>
    <row r="3571" spans="1:15" x14ac:dyDescent="0.35">
      <c r="A3571" s="27">
        <v>48739</v>
      </c>
      <c r="B3571" s="9"/>
      <c r="C3571" s="9"/>
      <c r="D3571" s="9"/>
      <c r="E3571" s="9"/>
      <c r="F3571" s="9"/>
      <c r="G3571" s="9"/>
      <c r="H3571" s="9"/>
      <c r="I3571" s="9"/>
      <c r="J3571" s="9"/>
      <c r="K3571" s="9"/>
      <c r="L3571" s="9"/>
      <c r="M3571" s="9"/>
      <c r="N3571" s="6" t="s">
        <v>29</v>
      </c>
      <c r="O3571" s="6" t="s">
        <v>53</v>
      </c>
    </row>
    <row r="3572" spans="1:15" x14ac:dyDescent="0.35">
      <c r="A3572" s="27">
        <v>48740</v>
      </c>
      <c r="B3572" s="9"/>
      <c r="C3572" s="9"/>
      <c r="D3572" s="9"/>
      <c r="E3572" s="9"/>
      <c r="F3572" s="9"/>
      <c r="G3572" s="9"/>
      <c r="H3572" s="9"/>
      <c r="I3572" s="9"/>
      <c r="J3572" s="9"/>
      <c r="K3572" s="9"/>
      <c r="L3572" s="9"/>
      <c r="M3572" s="9"/>
      <c r="N3572" s="6" t="s">
        <v>29</v>
      </c>
      <c r="O3572" s="6" t="s">
        <v>53</v>
      </c>
    </row>
    <row r="3573" spans="1:15" x14ac:dyDescent="0.35">
      <c r="A3573" s="27">
        <v>48741</v>
      </c>
      <c r="B3573" s="9"/>
      <c r="C3573" s="9"/>
      <c r="D3573" s="9"/>
      <c r="E3573" s="9"/>
      <c r="F3573" s="9"/>
      <c r="G3573" s="9"/>
      <c r="H3573" s="9"/>
      <c r="I3573" s="9"/>
      <c r="J3573" s="9"/>
      <c r="K3573" s="9"/>
      <c r="L3573" s="9"/>
      <c r="M3573" s="9"/>
      <c r="N3573" s="6" t="s">
        <v>29</v>
      </c>
      <c r="O3573" s="6" t="s">
        <v>53</v>
      </c>
    </row>
    <row r="3574" spans="1:15" x14ac:dyDescent="0.35">
      <c r="A3574" s="27">
        <v>48742</v>
      </c>
      <c r="B3574" s="9"/>
      <c r="C3574" s="9"/>
      <c r="D3574" s="9"/>
      <c r="E3574" s="9"/>
      <c r="F3574" s="9"/>
      <c r="G3574" s="9"/>
      <c r="H3574" s="9"/>
      <c r="I3574" s="9"/>
      <c r="J3574" s="9"/>
      <c r="K3574" s="9"/>
      <c r="L3574" s="9"/>
      <c r="M3574" s="9"/>
      <c r="N3574" s="6" t="s">
        <v>29</v>
      </c>
      <c r="O3574" s="6" t="s">
        <v>53</v>
      </c>
    </row>
    <row r="3575" spans="1:15" x14ac:dyDescent="0.35">
      <c r="A3575" s="27">
        <v>48743</v>
      </c>
      <c r="B3575" s="9"/>
      <c r="C3575" s="9"/>
      <c r="D3575" s="9"/>
      <c r="E3575" s="9"/>
      <c r="F3575" s="9"/>
      <c r="G3575" s="9"/>
      <c r="H3575" s="9"/>
      <c r="I3575" s="9"/>
      <c r="J3575" s="9"/>
      <c r="K3575" s="9"/>
      <c r="L3575" s="9"/>
      <c r="M3575" s="9"/>
      <c r="N3575" s="6" t="s">
        <v>29</v>
      </c>
      <c r="O3575" s="6" t="s">
        <v>53</v>
      </c>
    </row>
    <row r="3576" spans="1:15" x14ac:dyDescent="0.35">
      <c r="A3576" s="27">
        <v>48744</v>
      </c>
      <c r="B3576" s="9"/>
      <c r="C3576" s="9"/>
      <c r="D3576" s="9"/>
      <c r="E3576" s="9"/>
      <c r="F3576" s="9"/>
      <c r="G3576" s="9"/>
      <c r="H3576" s="9"/>
      <c r="I3576" s="9"/>
      <c r="J3576" s="9"/>
      <c r="K3576" s="9"/>
      <c r="L3576" s="9"/>
      <c r="M3576" s="9"/>
      <c r="N3576" s="6" t="s">
        <v>29</v>
      </c>
      <c r="O3576" s="6" t="s">
        <v>53</v>
      </c>
    </row>
    <row r="3577" spans="1:15" x14ac:dyDescent="0.35">
      <c r="A3577" s="27">
        <v>48745</v>
      </c>
      <c r="B3577" s="9"/>
      <c r="C3577" s="9"/>
      <c r="D3577" s="9"/>
      <c r="E3577" s="9"/>
      <c r="F3577" s="9"/>
      <c r="G3577" s="9"/>
      <c r="H3577" s="9"/>
      <c r="I3577" s="9"/>
      <c r="J3577" s="9"/>
      <c r="K3577" s="9"/>
      <c r="L3577" s="9"/>
      <c r="M3577" s="9"/>
      <c r="N3577" s="6" t="s">
        <v>29</v>
      </c>
      <c r="O3577" s="6" t="s">
        <v>53</v>
      </c>
    </row>
    <row r="3578" spans="1:15" x14ac:dyDescent="0.35">
      <c r="A3578" s="27">
        <v>48746</v>
      </c>
      <c r="B3578" s="9"/>
      <c r="C3578" s="9"/>
      <c r="D3578" s="9"/>
      <c r="E3578" s="9"/>
      <c r="F3578" s="9"/>
      <c r="G3578" s="9"/>
      <c r="H3578" s="9"/>
      <c r="I3578" s="9"/>
      <c r="J3578" s="9"/>
      <c r="K3578" s="9"/>
      <c r="L3578" s="9"/>
      <c r="M3578" s="9"/>
      <c r="N3578" s="6" t="s">
        <v>29</v>
      </c>
      <c r="O3578" s="6" t="s">
        <v>53</v>
      </c>
    </row>
    <row r="3579" spans="1:15" x14ac:dyDescent="0.35">
      <c r="A3579" s="27">
        <v>48747</v>
      </c>
      <c r="B3579" s="9"/>
      <c r="C3579" s="9"/>
      <c r="D3579" s="9"/>
      <c r="E3579" s="9"/>
      <c r="F3579" s="9"/>
      <c r="G3579" s="9"/>
      <c r="H3579" s="9"/>
      <c r="I3579" s="9"/>
      <c r="J3579" s="9"/>
      <c r="K3579" s="9"/>
      <c r="L3579" s="9"/>
      <c r="M3579" s="9"/>
      <c r="N3579" s="6" t="s">
        <v>29</v>
      </c>
      <c r="O3579" s="6" t="s">
        <v>53</v>
      </c>
    </row>
    <row r="3580" spans="1:15" x14ac:dyDescent="0.35">
      <c r="A3580" s="27">
        <v>48748</v>
      </c>
      <c r="B3580" s="9"/>
      <c r="C3580" s="9"/>
      <c r="D3580" s="9"/>
      <c r="E3580" s="9"/>
      <c r="F3580" s="9"/>
      <c r="G3580" s="9"/>
      <c r="H3580" s="9"/>
      <c r="I3580" s="9"/>
      <c r="J3580" s="9"/>
      <c r="K3580" s="9"/>
      <c r="L3580" s="9"/>
      <c r="M3580" s="9"/>
      <c r="N3580" s="6" t="s">
        <v>29</v>
      </c>
      <c r="O3580" s="6" t="s">
        <v>53</v>
      </c>
    </row>
    <row r="3581" spans="1:15" x14ac:dyDescent="0.35">
      <c r="A3581" s="27">
        <v>48749</v>
      </c>
      <c r="B3581" s="9"/>
      <c r="C3581" s="9"/>
      <c r="D3581" s="9"/>
      <c r="E3581" s="9"/>
      <c r="F3581" s="9"/>
      <c r="G3581" s="9"/>
      <c r="H3581" s="9"/>
      <c r="I3581" s="9"/>
      <c r="J3581" s="9"/>
      <c r="K3581" s="9"/>
      <c r="L3581" s="9"/>
      <c r="M3581" s="9"/>
      <c r="N3581" s="6" t="s">
        <v>29</v>
      </c>
      <c r="O3581" s="6" t="s">
        <v>53</v>
      </c>
    </row>
    <row r="3582" spans="1:15" x14ac:dyDescent="0.35">
      <c r="A3582" s="27">
        <v>48750</v>
      </c>
      <c r="B3582" s="9"/>
      <c r="C3582" s="9"/>
      <c r="D3582" s="9"/>
      <c r="E3582" s="9"/>
      <c r="F3582" s="9"/>
      <c r="G3582" s="9"/>
      <c r="H3582" s="9"/>
      <c r="I3582" s="9"/>
      <c r="J3582" s="9"/>
      <c r="K3582" s="9"/>
      <c r="L3582" s="9"/>
      <c r="M3582" s="9"/>
      <c r="N3582" s="6" t="s">
        <v>29</v>
      </c>
      <c r="O3582" s="6" t="s">
        <v>53</v>
      </c>
    </row>
    <row r="3583" spans="1:15" x14ac:dyDescent="0.35">
      <c r="A3583" s="27">
        <v>48751</v>
      </c>
      <c r="B3583" s="9"/>
      <c r="C3583" s="9"/>
      <c r="D3583" s="9"/>
      <c r="E3583" s="9"/>
      <c r="F3583" s="9"/>
      <c r="G3583" s="9"/>
      <c r="H3583" s="9"/>
      <c r="I3583" s="9"/>
      <c r="J3583" s="9"/>
      <c r="K3583" s="9"/>
      <c r="L3583" s="9"/>
      <c r="M3583" s="9"/>
      <c r="N3583" s="6" t="s">
        <v>29</v>
      </c>
      <c r="O3583" s="6" t="s">
        <v>53</v>
      </c>
    </row>
    <row r="3584" spans="1:15" x14ac:dyDescent="0.35">
      <c r="A3584" s="27">
        <v>48752</v>
      </c>
      <c r="B3584" s="9"/>
      <c r="C3584" s="9"/>
      <c r="D3584" s="9"/>
      <c r="E3584" s="9"/>
      <c r="F3584" s="9"/>
      <c r="G3584" s="9"/>
      <c r="H3584" s="9"/>
      <c r="I3584" s="9"/>
      <c r="J3584" s="9"/>
      <c r="K3584" s="9"/>
      <c r="L3584" s="9"/>
      <c r="M3584" s="9"/>
      <c r="N3584" s="6" t="s">
        <v>29</v>
      </c>
      <c r="O3584" s="6" t="s">
        <v>53</v>
      </c>
    </row>
    <row r="3585" spans="1:15" x14ac:dyDescent="0.35">
      <c r="A3585" s="27">
        <v>48753</v>
      </c>
      <c r="B3585" s="9"/>
      <c r="C3585" s="9"/>
      <c r="D3585" s="9"/>
      <c r="E3585" s="9"/>
      <c r="F3585" s="9"/>
      <c r="G3585" s="9"/>
      <c r="H3585" s="9"/>
      <c r="I3585" s="9"/>
      <c r="J3585" s="9"/>
      <c r="K3585" s="9"/>
      <c r="L3585" s="9"/>
      <c r="M3585" s="9"/>
      <c r="N3585" s="6" t="s">
        <v>29</v>
      </c>
      <c r="O3585" s="6" t="s">
        <v>53</v>
      </c>
    </row>
    <row r="3586" spans="1:15" x14ac:dyDescent="0.35">
      <c r="A3586" s="27">
        <v>48754</v>
      </c>
      <c r="B3586" s="9"/>
      <c r="C3586" s="9"/>
      <c r="D3586" s="9"/>
      <c r="E3586" s="9"/>
      <c r="F3586" s="9"/>
      <c r="G3586" s="9"/>
      <c r="H3586" s="9"/>
      <c r="I3586" s="9"/>
      <c r="J3586" s="9"/>
      <c r="K3586" s="9"/>
      <c r="L3586" s="9"/>
      <c r="M3586" s="9"/>
      <c r="N3586" s="6" t="s">
        <v>29</v>
      </c>
      <c r="O3586" s="6" t="s">
        <v>53</v>
      </c>
    </row>
    <row r="3587" spans="1:15" x14ac:dyDescent="0.35">
      <c r="A3587" s="27">
        <v>48755</v>
      </c>
      <c r="B3587" s="9"/>
      <c r="C3587" s="9"/>
      <c r="D3587" s="9"/>
      <c r="E3587" s="9"/>
      <c r="F3587" s="9"/>
      <c r="G3587" s="9"/>
      <c r="H3587" s="9"/>
      <c r="I3587" s="9"/>
      <c r="J3587" s="9"/>
      <c r="K3587" s="9"/>
      <c r="L3587" s="9"/>
      <c r="M3587" s="9"/>
      <c r="N3587" s="6" t="s">
        <v>29</v>
      </c>
      <c r="O3587" s="6" t="s">
        <v>53</v>
      </c>
    </row>
    <row r="3588" spans="1:15" x14ac:dyDescent="0.35">
      <c r="A3588" s="27">
        <v>48756</v>
      </c>
      <c r="B3588" s="9"/>
      <c r="C3588" s="9"/>
      <c r="D3588" s="9"/>
      <c r="E3588" s="9"/>
      <c r="F3588" s="9"/>
      <c r="G3588" s="9"/>
      <c r="H3588" s="9"/>
      <c r="I3588" s="9"/>
      <c r="J3588" s="9"/>
      <c r="K3588" s="9"/>
      <c r="L3588" s="9"/>
      <c r="M3588" s="9"/>
      <c r="N3588" s="6" t="s">
        <v>29</v>
      </c>
      <c r="O3588" s="6" t="s">
        <v>53</v>
      </c>
    </row>
    <row r="3589" spans="1:15" x14ac:dyDescent="0.35">
      <c r="A3589" s="27">
        <v>48757</v>
      </c>
      <c r="B3589" s="9"/>
      <c r="C3589" s="9"/>
      <c r="D3589" s="9"/>
      <c r="E3589" s="9"/>
      <c r="F3589" s="9"/>
      <c r="G3589" s="9"/>
      <c r="H3589" s="9"/>
      <c r="I3589" s="9"/>
      <c r="J3589" s="9"/>
      <c r="K3589" s="9"/>
      <c r="L3589" s="9"/>
      <c r="M3589" s="9"/>
      <c r="N3589" s="6" t="s">
        <v>29</v>
      </c>
      <c r="O3589" s="6" t="s">
        <v>53</v>
      </c>
    </row>
    <row r="3590" spans="1:15" x14ac:dyDescent="0.35">
      <c r="A3590" s="27">
        <v>48758</v>
      </c>
      <c r="B3590" s="9"/>
      <c r="C3590" s="9"/>
      <c r="D3590" s="9"/>
      <c r="E3590" s="9"/>
      <c r="F3590" s="9"/>
      <c r="G3590" s="9"/>
      <c r="H3590" s="9"/>
      <c r="I3590" s="9"/>
      <c r="J3590" s="9"/>
      <c r="K3590" s="9"/>
      <c r="L3590" s="9"/>
      <c r="M3590" s="9"/>
      <c r="N3590" s="6" t="s">
        <v>29</v>
      </c>
      <c r="O3590" s="6" t="s">
        <v>53</v>
      </c>
    </row>
    <row r="3591" spans="1:15" x14ac:dyDescent="0.35">
      <c r="A3591" s="27">
        <v>48759</v>
      </c>
      <c r="B3591" s="9"/>
      <c r="C3591" s="9"/>
      <c r="D3591" s="9"/>
      <c r="E3591" s="9"/>
      <c r="F3591" s="9"/>
      <c r="G3591" s="9"/>
      <c r="H3591" s="9"/>
      <c r="I3591" s="9"/>
      <c r="J3591" s="9"/>
      <c r="K3591" s="9"/>
      <c r="L3591" s="9"/>
      <c r="M3591" s="9"/>
      <c r="N3591" s="6" t="s">
        <v>29</v>
      </c>
      <c r="O3591" s="6" t="s">
        <v>53</v>
      </c>
    </row>
    <row r="3592" spans="1:15" x14ac:dyDescent="0.35">
      <c r="A3592" s="27">
        <v>48760</v>
      </c>
      <c r="B3592" s="9"/>
      <c r="C3592" s="9"/>
      <c r="D3592" s="9"/>
      <c r="E3592" s="9"/>
      <c r="F3592" s="9"/>
      <c r="G3592" s="9"/>
      <c r="H3592" s="9"/>
      <c r="I3592" s="9"/>
      <c r="J3592" s="9"/>
      <c r="K3592" s="9"/>
      <c r="L3592" s="9"/>
      <c r="M3592" s="9"/>
      <c r="N3592" s="6" t="s">
        <v>29</v>
      </c>
      <c r="O3592" s="6" t="s">
        <v>53</v>
      </c>
    </row>
    <row r="3593" spans="1:15" x14ac:dyDescent="0.35">
      <c r="A3593" s="27">
        <v>48761</v>
      </c>
      <c r="B3593" s="9"/>
      <c r="C3593" s="9"/>
      <c r="D3593" s="9"/>
      <c r="E3593" s="9"/>
      <c r="F3593" s="9"/>
      <c r="G3593" s="9"/>
      <c r="H3593" s="9"/>
      <c r="I3593" s="9"/>
      <c r="J3593" s="9"/>
      <c r="K3593" s="9"/>
      <c r="L3593" s="9"/>
      <c r="M3593" s="9"/>
      <c r="N3593" s="6" t="s">
        <v>30</v>
      </c>
      <c r="O3593" s="6" t="s">
        <v>53</v>
      </c>
    </row>
    <row r="3594" spans="1:15" x14ac:dyDescent="0.35">
      <c r="A3594" s="27">
        <v>48762</v>
      </c>
      <c r="B3594" s="9"/>
      <c r="C3594" s="9"/>
      <c r="D3594" s="9"/>
      <c r="E3594" s="9"/>
      <c r="F3594" s="9"/>
      <c r="G3594" s="9"/>
      <c r="H3594" s="9"/>
      <c r="I3594" s="9"/>
      <c r="J3594" s="9"/>
      <c r="K3594" s="9"/>
      <c r="L3594" s="9"/>
      <c r="M3594" s="9"/>
      <c r="N3594" s="6" t="s">
        <v>30</v>
      </c>
      <c r="O3594" s="6" t="s">
        <v>53</v>
      </c>
    </row>
    <row r="3595" spans="1:15" x14ac:dyDescent="0.35">
      <c r="A3595" s="27">
        <v>48763</v>
      </c>
      <c r="B3595" s="9"/>
      <c r="C3595" s="9"/>
      <c r="D3595" s="9"/>
      <c r="E3595" s="9"/>
      <c r="F3595" s="9"/>
      <c r="G3595" s="9"/>
      <c r="H3595" s="9"/>
      <c r="I3595" s="9"/>
      <c r="J3595" s="9"/>
      <c r="K3595" s="9"/>
      <c r="L3595" s="9"/>
      <c r="M3595" s="9"/>
      <c r="N3595" s="6" t="s">
        <v>30</v>
      </c>
      <c r="O3595" s="6" t="s">
        <v>53</v>
      </c>
    </row>
    <row r="3596" spans="1:15" x14ac:dyDescent="0.35">
      <c r="A3596" s="27">
        <v>48764</v>
      </c>
      <c r="B3596" s="9"/>
      <c r="C3596" s="9"/>
      <c r="D3596" s="9"/>
      <c r="E3596" s="9"/>
      <c r="F3596" s="9"/>
      <c r="G3596" s="9"/>
      <c r="H3596" s="9"/>
      <c r="I3596" s="9"/>
      <c r="J3596" s="9"/>
      <c r="K3596" s="9"/>
      <c r="L3596" s="9"/>
      <c r="M3596" s="9"/>
      <c r="N3596" s="6" t="s">
        <v>30</v>
      </c>
      <c r="O3596" s="6" t="s">
        <v>53</v>
      </c>
    </row>
    <row r="3597" spans="1:15" x14ac:dyDescent="0.35">
      <c r="A3597" s="27">
        <v>48765</v>
      </c>
      <c r="B3597" s="9"/>
      <c r="C3597" s="9"/>
      <c r="D3597" s="9"/>
      <c r="E3597" s="9"/>
      <c r="F3597" s="9"/>
      <c r="G3597" s="9"/>
      <c r="H3597" s="9"/>
      <c r="I3597" s="9"/>
      <c r="J3597" s="9"/>
      <c r="K3597" s="9"/>
      <c r="L3597" s="9"/>
      <c r="M3597" s="9"/>
      <c r="N3597" s="6" t="s">
        <v>30</v>
      </c>
      <c r="O3597" s="6" t="s">
        <v>53</v>
      </c>
    </row>
    <row r="3598" spans="1:15" x14ac:dyDescent="0.35">
      <c r="A3598" s="27">
        <v>48766</v>
      </c>
      <c r="B3598" s="9"/>
      <c r="C3598" s="9"/>
      <c r="D3598" s="9"/>
      <c r="E3598" s="9"/>
      <c r="F3598" s="9"/>
      <c r="G3598" s="9"/>
      <c r="H3598" s="9"/>
      <c r="I3598" s="9"/>
      <c r="J3598" s="9"/>
      <c r="K3598" s="9"/>
      <c r="L3598" s="9"/>
      <c r="M3598" s="9"/>
      <c r="N3598" s="6" t="s">
        <v>30</v>
      </c>
      <c r="O3598" s="6" t="s">
        <v>53</v>
      </c>
    </row>
    <row r="3599" spans="1:15" x14ac:dyDescent="0.35">
      <c r="A3599" s="27">
        <v>48767</v>
      </c>
      <c r="B3599" s="9"/>
      <c r="C3599" s="9"/>
      <c r="D3599" s="9"/>
      <c r="E3599" s="9"/>
      <c r="F3599" s="9"/>
      <c r="G3599" s="9"/>
      <c r="H3599" s="9"/>
      <c r="I3599" s="9"/>
      <c r="J3599" s="9"/>
      <c r="K3599" s="9"/>
      <c r="L3599" s="9"/>
      <c r="M3599" s="9"/>
      <c r="N3599" s="6" t="s">
        <v>30</v>
      </c>
      <c r="O3599" s="6" t="s">
        <v>53</v>
      </c>
    </row>
    <row r="3600" spans="1:15" x14ac:dyDescent="0.35">
      <c r="A3600" s="27">
        <v>48768</v>
      </c>
      <c r="B3600" s="9"/>
      <c r="C3600" s="9"/>
      <c r="D3600" s="9"/>
      <c r="E3600" s="9"/>
      <c r="F3600" s="9"/>
      <c r="G3600" s="9"/>
      <c r="H3600" s="9"/>
      <c r="I3600" s="9"/>
      <c r="J3600" s="9"/>
      <c r="K3600" s="9"/>
      <c r="L3600" s="9"/>
      <c r="M3600" s="9"/>
      <c r="N3600" s="6" t="s">
        <v>30</v>
      </c>
      <c r="O3600" s="6" t="s">
        <v>53</v>
      </c>
    </row>
    <row r="3601" spans="1:15" x14ac:dyDescent="0.35">
      <c r="A3601" s="27">
        <v>48769</v>
      </c>
      <c r="B3601" s="9"/>
      <c r="C3601" s="9"/>
      <c r="D3601" s="9"/>
      <c r="E3601" s="9"/>
      <c r="F3601" s="9"/>
      <c r="G3601" s="9"/>
      <c r="H3601" s="9"/>
      <c r="I3601" s="9"/>
      <c r="J3601" s="9"/>
      <c r="K3601" s="9"/>
      <c r="L3601" s="9"/>
      <c r="M3601" s="9"/>
      <c r="N3601" s="6" t="s">
        <v>30</v>
      </c>
      <c r="O3601" s="6" t="s">
        <v>53</v>
      </c>
    </row>
    <row r="3602" spans="1:15" x14ac:dyDescent="0.35">
      <c r="A3602" s="27">
        <v>48770</v>
      </c>
      <c r="B3602" s="9"/>
      <c r="C3602" s="9"/>
      <c r="D3602" s="9"/>
      <c r="E3602" s="9"/>
      <c r="F3602" s="9"/>
      <c r="G3602" s="9"/>
      <c r="H3602" s="9"/>
      <c r="I3602" s="9"/>
      <c r="J3602" s="9"/>
      <c r="K3602" s="9"/>
      <c r="L3602" s="9"/>
      <c r="M3602" s="9"/>
      <c r="N3602" s="6" t="s">
        <v>30</v>
      </c>
      <c r="O3602" s="6" t="s">
        <v>53</v>
      </c>
    </row>
    <row r="3603" spans="1:15" x14ac:dyDescent="0.35">
      <c r="A3603" s="27">
        <v>48771</v>
      </c>
      <c r="B3603" s="9"/>
      <c r="C3603" s="9"/>
      <c r="D3603" s="9"/>
      <c r="E3603" s="9"/>
      <c r="F3603" s="9"/>
      <c r="G3603" s="9"/>
      <c r="H3603" s="9"/>
      <c r="I3603" s="9"/>
      <c r="J3603" s="9"/>
      <c r="K3603" s="9"/>
      <c r="L3603" s="9"/>
      <c r="M3603" s="9"/>
      <c r="N3603" s="6" t="s">
        <v>30</v>
      </c>
      <c r="O3603" s="6" t="s">
        <v>53</v>
      </c>
    </row>
    <row r="3604" spans="1:15" x14ac:dyDescent="0.35">
      <c r="A3604" s="27">
        <v>48772</v>
      </c>
      <c r="B3604" s="9"/>
      <c r="C3604" s="9"/>
      <c r="D3604" s="9"/>
      <c r="E3604" s="9"/>
      <c r="F3604" s="9"/>
      <c r="G3604" s="9"/>
      <c r="H3604" s="9"/>
      <c r="I3604" s="9"/>
      <c r="J3604" s="9"/>
      <c r="K3604" s="9"/>
      <c r="L3604" s="9"/>
      <c r="M3604" s="9"/>
      <c r="N3604" s="6" t="s">
        <v>30</v>
      </c>
      <c r="O3604" s="6" t="s">
        <v>53</v>
      </c>
    </row>
    <row r="3605" spans="1:15" x14ac:dyDescent="0.35">
      <c r="A3605" s="27">
        <v>48773</v>
      </c>
      <c r="B3605" s="9"/>
      <c r="C3605" s="9"/>
      <c r="D3605" s="9"/>
      <c r="E3605" s="9"/>
      <c r="F3605" s="9"/>
      <c r="G3605" s="9"/>
      <c r="H3605" s="9"/>
      <c r="I3605" s="9"/>
      <c r="J3605" s="9"/>
      <c r="K3605" s="9"/>
      <c r="L3605" s="9"/>
      <c r="M3605" s="9"/>
      <c r="N3605" s="6" t="s">
        <v>30</v>
      </c>
      <c r="O3605" s="6" t="s">
        <v>53</v>
      </c>
    </row>
    <row r="3606" spans="1:15" x14ac:dyDescent="0.35">
      <c r="A3606" s="27">
        <v>48774</v>
      </c>
      <c r="B3606" s="9"/>
      <c r="C3606" s="9"/>
      <c r="D3606" s="9"/>
      <c r="E3606" s="9"/>
      <c r="F3606" s="9"/>
      <c r="G3606" s="9"/>
      <c r="H3606" s="9"/>
      <c r="I3606" s="9"/>
      <c r="J3606" s="9"/>
      <c r="K3606" s="9"/>
      <c r="L3606" s="9"/>
      <c r="M3606" s="9"/>
      <c r="N3606" s="6" t="s">
        <v>30</v>
      </c>
      <c r="O3606" s="6" t="s">
        <v>53</v>
      </c>
    </row>
    <row r="3607" spans="1:15" x14ac:dyDescent="0.35">
      <c r="A3607" s="27">
        <v>48775</v>
      </c>
      <c r="B3607" s="9"/>
      <c r="C3607" s="9"/>
      <c r="D3607" s="9"/>
      <c r="E3607" s="9"/>
      <c r="F3607" s="9"/>
      <c r="G3607" s="9"/>
      <c r="H3607" s="9"/>
      <c r="I3607" s="9"/>
      <c r="J3607" s="9"/>
      <c r="K3607" s="9"/>
      <c r="L3607" s="9"/>
      <c r="M3607" s="9"/>
      <c r="N3607" s="6" t="s">
        <v>30</v>
      </c>
      <c r="O3607" s="6" t="s">
        <v>53</v>
      </c>
    </row>
    <row r="3608" spans="1:15" x14ac:dyDescent="0.35">
      <c r="A3608" s="27">
        <v>48776</v>
      </c>
      <c r="B3608" s="9"/>
      <c r="C3608" s="9"/>
      <c r="D3608" s="9"/>
      <c r="E3608" s="9"/>
      <c r="F3608" s="9"/>
      <c r="G3608" s="9"/>
      <c r="H3608" s="9"/>
      <c r="I3608" s="9"/>
      <c r="J3608" s="9"/>
      <c r="K3608" s="9"/>
      <c r="L3608" s="9"/>
      <c r="M3608" s="9"/>
      <c r="N3608" s="6" t="s">
        <v>30</v>
      </c>
      <c r="O3608" s="6" t="s">
        <v>53</v>
      </c>
    </row>
    <row r="3609" spans="1:15" x14ac:dyDescent="0.35">
      <c r="A3609" s="27">
        <v>48777</v>
      </c>
      <c r="B3609" s="9"/>
      <c r="C3609" s="9"/>
      <c r="D3609" s="9"/>
      <c r="E3609" s="9"/>
      <c r="F3609" s="9"/>
      <c r="G3609" s="9"/>
      <c r="H3609" s="9"/>
      <c r="I3609" s="9"/>
      <c r="J3609" s="9"/>
      <c r="K3609" s="9"/>
      <c r="L3609" s="9"/>
      <c r="M3609" s="9"/>
      <c r="N3609" s="6" t="s">
        <v>30</v>
      </c>
      <c r="O3609" s="6" t="s">
        <v>53</v>
      </c>
    </row>
    <row r="3610" spans="1:15" x14ac:dyDescent="0.35">
      <c r="A3610" s="27">
        <v>48778</v>
      </c>
      <c r="B3610" s="9"/>
      <c r="C3610" s="9"/>
      <c r="D3610" s="9"/>
      <c r="E3610" s="9"/>
      <c r="F3610" s="9"/>
      <c r="G3610" s="9"/>
      <c r="H3610" s="9"/>
      <c r="I3610" s="9"/>
      <c r="J3610" s="9"/>
      <c r="K3610" s="9"/>
      <c r="L3610" s="9"/>
      <c r="M3610" s="9"/>
      <c r="N3610" s="6" t="s">
        <v>30</v>
      </c>
      <c r="O3610" s="6" t="s">
        <v>53</v>
      </c>
    </row>
    <row r="3611" spans="1:15" x14ac:dyDescent="0.35">
      <c r="A3611" s="27">
        <v>48779</v>
      </c>
      <c r="B3611" s="9"/>
      <c r="C3611" s="9"/>
      <c r="D3611" s="9"/>
      <c r="E3611" s="9"/>
      <c r="F3611" s="9"/>
      <c r="G3611" s="9"/>
      <c r="H3611" s="9"/>
      <c r="I3611" s="9"/>
      <c r="J3611" s="9"/>
      <c r="K3611" s="9"/>
      <c r="L3611" s="9"/>
      <c r="M3611" s="9"/>
      <c r="N3611" s="6" t="s">
        <v>30</v>
      </c>
      <c r="O3611" s="6" t="s">
        <v>53</v>
      </c>
    </row>
    <row r="3612" spans="1:15" x14ac:dyDescent="0.35">
      <c r="A3612" s="27">
        <v>48780</v>
      </c>
      <c r="B3612" s="9"/>
      <c r="C3612" s="9"/>
      <c r="D3612" s="9"/>
      <c r="E3612" s="9"/>
      <c r="F3612" s="9"/>
      <c r="G3612" s="9"/>
      <c r="H3612" s="9"/>
      <c r="I3612" s="9"/>
      <c r="J3612" s="9"/>
      <c r="K3612" s="9"/>
      <c r="L3612" s="9"/>
      <c r="M3612" s="9"/>
      <c r="N3612" s="6" t="s">
        <v>30</v>
      </c>
      <c r="O3612" s="6" t="s">
        <v>53</v>
      </c>
    </row>
    <row r="3613" spans="1:15" x14ac:dyDescent="0.35">
      <c r="A3613" s="27">
        <v>48781</v>
      </c>
      <c r="B3613" s="9"/>
      <c r="C3613" s="9"/>
      <c r="D3613" s="9"/>
      <c r="E3613" s="9"/>
      <c r="F3613" s="9"/>
      <c r="G3613" s="9"/>
      <c r="H3613" s="9"/>
      <c r="I3613" s="9"/>
      <c r="J3613" s="9"/>
      <c r="K3613" s="9"/>
      <c r="L3613" s="9"/>
      <c r="M3613" s="9"/>
      <c r="N3613" s="6" t="s">
        <v>30</v>
      </c>
      <c r="O3613" s="6" t="s">
        <v>53</v>
      </c>
    </row>
    <row r="3614" spans="1:15" x14ac:dyDescent="0.35">
      <c r="A3614" s="27">
        <v>48782</v>
      </c>
      <c r="B3614" s="9"/>
      <c r="C3614" s="9"/>
      <c r="D3614" s="9"/>
      <c r="E3614" s="9"/>
      <c r="F3614" s="9"/>
      <c r="G3614" s="9"/>
      <c r="H3614" s="9"/>
      <c r="I3614" s="9"/>
      <c r="J3614" s="9"/>
      <c r="K3614" s="9"/>
      <c r="L3614" s="9"/>
      <c r="M3614" s="9"/>
      <c r="N3614" s="6" t="s">
        <v>30</v>
      </c>
      <c r="O3614" s="6" t="s">
        <v>53</v>
      </c>
    </row>
    <row r="3615" spans="1:15" x14ac:dyDescent="0.35">
      <c r="A3615" s="27">
        <v>48783</v>
      </c>
      <c r="B3615" s="9"/>
      <c r="C3615" s="9"/>
      <c r="D3615" s="9"/>
      <c r="E3615" s="9"/>
      <c r="F3615" s="9"/>
      <c r="G3615" s="9"/>
      <c r="H3615" s="9"/>
      <c r="I3615" s="9"/>
      <c r="J3615" s="9"/>
      <c r="K3615" s="9"/>
      <c r="L3615" s="9"/>
      <c r="M3615" s="9"/>
      <c r="N3615" s="6" t="s">
        <v>30</v>
      </c>
      <c r="O3615" s="6" t="s">
        <v>53</v>
      </c>
    </row>
    <row r="3616" spans="1:15" x14ac:dyDescent="0.35">
      <c r="A3616" s="27">
        <v>48784</v>
      </c>
      <c r="B3616" s="9"/>
      <c r="C3616" s="9"/>
      <c r="D3616" s="9"/>
      <c r="E3616" s="9"/>
      <c r="F3616" s="9"/>
      <c r="G3616" s="9"/>
      <c r="H3616" s="9"/>
      <c r="I3616" s="9"/>
      <c r="J3616" s="9"/>
      <c r="K3616" s="9"/>
      <c r="L3616" s="9"/>
      <c r="M3616" s="9"/>
      <c r="N3616" s="6" t="s">
        <v>30</v>
      </c>
      <c r="O3616" s="6" t="s">
        <v>53</v>
      </c>
    </row>
    <row r="3617" spans="1:15" x14ac:dyDescent="0.35">
      <c r="A3617" s="27">
        <v>48785</v>
      </c>
      <c r="B3617" s="9"/>
      <c r="C3617" s="9"/>
      <c r="D3617" s="9"/>
      <c r="E3617" s="9"/>
      <c r="F3617" s="9"/>
      <c r="G3617" s="9"/>
      <c r="H3617" s="9"/>
      <c r="I3617" s="9"/>
      <c r="J3617" s="9"/>
      <c r="K3617" s="9"/>
      <c r="L3617" s="9"/>
      <c r="M3617" s="9"/>
      <c r="N3617" s="6" t="s">
        <v>30</v>
      </c>
      <c r="O3617" s="6" t="s">
        <v>53</v>
      </c>
    </row>
    <row r="3618" spans="1:15" x14ac:dyDescent="0.35">
      <c r="A3618" s="27">
        <v>48786</v>
      </c>
      <c r="B3618" s="9"/>
      <c r="C3618" s="9"/>
      <c r="D3618" s="9"/>
      <c r="E3618" s="9"/>
      <c r="F3618" s="9"/>
      <c r="G3618" s="9"/>
      <c r="H3618" s="9"/>
      <c r="I3618" s="9"/>
      <c r="J3618" s="9"/>
      <c r="K3618" s="9"/>
      <c r="L3618" s="9"/>
      <c r="M3618" s="9"/>
      <c r="N3618" s="6" t="s">
        <v>30</v>
      </c>
      <c r="O3618" s="6" t="s">
        <v>53</v>
      </c>
    </row>
    <row r="3619" spans="1:15" x14ac:dyDescent="0.35">
      <c r="A3619" s="27">
        <v>48787</v>
      </c>
      <c r="B3619" s="9"/>
      <c r="C3619" s="9"/>
      <c r="D3619" s="9"/>
      <c r="E3619" s="9"/>
      <c r="F3619" s="9"/>
      <c r="G3619" s="9"/>
      <c r="H3619" s="9"/>
      <c r="I3619" s="9"/>
      <c r="J3619" s="9"/>
      <c r="K3619" s="9"/>
      <c r="L3619" s="9"/>
      <c r="M3619" s="9"/>
      <c r="N3619" s="6" t="s">
        <v>30</v>
      </c>
      <c r="O3619" s="6" t="s">
        <v>53</v>
      </c>
    </row>
    <row r="3620" spans="1:15" x14ac:dyDescent="0.35">
      <c r="A3620" s="27">
        <v>48788</v>
      </c>
      <c r="B3620" s="9"/>
      <c r="C3620" s="9"/>
      <c r="D3620" s="9"/>
      <c r="E3620" s="9"/>
      <c r="F3620" s="9"/>
      <c r="G3620" s="9"/>
      <c r="H3620" s="9"/>
      <c r="I3620" s="9"/>
      <c r="J3620" s="9"/>
      <c r="K3620" s="9"/>
      <c r="L3620" s="9"/>
      <c r="M3620" s="9"/>
      <c r="N3620" s="6" t="s">
        <v>30</v>
      </c>
      <c r="O3620" s="6" t="s">
        <v>53</v>
      </c>
    </row>
    <row r="3621" spans="1:15" x14ac:dyDescent="0.35">
      <c r="A3621" s="27">
        <v>48789</v>
      </c>
      <c r="B3621" s="9"/>
      <c r="C3621" s="9"/>
      <c r="D3621" s="9"/>
      <c r="E3621" s="9"/>
      <c r="F3621" s="9"/>
      <c r="G3621" s="9"/>
      <c r="H3621" s="9"/>
      <c r="I3621" s="9"/>
      <c r="J3621" s="9"/>
      <c r="K3621" s="9"/>
      <c r="L3621" s="9"/>
      <c r="M3621" s="9"/>
      <c r="N3621" s="6" t="s">
        <v>30</v>
      </c>
      <c r="O3621" s="6" t="s">
        <v>53</v>
      </c>
    </row>
    <row r="3622" spans="1:15" x14ac:dyDescent="0.35">
      <c r="A3622" s="27">
        <v>48790</v>
      </c>
      <c r="B3622" s="9"/>
      <c r="C3622" s="9"/>
      <c r="D3622" s="9"/>
      <c r="E3622" s="9"/>
      <c r="F3622" s="9"/>
      <c r="G3622" s="9"/>
      <c r="H3622" s="9"/>
      <c r="I3622" s="9"/>
      <c r="J3622" s="9"/>
      <c r="K3622" s="9"/>
      <c r="L3622" s="9"/>
      <c r="M3622" s="9"/>
      <c r="N3622" s="6" t="s">
        <v>30</v>
      </c>
      <c r="O3622" s="6" t="s">
        <v>53</v>
      </c>
    </row>
    <row r="3623" spans="1:15" x14ac:dyDescent="0.35">
      <c r="A3623" s="27">
        <v>48791</v>
      </c>
      <c r="B3623" s="9"/>
      <c r="C3623" s="9"/>
      <c r="D3623" s="9"/>
      <c r="E3623" s="9"/>
      <c r="F3623" s="9"/>
      <c r="G3623" s="9"/>
      <c r="H3623" s="9"/>
      <c r="I3623" s="9"/>
      <c r="J3623" s="9"/>
      <c r="K3623" s="9"/>
      <c r="L3623" s="9"/>
      <c r="M3623" s="9"/>
      <c r="N3623" s="6" t="s">
        <v>30</v>
      </c>
      <c r="O3623" s="6" t="s">
        <v>53</v>
      </c>
    </row>
    <row r="3624" spans="1:15" x14ac:dyDescent="0.35">
      <c r="A3624" s="27">
        <v>48792</v>
      </c>
      <c r="B3624" s="9"/>
      <c r="C3624" s="9"/>
      <c r="D3624" s="9"/>
      <c r="E3624" s="9"/>
      <c r="F3624" s="9"/>
      <c r="G3624" s="9"/>
      <c r="H3624" s="9"/>
      <c r="I3624" s="9"/>
      <c r="J3624" s="9"/>
      <c r="K3624" s="9"/>
      <c r="L3624" s="9"/>
      <c r="M3624" s="9"/>
      <c r="N3624" s="6" t="s">
        <v>31</v>
      </c>
      <c r="O3624" s="6" t="s">
        <v>53</v>
      </c>
    </row>
    <row r="3625" spans="1:15" x14ac:dyDescent="0.35">
      <c r="A3625" s="27">
        <v>48793</v>
      </c>
      <c r="B3625" s="9"/>
      <c r="C3625" s="9"/>
      <c r="D3625" s="9"/>
      <c r="E3625" s="9"/>
      <c r="F3625" s="9"/>
      <c r="G3625" s="9"/>
      <c r="H3625" s="9"/>
      <c r="I3625" s="9"/>
      <c r="J3625" s="9"/>
      <c r="K3625" s="9"/>
      <c r="L3625" s="9"/>
      <c r="M3625" s="9"/>
      <c r="N3625" s="6" t="s">
        <v>31</v>
      </c>
      <c r="O3625" s="6" t="s">
        <v>53</v>
      </c>
    </row>
    <row r="3626" spans="1:15" x14ac:dyDescent="0.35">
      <c r="A3626" s="27">
        <v>48794</v>
      </c>
      <c r="B3626" s="9"/>
      <c r="C3626" s="9"/>
      <c r="D3626" s="9"/>
      <c r="E3626" s="9"/>
      <c r="F3626" s="9"/>
      <c r="G3626" s="9"/>
      <c r="H3626" s="9"/>
      <c r="I3626" s="9"/>
      <c r="J3626" s="9"/>
      <c r="K3626" s="9"/>
      <c r="L3626" s="9"/>
      <c r="M3626" s="9"/>
      <c r="N3626" s="6" t="s">
        <v>31</v>
      </c>
      <c r="O3626" s="6" t="s">
        <v>53</v>
      </c>
    </row>
    <row r="3627" spans="1:15" x14ac:dyDescent="0.35">
      <c r="A3627" s="27">
        <v>48795</v>
      </c>
      <c r="B3627" s="9"/>
      <c r="C3627" s="9"/>
      <c r="D3627" s="9"/>
      <c r="E3627" s="9"/>
      <c r="F3627" s="9"/>
      <c r="G3627" s="9"/>
      <c r="H3627" s="9"/>
      <c r="I3627" s="9"/>
      <c r="J3627" s="9"/>
      <c r="K3627" s="9"/>
      <c r="L3627" s="9"/>
      <c r="M3627" s="9"/>
      <c r="N3627" s="6" t="s">
        <v>31</v>
      </c>
      <c r="O3627" s="6" t="s">
        <v>53</v>
      </c>
    </row>
    <row r="3628" spans="1:15" x14ac:dyDescent="0.35">
      <c r="A3628" s="27">
        <v>48796</v>
      </c>
      <c r="B3628" s="9"/>
      <c r="C3628" s="9"/>
      <c r="D3628" s="9"/>
      <c r="E3628" s="9"/>
      <c r="F3628" s="9"/>
      <c r="G3628" s="9"/>
      <c r="H3628" s="9"/>
      <c r="I3628" s="9"/>
      <c r="J3628" s="9"/>
      <c r="K3628" s="9"/>
      <c r="L3628" s="9"/>
      <c r="M3628" s="9"/>
      <c r="N3628" s="6" t="s">
        <v>31</v>
      </c>
      <c r="O3628" s="6" t="s">
        <v>53</v>
      </c>
    </row>
    <row r="3629" spans="1:15" x14ac:dyDescent="0.35">
      <c r="A3629" s="27">
        <v>48797</v>
      </c>
      <c r="B3629" s="9"/>
      <c r="C3629" s="9"/>
      <c r="D3629" s="9"/>
      <c r="E3629" s="9"/>
      <c r="F3629" s="9"/>
      <c r="G3629" s="9"/>
      <c r="H3629" s="9"/>
      <c r="I3629" s="9"/>
      <c r="J3629" s="9"/>
      <c r="K3629" s="9"/>
      <c r="L3629" s="9"/>
      <c r="M3629" s="9"/>
      <c r="N3629" s="6" t="s">
        <v>31</v>
      </c>
      <c r="O3629" s="6" t="s">
        <v>53</v>
      </c>
    </row>
    <row r="3630" spans="1:15" x14ac:dyDescent="0.35">
      <c r="A3630" s="27">
        <v>48798</v>
      </c>
      <c r="B3630" s="9"/>
      <c r="C3630" s="9"/>
      <c r="D3630" s="9"/>
      <c r="E3630" s="9"/>
      <c r="F3630" s="9"/>
      <c r="G3630" s="9"/>
      <c r="H3630" s="9"/>
      <c r="I3630" s="9"/>
      <c r="J3630" s="9"/>
      <c r="K3630" s="9"/>
      <c r="L3630" s="9"/>
      <c r="M3630" s="9"/>
      <c r="N3630" s="6" t="s">
        <v>31</v>
      </c>
      <c r="O3630" s="6" t="s">
        <v>53</v>
      </c>
    </row>
    <row r="3631" spans="1:15" x14ac:dyDescent="0.35">
      <c r="A3631" s="27">
        <v>48799</v>
      </c>
      <c r="B3631" s="9"/>
      <c r="C3631" s="9"/>
      <c r="D3631" s="9"/>
      <c r="E3631" s="9"/>
      <c r="F3631" s="9"/>
      <c r="G3631" s="9"/>
      <c r="H3631" s="9"/>
      <c r="I3631" s="9"/>
      <c r="J3631" s="9"/>
      <c r="K3631" s="9"/>
      <c r="L3631" s="9"/>
      <c r="M3631" s="9"/>
      <c r="N3631" s="6" t="s">
        <v>31</v>
      </c>
      <c r="O3631" s="6" t="s">
        <v>53</v>
      </c>
    </row>
    <row r="3632" spans="1:15" x14ac:dyDescent="0.35">
      <c r="A3632" s="27">
        <v>48800</v>
      </c>
      <c r="B3632" s="9"/>
      <c r="C3632" s="9"/>
      <c r="D3632" s="9"/>
      <c r="E3632" s="9"/>
      <c r="F3632" s="9"/>
      <c r="G3632" s="9"/>
      <c r="H3632" s="9"/>
      <c r="I3632" s="9"/>
      <c r="J3632" s="9"/>
      <c r="K3632" s="9"/>
      <c r="L3632" s="9"/>
      <c r="M3632" s="9"/>
      <c r="N3632" s="6" t="s">
        <v>31</v>
      </c>
      <c r="O3632" s="6" t="s">
        <v>53</v>
      </c>
    </row>
    <row r="3633" spans="1:15" x14ac:dyDescent="0.35">
      <c r="A3633" s="27">
        <v>48801</v>
      </c>
      <c r="B3633" s="9"/>
      <c r="C3633" s="9"/>
      <c r="D3633" s="9"/>
      <c r="E3633" s="9"/>
      <c r="F3633" s="9"/>
      <c r="G3633" s="9"/>
      <c r="H3633" s="9"/>
      <c r="I3633" s="9"/>
      <c r="J3633" s="9"/>
      <c r="K3633" s="9"/>
      <c r="L3633" s="9"/>
      <c r="M3633" s="9"/>
      <c r="N3633" s="6" t="s">
        <v>31</v>
      </c>
      <c r="O3633" s="6" t="s">
        <v>53</v>
      </c>
    </row>
    <row r="3634" spans="1:15" x14ac:dyDescent="0.35">
      <c r="A3634" s="27">
        <v>48802</v>
      </c>
      <c r="B3634" s="9"/>
      <c r="C3634" s="9"/>
      <c r="D3634" s="9"/>
      <c r="E3634" s="9"/>
      <c r="F3634" s="9"/>
      <c r="G3634" s="9"/>
      <c r="H3634" s="9"/>
      <c r="I3634" s="9"/>
      <c r="J3634" s="9"/>
      <c r="K3634" s="9"/>
      <c r="L3634" s="9"/>
      <c r="M3634" s="9"/>
      <c r="N3634" s="6" t="s">
        <v>31</v>
      </c>
      <c r="O3634" s="6" t="s">
        <v>53</v>
      </c>
    </row>
    <row r="3635" spans="1:15" x14ac:dyDescent="0.35">
      <c r="A3635" s="27">
        <v>48803</v>
      </c>
      <c r="B3635" s="9"/>
      <c r="C3635" s="9"/>
      <c r="D3635" s="9"/>
      <c r="E3635" s="9"/>
      <c r="F3635" s="9"/>
      <c r="G3635" s="9"/>
      <c r="H3635" s="9"/>
      <c r="I3635" s="9"/>
      <c r="J3635" s="9"/>
      <c r="K3635" s="9"/>
      <c r="L3635" s="9"/>
      <c r="M3635" s="9"/>
      <c r="N3635" s="6" t="s">
        <v>31</v>
      </c>
      <c r="O3635" s="6" t="s">
        <v>53</v>
      </c>
    </row>
    <row r="3636" spans="1:15" x14ac:dyDescent="0.35">
      <c r="A3636" s="27">
        <v>48804</v>
      </c>
      <c r="B3636" s="9"/>
      <c r="C3636" s="9"/>
      <c r="D3636" s="9"/>
      <c r="E3636" s="9"/>
      <c r="F3636" s="9"/>
      <c r="G3636" s="9"/>
      <c r="H3636" s="9"/>
      <c r="I3636" s="9"/>
      <c r="J3636" s="9"/>
      <c r="K3636" s="9"/>
      <c r="L3636" s="9"/>
      <c r="M3636" s="9"/>
      <c r="N3636" s="6" t="s">
        <v>31</v>
      </c>
      <c r="O3636" s="6" t="s">
        <v>53</v>
      </c>
    </row>
    <row r="3637" spans="1:15" x14ac:dyDescent="0.35">
      <c r="A3637" s="27">
        <v>48805</v>
      </c>
      <c r="B3637" s="9"/>
      <c r="C3637" s="9"/>
      <c r="D3637" s="9"/>
      <c r="E3637" s="9"/>
      <c r="F3637" s="9"/>
      <c r="G3637" s="9"/>
      <c r="H3637" s="9"/>
      <c r="I3637" s="9"/>
      <c r="J3637" s="9"/>
      <c r="K3637" s="9"/>
      <c r="L3637" s="9"/>
      <c r="M3637" s="9"/>
      <c r="N3637" s="6" t="s">
        <v>31</v>
      </c>
      <c r="O3637" s="6" t="s">
        <v>53</v>
      </c>
    </row>
    <row r="3638" spans="1:15" x14ac:dyDescent="0.35">
      <c r="A3638" s="27">
        <v>48806</v>
      </c>
      <c r="B3638" s="9"/>
      <c r="C3638" s="9"/>
      <c r="D3638" s="9"/>
      <c r="E3638" s="9"/>
      <c r="F3638" s="9"/>
      <c r="G3638" s="9"/>
      <c r="H3638" s="9"/>
      <c r="I3638" s="9"/>
      <c r="J3638" s="9"/>
      <c r="K3638" s="9"/>
      <c r="L3638" s="9"/>
      <c r="M3638" s="9"/>
      <c r="N3638" s="6" t="s">
        <v>31</v>
      </c>
      <c r="O3638" s="6" t="s">
        <v>53</v>
      </c>
    </row>
    <row r="3639" spans="1:15" x14ac:dyDescent="0.35">
      <c r="A3639" s="27">
        <v>48807</v>
      </c>
      <c r="B3639" s="9"/>
      <c r="C3639" s="9"/>
      <c r="D3639" s="9"/>
      <c r="E3639" s="9"/>
      <c r="F3639" s="9"/>
      <c r="G3639" s="9"/>
      <c r="H3639" s="9"/>
      <c r="I3639" s="9"/>
      <c r="J3639" s="9"/>
      <c r="K3639" s="9"/>
      <c r="L3639" s="9"/>
      <c r="M3639" s="9"/>
      <c r="N3639" s="6" t="s">
        <v>31</v>
      </c>
      <c r="O3639" s="6" t="s">
        <v>53</v>
      </c>
    </row>
    <row r="3640" spans="1:15" x14ac:dyDescent="0.35">
      <c r="A3640" s="27">
        <v>48808</v>
      </c>
      <c r="B3640" s="9"/>
      <c r="C3640" s="9"/>
      <c r="D3640" s="9"/>
      <c r="E3640" s="9"/>
      <c r="F3640" s="9"/>
      <c r="G3640" s="9"/>
      <c r="H3640" s="9"/>
      <c r="I3640" s="9"/>
      <c r="J3640" s="9"/>
      <c r="K3640" s="9"/>
      <c r="L3640" s="9"/>
      <c r="M3640" s="9"/>
      <c r="N3640" s="6" t="s">
        <v>31</v>
      </c>
      <c r="O3640" s="6" t="s">
        <v>53</v>
      </c>
    </row>
    <row r="3641" spans="1:15" x14ac:dyDescent="0.35">
      <c r="A3641" s="27">
        <v>48809</v>
      </c>
      <c r="B3641" s="9"/>
      <c r="C3641" s="9"/>
      <c r="D3641" s="9"/>
      <c r="E3641" s="9"/>
      <c r="F3641" s="9"/>
      <c r="G3641" s="9"/>
      <c r="H3641" s="9"/>
      <c r="I3641" s="9"/>
      <c r="J3641" s="9"/>
      <c r="K3641" s="9"/>
      <c r="L3641" s="9"/>
      <c r="M3641" s="9"/>
      <c r="N3641" s="6" t="s">
        <v>31</v>
      </c>
      <c r="O3641" s="6" t="s">
        <v>53</v>
      </c>
    </row>
    <row r="3642" spans="1:15" x14ac:dyDescent="0.35">
      <c r="A3642" s="27">
        <v>48810</v>
      </c>
      <c r="B3642" s="9"/>
      <c r="C3642" s="9"/>
      <c r="D3642" s="9"/>
      <c r="E3642" s="9"/>
      <c r="F3642" s="9"/>
      <c r="G3642" s="9"/>
      <c r="H3642" s="9"/>
      <c r="I3642" s="9"/>
      <c r="J3642" s="9"/>
      <c r="K3642" s="9"/>
      <c r="L3642" s="9"/>
      <c r="M3642" s="9"/>
      <c r="N3642" s="6" t="s">
        <v>31</v>
      </c>
      <c r="O3642" s="6" t="s">
        <v>53</v>
      </c>
    </row>
    <row r="3643" spans="1:15" x14ac:dyDescent="0.35">
      <c r="A3643" s="27">
        <v>48811</v>
      </c>
      <c r="B3643" s="9"/>
      <c r="C3643" s="9"/>
      <c r="D3643" s="9"/>
      <c r="E3643" s="9"/>
      <c r="F3643" s="9"/>
      <c r="G3643" s="9"/>
      <c r="H3643" s="9"/>
      <c r="I3643" s="9"/>
      <c r="J3643" s="9"/>
      <c r="K3643" s="9"/>
      <c r="L3643" s="9"/>
      <c r="M3643" s="9"/>
      <c r="N3643" s="6" t="s">
        <v>31</v>
      </c>
      <c r="O3643" s="6" t="s">
        <v>53</v>
      </c>
    </row>
    <row r="3644" spans="1:15" x14ac:dyDescent="0.35">
      <c r="A3644" s="27">
        <v>48812</v>
      </c>
      <c r="B3644" s="9"/>
      <c r="C3644" s="9"/>
      <c r="D3644" s="9"/>
      <c r="E3644" s="9"/>
      <c r="F3644" s="9"/>
      <c r="G3644" s="9"/>
      <c r="H3644" s="9"/>
      <c r="I3644" s="9"/>
      <c r="J3644" s="9"/>
      <c r="K3644" s="9"/>
      <c r="L3644" s="9"/>
      <c r="M3644" s="9"/>
      <c r="N3644" s="6" t="s">
        <v>31</v>
      </c>
      <c r="O3644" s="6" t="s">
        <v>53</v>
      </c>
    </row>
    <row r="3645" spans="1:15" x14ac:dyDescent="0.35">
      <c r="A3645" s="27">
        <v>48813</v>
      </c>
      <c r="B3645" s="9"/>
      <c r="C3645" s="9"/>
      <c r="D3645" s="9"/>
      <c r="E3645" s="9"/>
      <c r="F3645" s="9"/>
      <c r="G3645" s="9"/>
      <c r="H3645" s="9"/>
      <c r="I3645" s="9"/>
      <c r="J3645" s="9"/>
      <c r="K3645" s="9"/>
      <c r="L3645" s="9"/>
      <c r="M3645" s="9"/>
      <c r="N3645" s="6" t="s">
        <v>31</v>
      </c>
      <c r="O3645" s="6" t="s">
        <v>53</v>
      </c>
    </row>
    <row r="3646" spans="1:15" x14ac:dyDescent="0.35">
      <c r="A3646" s="27">
        <v>48814</v>
      </c>
      <c r="B3646" s="9"/>
      <c r="C3646" s="9"/>
      <c r="D3646" s="9"/>
      <c r="E3646" s="9"/>
      <c r="F3646" s="9"/>
      <c r="G3646" s="9"/>
      <c r="H3646" s="9"/>
      <c r="I3646" s="9"/>
      <c r="J3646" s="9"/>
      <c r="K3646" s="9"/>
      <c r="L3646" s="9"/>
      <c r="M3646" s="9"/>
      <c r="N3646" s="6" t="s">
        <v>31</v>
      </c>
      <c r="O3646" s="6" t="s">
        <v>53</v>
      </c>
    </row>
    <row r="3647" spans="1:15" x14ac:dyDescent="0.35">
      <c r="A3647" s="27">
        <v>48815</v>
      </c>
      <c r="B3647" s="9"/>
      <c r="C3647" s="9"/>
      <c r="D3647" s="9"/>
      <c r="E3647" s="9"/>
      <c r="F3647" s="9"/>
      <c r="G3647" s="9"/>
      <c r="H3647" s="9"/>
      <c r="I3647" s="9"/>
      <c r="J3647" s="9"/>
      <c r="K3647" s="9"/>
      <c r="L3647" s="9"/>
      <c r="M3647" s="9"/>
      <c r="N3647" s="6" t="s">
        <v>31</v>
      </c>
      <c r="O3647" s="6" t="s">
        <v>53</v>
      </c>
    </row>
    <row r="3648" spans="1:15" x14ac:dyDescent="0.35">
      <c r="A3648" s="27">
        <v>48816</v>
      </c>
      <c r="B3648" s="9"/>
      <c r="C3648" s="9"/>
      <c r="D3648" s="9"/>
      <c r="E3648" s="9"/>
      <c r="F3648" s="9"/>
      <c r="G3648" s="9"/>
      <c r="H3648" s="9"/>
      <c r="I3648" s="9"/>
      <c r="J3648" s="9"/>
      <c r="K3648" s="9"/>
      <c r="L3648" s="9"/>
      <c r="M3648" s="9"/>
      <c r="N3648" s="6" t="s">
        <v>31</v>
      </c>
      <c r="O3648" s="6" t="s">
        <v>53</v>
      </c>
    </row>
    <row r="3649" spans="1:15" x14ac:dyDescent="0.35">
      <c r="A3649" s="27">
        <v>48817</v>
      </c>
      <c r="B3649" s="9"/>
      <c r="C3649" s="9"/>
      <c r="D3649" s="9"/>
      <c r="E3649" s="9"/>
      <c r="F3649" s="9"/>
      <c r="G3649" s="9"/>
      <c r="H3649" s="9"/>
      <c r="I3649" s="9"/>
      <c r="J3649" s="9"/>
      <c r="K3649" s="9"/>
      <c r="L3649" s="9"/>
      <c r="M3649" s="9"/>
      <c r="N3649" s="6" t="s">
        <v>31</v>
      </c>
      <c r="O3649" s="6" t="s">
        <v>53</v>
      </c>
    </row>
    <row r="3650" spans="1:15" x14ac:dyDescent="0.35">
      <c r="A3650" s="27">
        <v>48818</v>
      </c>
      <c r="B3650" s="9"/>
      <c r="C3650" s="9"/>
      <c r="D3650" s="9"/>
      <c r="E3650" s="9"/>
      <c r="F3650" s="9"/>
      <c r="G3650" s="9"/>
      <c r="H3650" s="9"/>
      <c r="I3650" s="9"/>
      <c r="J3650" s="9"/>
      <c r="K3650" s="9"/>
      <c r="L3650" s="9"/>
      <c r="M3650" s="9"/>
      <c r="N3650" s="6" t="s">
        <v>31</v>
      </c>
      <c r="O3650" s="6" t="s">
        <v>53</v>
      </c>
    </row>
    <row r="3651" spans="1:15" x14ac:dyDescent="0.35">
      <c r="A3651" s="27">
        <v>48819</v>
      </c>
      <c r="B3651" s="9"/>
      <c r="C3651" s="9"/>
      <c r="D3651" s="9"/>
      <c r="E3651" s="9"/>
      <c r="F3651" s="9"/>
      <c r="G3651" s="9"/>
      <c r="H3651" s="9"/>
      <c r="I3651" s="9"/>
      <c r="J3651" s="9"/>
      <c r="K3651" s="9"/>
      <c r="L3651" s="9"/>
      <c r="M3651" s="9"/>
      <c r="N3651" s="6" t="s">
        <v>31</v>
      </c>
      <c r="O3651" s="6" t="s">
        <v>53</v>
      </c>
    </row>
    <row r="3652" spans="1:15" x14ac:dyDescent="0.35">
      <c r="A3652" s="27">
        <v>48820</v>
      </c>
      <c r="B3652" s="9"/>
      <c r="C3652" s="9"/>
      <c r="D3652" s="9"/>
      <c r="E3652" s="9"/>
      <c r="F3652" s="9"/>
      <c r="G3652" s="9"/>
      <c r="H3652" s="9"/>
      <c r="I3652" s="9"/>
      <c r="J3652" s="9"/>
      <c r="K3652" s="9"/>
      <c r="L3652" s="9"/>
      <c r="M3652" s="9"/>
      <c r="N3652" s="6" t="s">
        <v>31</v>
      </c>
      <c r="O3652" s="6" t="s">
        <v>53</v>
      </c>
    </row>
    <row r="3653" spans="1:15" x14ac:dyDescent="0.35">
      <c r="A3653" s="27">
        <v>48821</v>
      </c>
      <c r="B3653" s="9"/>
      <c r="C3653" s="9"/>
      <c r="D3653" s="9"/>
      <c r="E3653" s="9"/>
      <c r="F3653" s="9"/>
      <c r="G3653" s="9"/>
      <c r="H3653" s="9"/>
      <c r="I3653" s="9"/>
      <c r="J3653" s="9"/>
      <c r="K3653" s="9"/>
      <c r="L3653" s="9"/>
      <c r="M3653" s="9"/>
      <c r="N3653" s="6" t="s">
        <v>31</v>
      </c>
      <c r="O3653" s="6" t="s">
        <v>53</v>
      </c>
    </row>
    <row r="3654" spans="1:15" x14ac:dyDescent="0.35">
      <c r="A3654" s="27">
        <v>48822</v>
      </c>
      <c r="B3654" s="9"/>
      <c r="C3654" s="9"/>
      <c r="D3654" s="9"/>
      <c r="E3654" s="9"/>
      <c r="F3654" s="9"/>
      <c r="G3654" s="9"/>
      <c r="H3654" s="9"/>
      <c r="I3654" s="9"/>
      <c r="J3654" s="9"/>
      <c r="K3654" s="9"/>
      <c r="L3654" s="9"/>
      <c r="M3654" s="9"/>
      <c r="N3654" s="6" t="s">
        <v>31</v>
      </c>
      <c r="O3654" s="6" t="s">
        <v>53</v>
      </c>
    </row>
    <row r="3655" spans="1:15" x14ac:dyDescent="0.35">
      <c r="A3655" s="27">
        <v>48823</v>
      </c>
      <c r="B3655" s="9"/>
      <c r="C3655" s="9"/>
      <c r="D3655" s="9"/>
      <c r="E3655" s="9"/>
      <c r="F3655" s="9"/>
      <c r="G3655" s="9"/>
      <c r="H3655" s="9"/>
      <c r="I3655" s="9"/>
      <c r="J3655" s="9"/>
      <c r="K3655" s="9"/>
      <c r="L3655" s="9"/>
      <c r="M3655" s="9"/>
      <c r="N3655" s="6" t="s">
        <v>32</v>
      </c>
      <c r="O3655" s="6" t="s">
        <v>53</v>
      </c>
    </row>
    <row r="3656" spans="1:15" x14ac:dyDescent="0.35">
      <c r="A3656" s="27">
        <v>48824</v>
      </c>
      <c r="B3656" s="9"/>
      <c r="C3656" s="9"/>
      <c r="D3656" s="9"/>
      <c r="E3656" s="9"/>
      <c r="F3656" s="9"/>
      <c r="G3656" s="9"/>
      <c r="H3656" s="9"/>
      <c r="I3656" s="9"/>
      <c r="J3656" s="9"/>
      <c r="K3656" s="9"/>
      <c r="L3656" s="9"/>
      <c r="M3656" s="9"/>
      <c r="N3656" s="6" t="s">
        <v>32</v>
      </c>
      <c r="O3656" s="6" t="s">
        <v>53</v>
      </c>
    </row>
    <row r="3657" spans="1:15" x14ac:dyDescent="0.35">
      <c r="A3657" s="27">
        <v>48825</v>
      </c>
      <c r="B3657" s="9"/>
      <c r="C3657" s="9"/>
      <c r="D3657" s="9"/>
      <c r="E3657" s="9"/>
      <c r="F3657" s="9"/>
      <c r="G3657" s="9"/>
      <c r="H3657" s="9"/>
      <c r="I3657" s="9"/>
      <c r="J3657" s="9"/>
      <c r="K3657" s="9"/>
      <c r="L3657" s="9"/>
      <c r="M3657" s="9"/>
      <c r="N3657" s="6" t="s">
        <v>32</v>
      </c>
      <c r="O3657" s="6" t="s">
        <v>53</v>
      </c>
    </row>
    <row r="3658" spans="1:15" x14ac:dyDescent="0.35">
      <c r="A3658" s="27">
        <v>48826</v>
      </c>
      <c r="B3658" s="9"/>
      <c r="C3658" s="9"/>
      <c r="D3658" s="9"/>
      <c r="E3658" s="9"/>
      <c r="F3658" s="9"/>
      <c r="G3658" s="9"/>
      <c r="H3658" s="9"/>
      <c r="I3658" s="9"/>
      <c r="J3658" s="9"/>
      <c r="K3658" s="9"/>
      <c r="L3658" s="9"/>
      <c r="M3658" s="9"/>
      <c r="N3658" s="6" t="s">
        <v>32</v>
      </c>
      <c r="O3658" s="6" t="s">
        <v>53</v>
      </c>
    </row>
    <row r="3659" spans="1:15" x14ac:dyDescent="0.35">
      <c r="A3659" s="27">
        <v>48827</v>
      </c>
      <c r="B3659" s="9"/>
      <c r="C3659" s="9"/>
      <c r="D3659" s="9"/>
      <c r="E3659" s="9"/>
      <c r="F3659" s="9"/>
      <c r="G3659" s="9"/>
      <c r="H3659" s="9"/>
      <c r="I3659" s="9"/>
      <c r="J3659" s="9"/>
      <c r="K3659" s="9"/>
      <c r="L3659" s="9"/>
      <c r="M3659" s="9"/>
      <c r="N3659" s="6" t="s">
        <v>32</v>
      </c>
      <c r="O3659" s="6" t="s">
        <v>53</v>
      </c>
    </row>
    <row r="3660" spans="1:15" x14ac:dyDescent="0.35">
      <c r="A3660" s="27">
        <v>48828</v>
      </c>
      <c r="B3660" s="9"/>
      <c r="C3660" s="9"/>
      <c r="D3660" s="9"/>
      <c r="E3660" s="9"/>
      <c r="F3660" s="9"/>
      <c r="G3660" s="9"/>
      <c r="H3660" s="9"/>
      <c r="I3660" s="9"/>
      <c r="J3660" s="9"/>
      <c r="K3660" s="9"/>
      <c r="L3660" s="9"/>
      <c r="M3660" s="9"/>
      <c r="N3660" s="6" t="s">
        <v>32</v>
      </c>
      <c r="O3660" s="6" t="s">
        <v>53</v>
      </c>
    </row>
    <row r="3661" spans="1:15" x14ac:dyDescent="0.35">
      <c r="A3661" s="27">
        <v>48829</v>
      </c>
      <c r="B3661" s="9"/>
      <c r="C3661" s="9"/>
      <c r="D3661" s="9"/>
      <c r="E3661" s="9"/>
      <c r="F3661" s="9"/>
      <c r="G3661" s="9"/>
      <c r="H3661" s="9"/>
      <c r="I3661" s="9"/>
      <c r="J3661" s="9"/>
      <c r="K3661" s="9"/>
      <c r="L3661" s="9"/>
      <c r="M3661" s="9"/>
      <c r="N3661" s="6" t="s">
        <v>32</v>
      </c>
      <c r="O3661" s="6" t="s">
        <v>53</v>
      </c>
    </row>
    <row r="3662" spans="1:15" x14ac:dyDescent="0.35">
      <c r="A3662" s="27">
        <v>48830</v>
      </c>
      <c r="B3662" s="9"/>
      <c r="C3662" s="9"/>
      <c r="D3662" s="9"/>
      <c r="E3662" s="9"/>
      <c r="F3662" s="9"/>
      <c r="G3662" s="9"/>
      <c r="H3662" s="9"/>
      <c r="I3662" s="9"/>
      <c r="J3662" s="9"/>
      <c r="K3662" s="9"/>
      <c r="L3662" s="9"/>
      <c r="M3662" s="9"/>
      <c r="N3662" s="6" t="s">
        <v>32</v>
      </c>
      <c r="O3662" s="6" t="s">
        <v>53</v>
      </c>
    </row>
    <row r="3663" spans="1:15" x14ac:dyDescent="0.35">
      <c r="A3663" s="27">
        <v>48831</v>
      </c>
      <c r="B3663" s="9"/>
      <c r="C3663" s="9"/>
      <c r="D3663" s="9"/>
      <c r="E3663" s="9"/>
      <c r="F3663" s="9"/>
      <c r="G3663" s="9"/>
      <c r="H3663" s="9"/>
      <c r="I3663" s="9"/>
      <c r="J3663" s="9"/>
      <c r="K3663" s="9"/>
      <c r="L3663" s="9"/>
      <c r="M3663" s="9"/>
      <c r="N3663" s="6" t="s">
        <v>32</v>
      </c>
      <c r="O3663" s="6" t="s">
        <v>53</v>
      </c>
    </row>
    <row r="3664" spans="1:15" x14ac:dyDescent="0.35">
      <c r="A3664" s="27">
        <v>48832</v>
      </c>
      <c r="B3664" s="9"/>
      <c r="C3664" s="9"/>
      <c r="D3664" s="9"/>
      <c r="E3664" s="9"/>
      <c r="F3664" s="9"/>
      <c r="G3664" s="9"/>
      <c r="H3664" s="9"/>
      <c r="I3664" s="9"/>
      <c r="J3664" s="9"/>
      <c r="K3664" s="9"/>
      <c r="L3664" s="9"/>
      <c r="M3664" s="9"/>
      <c r="N3664" s="6" t="s">
        <v>32</v>
      </c>
      <c r="O3664" s="6" t="s">
        <v>53</v>
      </c>
    </row>
    <row r="3665" spans="1:15" x14ac:dyDescent="0.35">
      <c r="A3665" s="27">
        <v>48833</v>
      </c>
      <c r="B3665" s="9"/>
      <c r="C3665" s="9"/>
      <c r="D3665" s="9"/>
      <c r="E3665" s="9"/>
      <c r="F3665" s="9"/>
      <c r="G3665" s="9"/>
      <c r="H3665" s="9"/>
      <c r="I3665" s="9"/>
      <c r="J3665" s="9"/>
      <c r="K3665" s="9"/>
      <c r="L3665" s="9"/>
      <c r="M3665" s="9"/>
      <c r="N3665" s="6" t="s">
        <v>32</v>
      </c>
      <c r="O3665" s="6" t="s">
        <v>53</v>
      </c>
    </row>
    <row r="3666" spans="1:15" x14ac:dyDescent="0.35">
      <c r="A3666" s="27">
        <v>48834</v>
      </c>
      <c r="B3666" s="9"/>
      <c r="C3666" s="9"/>
      <c r="D3666" s="9"/>
      <c r="E3666" s="9"/>
      <c r="F3666" s="9"/>
      <c r="G3666" s="9"/>
      <c r="H3666" s="9"/>
      <c r="I3666" s="9"/>
      <c r="J3666" s="9"/>
      <c r="K3666" s="9"/>
      <c r="L3666" s="9"/>
      <c r="M3666" s="9"/>
      <c r="N3666" s="6" t="s">
        <v>32</v>
      </c>
      <c r="O3666" s="6" t="s">
        <v>53</v>
      </c>
    </row>
    <row r="3667" spans="1:15" x14ac:dyDescent="0.35">
      <c r="A3667" s="27">
        <v>48835</v>
      </c>
      <c r="B3667" s="9"/>
      <c r="C3667" s="9"/>
      <c r="D3667" s="9"/>
      <c r="E3667" s="9"/>
      <c r="F3667" s="9"/>
      <c r="G3667" s="9"/>
      <c r="H3667" s="9"/>
      <c r="I3667" s="9"/>
      <c r="J3667" s="9"/>
      <c r="K3667" s="9"/>
      <c r="L3667" s="9"/>
      <c r="M3667" s="9"/>
      <c r="N3667" s="6" t="s">
        <v>32</v>
      </c>
      <c r="O3667" s="6" t="s">
        <v>53</v>
      </c>
    </row>
    <row r="3668" spans="1:15" x14ac:dyDescent="0.35">
      <c r="A3668" s="27">
        <v>48836</v>
      </c>
      <c r="B3668" s="9"/>
      <c r="C3668" s="9"/>
      <c r="D3668" s="9"/>
      <c r="E3668" s="9"/>
      <c r="F3668" s="9"/>
      <c r="G3668" s="9"/>
      <c r="H3668" s="9"/>
      <c r="I3668" s="9"/>
      <c r="J3668" s="9"/>
      <c r="K3668" s="9"/>
      <c r="L3668" s="9"/>
      <c r="M3668" s="9"/>
      <c r="N3668" s="6" t="s">
        <v>32</v>
      </c>
      <c r="O3668" s="6" t="s">
        <v>53</v>
      </c>
    </row>
    <row r="3669" spans="1:15" x14ac:dyDescent="0.35">
      <c r="A3669" s="27">
        <v>48837</v>
      </c>
      <c r="B3669" s="9"/>
      <c r="C3669" s="9"/>
      <c r="D3669" s="9"/>
      <c r="E3669" s="9"/>
      <c r="F3669" s="9"/>
      <c r="G3669" s="9"/>
      <c r="H3669" s="9"/>
      <c r="I3669" s="9"/>
      <c r="J3669" s="9"/>
      <c r="K3669" s="9"/>
      <c r="L3669" s="9"/>
      <c r="M3669" s="9"/>
      <c r="N3669" s="6" t="s">
        <v>32</v>
      </c>
      <c r="O3669" s="6" t="s">
        <v>53</v>
      </c>
    </row>
    <row r="3670" spans="1:15" x14ac:dyDescent="0.35">
      <c r="A3670" s="27">
        <v>48838</v>
      </c>
      <c r="B3670" s="9"/>
      <c r="C3670" s="9"/>
      <c r="D3670" s="9"/>
      <c r="E3670" s="9"/>
      <c r="F3670" s="9"/>
      <c r="G3670" s="9"/>
      <c r="H3670" s="9"/>
      <c r="I3670" s="9"/>
      <c r="J3670" s="9"/>
      <c r="K3670" s="9"/>
      <c r="L3670" s="9"/>
      <c r="M3670" s="9"/>
      <c r="N3670" s="6" t="s">
        <v>32</v>
      </c>
      <c r="O3670" s="6" t="s">
        <v>53</v>
      </c>
    </row>
    <row r="3671" spans="1:15" x14ac:dyDescent="0.35">
      <c r="A3671" s="27">
        <v>48839</v>
      </c>
      <c r="B3671" s="9"/>
      <c r="C3671" s="9"/>
      <c r="D3671" s="9"/>
      <c r="E3671" s="9"/>
      <c r="F3671" s="9"/>
      <c r="G3671" s="9"/>
      <c r="H3671" s="9"/>
      <c r="I3671" s="9"/>
      <c r="J3671" s="9"/>
      <c r="K3671" s="9"/>
      <c r="L3671" s="9"/>
      <c r="M3671" s="9"/>
      <c r="N3671" s="6" t="s">
        <v>32</v>
      </c>
      <c r="O3671" s="6" t="s">
        <v>53</v>
      </c>
    </row>
    <row r="3672" spans="1:15" x14ac:dyDescent="0.35">
      <c r="A3672" s="27">
        <v>48840</v>
      </c>
      <c r="B3672" s="9"/>
      <c r="C3672" s="9"/>
      <c r="D3672" s="9"/>
      <c r="E3672" s="9"/>
      <c r="F3672" s="9"/>
      <c r="G3672" s="9"/>
      <c r="H3672" s="9"/>
      <c r="I3672" s="9"/>
      <c r="J3672" s="9"/>
      <c r="K3672" s="9"/>
      <c r="L3672" s="9"/>
      <c r="M3672" s="9"/>
      <c r="N3672" s="6" t="s">
        <v>32</v>
      </c>
      <c r="O3672" s="6" t="s">
        <v>53</v>
      </c>
    </row>
    <row r="3673" spans="1:15" x14ac:dyDescent="0.35">
      <c r="A3673" s="27">
        <v>48841</v>
      </c>
      <c r="B3673" s="9"/>
      <c r="C3673" s="9"/>
      <c r="D3673" s="9"/>
      <c r="E3673" s="9"/>
      <c r="F3673" s="9"/>
      <c r="G3673" s="9"/>
      <c r="H3673" s="9"/>
      <c r="I3673" s="9"/>
      <c r="J3673" s="9"/>
      <c r="K3673" s="9"/>
      <c r="L3673" s="9"/>
      <c r="M3673" s="9"/>
      <c r="N3673" s="6" t="s">
        <v>32</v>
      </c>
      <c r="O3673" s="6" t="s">
        <v>53</v>
      </c>
    </row>
    <row r="3674" spans="1:15" x14ac:dyDescent="0.35">
      <c r="A3674" s="27">
        <v>48842</v>
      </c>
      <c r="B3674" s="9"/>
      <c r="C3674" s="9"/>
      <c r="D3674" s="9"/>
      <c r="E3674" s="9"/>
      <c r="F3674" s="9"/>
      <c r="G3674" s="9"/>
      <c r="H3674" s="9"/>
      <c r="I3674" s="9"/>
      <c r="J3674" s="9"/>
      <c r="K3674" s="9"/>
      <c r="L3674" s="9"/>
      <c r="M3674" s="9"/>
      <c r="N3674" s="6" t="s">
        <v>32</v>
      </c>
      <c r="O3674" s="6" t="s">
        <v>53</v>
      </c>
    </row>
    <row r="3675" spans="1:15" x14ac:dyDescent="0.35">
      <c r="A3675" s="27">
        <v>48843</v>
      </c>
      <c r="B3675" s="9"/>
      <c r="C3675" s="9"/>
      <c r="D3675" s="9"/>
      <c r="E3675" s="9"/>
      <c r="F3675" s="9"/>
      <c r="G3675" s="9"/>
      <c r="H3675" s="9"/>
      <c r="I3675" s="9"/>
      <c r="J3675" s="9"/>
      <c r="K3675" s="9"/>
      <c r="L3675" s="9"/>
      <c r="M3675" s="9"/>
      <c r="N3675" s="6" t="s">
        <v>32</v>
      </c>
      <c r="O3675" s="6" t="s">
        <v>53</v>
      </c>
    </row>
    <row r="3676" spans="1:15" x14ac:dyDescent="0.35">
      <c r="A3676" s="27">
        <v>48844</v>
      </c>
      <c r="B3676" s="9"/>
      <c r="C3676" s="9"/>
      <c r="D3676" s="9"/>
      <c r="E3676" s="9"/>
      <c r="F3676" s="9"/>
      <c r="G3676" s="9"/>
      <c r="H3676" s="9"/>
      <c r="I3676" s="9"/>
      <c r="J3676" s="9"/>
      <c r="K3676" s="9"/>
      <c r="L3676" s="9"/>
      <c r="M3676" s="9"/>
      <c r="N3676" s="6" t="s">
        <v>32</v>
      </c>
      <c r="O3676" s="6" t="s">
        <v>53</v>
      </c>
    </row>
    <row r="3677" spans="1:15" x14ac:dyDescent="0.35">
      <c r="A3677" s="27">
        <v>48845</v>
      </c>
      <c r="B3677" s="9"/>
      <c r="C3677" s="9"/>
      <c r="D3677" s="9"/>
      <c r="E3677" s="9"/>
      <c r="F3677" s="9"/>
      <c r="G3677" s="9"/>
      <c r="H3677" s="9"/>
      <c r="I3677" s="9"/>
      <c r="J3677" s="9"/>
      <c r="K3677" s="9"/>
      <c r="L3677" s="9"/>
      <c r="M3677" s="9"/>
      <c r="N3677" s="6" t="s">
        <v>32</v>
      </c>
      <c r="O3677" s="6" t="s">
        <v>53</v>
      </c>
    </row>
    <row r="3678" spans="1:15" x14ac:dyDescent="0.35">
      <c r="A3678" s="27">
        <v>48846</v>
      </c>
      <c r="B3678" s="9"/>
      <c r="C3678" s="9"/>
      <c r="D3678" s="9"/>
      <c r="E3678" s="9"/>
      <c r="F3678" s="9"/>
      <c r="G3678" s="9"/>
      <c r="H3678" s="9"/>
      <c r="I3678" s="9"/>
      <c r="J3678" s="9"/>
      <c r="K3678" s="9"/>
      <c r="L3678" s="9"/>
      <c r="M3678" s="9"/>
      <c r="N3678" s="6" t="s">
        <v>32</v>
      </c>
      <c r="O3678" s="6" t="s">
        <v>53</v>
      </c>
    </row>
    <row r="3679" spans="1:15" x14ac:dyDescent="0.35">
      <c r="A3679" s="27">
        <v>48847</v>
      </c>
      <c r="B3679" s="9"/>
      <c r="C3679" s="9"/>
      <c r="D3679" s="9"/>
      <c r="E3679" s="9"/>
      <c r="F3679" s="9"/>
      <c r="G3679" s="9"/>
      <c r="H3679" s="9"/>
      <c r="I3679" s="9"/>
      <c r="J3679" s="9"/>
      <c r="K3679" s="9"/>
      <c r="L3679" s="9"/>
      <c r="M3679" s="9"/>
      <c r="N3679" s="6" t="s">
        <v>32</v>
      </c>
      <c r="O3679" s="6" t="s">
        <v>53</v>
      </c>
    </row>
    <row r="3680" spans="1:15" x14ac:dyDescent="0.35">
      <c r="A3680" s="27">
        <v>48848</v>
      </c>
      <c r="B3680" s="9"/>
      <c r="C3680" s="9"/>
      <c r="D3680" s="9"/>
      <c r="E3680" s="9"/>
      <c r="F3680" s="9"/>
      <c r="G3680" s="9"/>
      <c r="H3680" s="9"/>
      <c r="I3680" s="9"/>
      <c r="J3680" s="9"/>
      <c r="K3680" s="9"/>
      <c r="L3680" s="9"/>
      <c r="M3680" s="9"/>
      <c r="N3680" s="6" t="s">
        <v>32</v>
      </c>
      <c r="O3680" s="6" t="s">
        <v>53</v>
      </c>
    </row>
    <row r="3681" spans="1:15" x14ac:dyDescent="0.35">
      <c r="A3681" s="27">
        <v>48849</v>
      </c>
      <c r="B3681" s="9"/>
      <c r="C3681" s="9"/>
      <c r="D3681" s="9"/>
      <c r="E3681" s="9"/>
      <c r="F3681" s="9"/>
      <c r="G3681" s="9"/>
      <c r="H3681" s="9"/>
      <c r="I3681" s="9"/>
      <c r="J3681" s="9"/>
      <c r="K3681" s="9"/>
      <c r="L3681" s="9"/>
      <c r="M3681" s="9"/>
      <c r="N3681" s="6" t="s">
        <v>32</v>
      </c>
      <c r="O3681" s="6" t="s">
        <v>53</v>
      </c>
    </row>
    <row r="3682" spans="1:15" x14ac:dyDescent="0.35">
      <c r="A3682" s="27">
        <v>48850</v>
      </c>
      <c r="B3682" s="9"/>
      <c r="C3682" s="9"/>
      <c r="D3682" s="9"/>
      <c r="E3682" s="9"/>
      <c r="F3682" s="9"/>
      <c r="G3682" s="9"/>
      <c r="H3682" s="9"/>
      <c r="I3682" s="9"/>
      <c r="J3682" s="9"/>
      <c r="K3682" s="9"/>
      <c r="L3682" s="9"/>
      <c r="M3682" s="9"/>
      <c r="N3682" s="6" t="s">
        <v>32</v>
      </c>
      <c r="O3682" s="6" t="s">
        <v>53</v>
      </c>
    </row>
    <row r="3683" spans="1:15" x14ac:dyDescent="0.35">
      <c r="A3683" s="27">
        <v>48851</v>
      </c>
      <c r="B3683" s="9"/>
      <c r="C3683" s="9"/>
      <c r="D3683" s="9"/>
      <c r="E3683" s="9"/>
      <c r="F3683" s="9"/>
      <c r="G3683" s="9"/>
      <c r="H3683" s="9"/>
      <c r="I3683" s="9"/>
      <c r="J3683" s="9"/>
      <c r="K3683" s="9"/>
      <c r="L3683" s="9"/>
      <c r="M3683" s="9"/>
      <c r="N3683" s="6" t="s">
        <v>32</v>
      </c>
      <c r="O3683" s="6" t="s">
        <v>53</v>
      </c>
    </row>
    <row r="3684" spans="1:15" x14ac:dyDescent="0.35">
      <c r="A3684" s="27">
        <v>48852</v>
      </c>
      <c r="B3684" s="9"/>
      <c r="C3684" s="9"/>
      <c r="D3684" s="9"/>
      <c r="E3684" s="9"/>
      <c r="F3684" s="9"/>
      <c r="G3684" s="9"/>
      <c r="H3684" s="9"/>
      <c r="I3684" s="9"/>
      <c r="J3684" s="9"/>
      <c r="K3684" s="9"/>
      <c r="L3684" s="9"/>
      <c r="M3684" s="9"/>
      <c r="N3684" s="6" t="s">
        <v>32</v>
      </c>
      <c r="O3684" s="6" t="s">
        <v>53</v>
      </c>
    </row>
    <row r="3685" spans="1:15" x14ac:dyDescent="0.35">
      <c r="A3685" s="27">
        <v>48853</v>
      </c>
      <c r="B3685" s="9"/>
      <c r="C3685" s="9"/>
      <c r="D3685" s="9"/>
      <c r="E3685" s="9"/>
      <c r="F3685" s="9"/>
      <c r="G3685" s="9"/>
      <c r="H3685" s="9"/>
      <c r="I3685" s="9"/>
      <c r="J3685" s="9"/>
      <c r="K3685" s="9"/>
      <c r="L3685" s="9"/>
      <c r="M3685" s="9"/>
      <c r="N3685" s="6" t="s">
        <v>33</v>
      </c>
      <c r="O3685" s="6" t="s">
        <v>53</v>
      </c>
    </row>
    <row r="3686" spans="1:15" x14ac:dyDescent="0.35">
      <c r="A3686" s="27">
        <v>48854</v>
      </c>
      <c r="B3686" s="9"/>
      <c r="C3686" s="9"/>
      <c r="D3686" s="9"/>
      <c r="E3686" s="9"/>
      <c r="F3686" s="9"/>
      <c r="G3686" s="9"/>
      <c r="H3686" s="9"/>
      <c r="I3686" s="9"/>
      <c r="J3686" s="9"/>
      <c r="K3686" s="9"/>
      <c r="L3686" s="9"/>
      <c r="M3686" s="9"/>
      <c r="N3686" s="6" t="s">
        <v>33</v>
      </c>
      <c r="O3686" s="6" t="s">
        <v>53</v>
      </c>
    </row>
    <row r="3687" spans="1:15" x14ac:dyDescent="0.35">
      <c r="A3687" s="27">
        <v>48855</v>
      </c>
      <c r="B3687" s="9"/>
      <c r="C3687" s="9"/>
      <c r="D3687" s="9"/>
      <c r="E3687" s="9"/>
      <c r="F3687" s="9"/>
      <c r="G3687" s="9"/>
      <c r="H3687" s="9"/>
      <c r="I3687" s="9"/>
      <c r="J3687" s="9"/>
      <c r="K3687" s="9"/>
      <c r="L3687" s="9"/>
      <c r="M3687" s="9"/>
      <c r="N3687" s="6" t="s">
        <v>33</v>
      </c>
      <c r="O3687" s="6" t="s">
        <v>53</v>
      </c>
    </row>
    <row r="3688" spans="1:15" x14ac:dyDescent="0.35">
      <c r="A3688" s="27">
        <v>48856</v>
      </c>
      <c r="B3688" s="9"/>
      <c r="C3688" s="9"/>
      <c r="D3688" s="9"/>
      <c r="E3688" s="9"/>
      <c r="F3688" s="9"/>
      <c r="G3688" s="9"/>
      <c r="H3688" s="9"/>
      <c r="I3688" s="9"/>
      <c r="J3688" s="9"/>
      <c r="K3688" s="9"/>
      <c r="L3688" s="9"/>
      <c r="M3688" s="9"/>
      <c r="N3688" s="6" t="s">
        <v>33</v>
      </c>
      <c r="O3688" s="6" t="s">
        <v>53</v>
      </c>
    </row>
    <row r="3689" spans="1:15" x14ac:dyDescent="0.35">
      <c r="A3689" s="27">
        <v>48857</v>
      </c>
      <c r="B3689" s="9"/>
      <c r="C3689" s="9"/>
      <c r="D3689" s="9"/>
      <c r="E3689" s="9"/>
      <c r="F3689" s="9"/>
      <c r="G3689" s="9"/>
      <c r="H3689" s="9"/>
      <c r="I3689" s="9"/>
      <c r="J3689" s="9"/>
      <c r="K3689" s="9"/>
      <c r="L3689" s="9"/>
      <c r="M3689" s="9"/>
      <c r="N3689" s="6" t="s">
        <v>33</v>
      </c>
      <c r="O3689" s="6" t="s">
        <v>53</v>
      </c>
    </row>
    <row r="3690" spans="1:15" x14ac:dyDescent="0.35">
      <c r="A3690" s="27">
        <v>48858</v>
      </c>
      <c r="B3690" s="9"/>
      <c r="C3690" s="9"/>
      <c r="D3690" s="9"/>
      <c r="E3690" s="9"/>
      <c r="F3690" s="9"/>
      <c r="G3690" s="9"/>
      <c r="H3690" s="9"/>
      <c r="I3690" s="9"/>
      <c r="J3690" s="9"/>
      <c r="K3690" s="9"/>
      <c r="L3690" s="9"/>
      <c r="M3690" s="9"/>
      <c r="N3690" s="6" t="s">
        <v>33</v>
      </c>
      <c r="O3690" s="6" t="s">
        <v>53</v>
      </c>
    </row>
    <row r="3691" spans="1:15" x14ac:dyDescent="0.35">
      <c r="A3691" s="27">
        <v>48859</v>
      </c>
      <c r="B3691" s="9"/>
      <c r="C3691" s="9"/>
      <c r="D3691" s="9"/>
      <c r="E3691" s="9"/>
      <c r="F3691" s="9"/>
      <c r="G3691" s="9"/>
      <c r="H3691" s="9"/>
      <c r="I3691" s="9"/>
      <c r="J3691" s="9"/>
      <c r="K3691" s="9"/>
      <c r="L3691" s="9"/>
      <c r="M3691" s="9"/>
      <c r="N3691" s="6" t="s">
        <v>33</v>
      </c>
      <c r="O3691" s="6" t="s">
        <v>53</v>
      </c>
    </row>
    <row r="3692" spans="1:15" x14ac:dyDescent="0.35">
      <c r="A3692" s="27">
        <v>48860</v>
      </c>
      <c r="B3692" s="9"/>
      <c r="C3692" s="9"/>
      <c r="D3692" s="9"/>
      <c r="E3692" s="9"/>
      <c r="F3692" s="9"/>
      <c r="G3692" s="9"/>
      <c r="H3692" s="9"/>
      <c r="I3692" s="9"/>
      <c r="J3692" s="9"/>
      <c r="K3692" s="9"/>
      <c r="L3692" s="9"/>
      <c r="M3692" s="9"/>
      <c r="N3692" s="6" t="s">
        <v>33</v>
      </c>
      <c r="O3692" s="6" t="s">
        <v>53</v>
      </c>
    </row>
    <row r="3693" spans="1:15" x14ac:dyDescent="0.35">
      <c r="A3693" s="27">
        <v>48861</v>
      </c>
      <c r="B3693" s="9"/>
      <c r="C3693" s="9"/>
      <c r="D3693" s="9"/>
      <c r="E3693" s="9"/>
      <c r="F3693" s="9"/>
      <c r="G3693" s="9"/>
      <c r="H3693" s="9"/>
      <c r="I3693" s="9"/>
      <c r="J3693" s="9"/>
      <c r="K3693" s="9"/>
      <c r="L3693" s="9"/>
      <c r="M3693" s="9"/>
      <c r="N3693" s="6" t="s">
        <v>33</v>
      </c>
      <c r="O3693" s="6" t="s">
        <v>53</v>
      </c>
    </row>
    <row r="3694" spans="1:15" x14ac:dyDescent="0.35">
      <c r="A3694" s="27">
        <v>48862</v>
      </c>
      <c r="B3694" s="9"/>
      <c r="C3694" s="9"/>
      <c r="D3694" s="9"/>
      <c r="E3694" s="9"/>
      <c r="F3694" s="9"/>
      <c r="G3694" s="9"/>
      <c r="H3694" s="9"/>
      <c r="I3694" s="9"/>
      <c r="J3694" s="9"/>
      <c r="K3694" s="9"/>
      <c r="L3694" s="9"/>
      <c r="M3694" s="9"/>
      <c r="N3694" s="6" t="s">
        <v>33</v>
      </c>
      <c r="O3694" s="6" t="s">
        <v>53</v>
      </c>
    </row>
    <row r="3695" spans="1:15" x14ac:dyDescent="0.35">
      <c r="A3695" s="27">
        <v>48863</v>
      </c>
      <c r="B3695" s="9"/>
      <c r="C3695" s="9"/>
      <c r="D3695" s="9"/>
      <c r="E3695" s="9"/>
      <c r="F3695" s="9"/>
      <c r="G3695" s="9"/>
      <c r="H3695" s="9"/>
      <c r="I3695" s="9"/>
      <c r="J3695" s="9"/>
      <c r="K3695" s="9"/>
      <c r="L3695" s="9"/>
      <c r="M3695" s="9"/>
      <c r="N3695" s="6" t="s">
        <v>33</v>
      </c>
      <c r="O3695" s="6" t="s">
        <v>53</v>
      </c>
    </row>
    <row r="3696" spans="1:15" x14ac:dyDescent="0.35">
      <c r="A3696" s="27">
        <v>48864</v>
      </c>
      <c r="B3696" s="9"/>
      <c r="C3696" s="9"/>
      <c r="D3696" s="9"/>
      <c r="E3696" s="9"/>
      <c r="F3696" s="9"/>
      <c r="G3696" s="9"/>
      <c r="H3696" s="9"/>
      <c r="I3696" s="9"/>
      <c r="J3696" s="9"/>
      <c r="K3696" s="9"/>
      <c r="L3696" s="9"/>
      <c r="M3696" s="9"/>
      <c r="N3696" s="6" t="s">
        <v>33</v>
      </c>
      <c r="O3696" s="6" t="s">
        <v>53</v>
      </c>
    </row>
    <row r="3697" spans="1:15" x14ac:dyDescent="0.35">
      <c r="A3697" s="27">
        <v>48865</v>
      </c>
      <c r="B3697" s="9"/>
      <c r="C3697" s="9"/>
      <c r="D3697" s="9"/>
      <c r="E3697" s="9"/>
      <c r="F3697" s="9"/>
      <c r="G3697" s="9"/>
      <c r="H3697" s="9"/>
      <c r="I3697" s="9"/>
      <c r="J3697" s="9"/>
      <c r="K3697" s="9"/>
      <c r="L3697" s="9"/>
      <c r="M3697" s="9"/>
      <c r="N3697" s="6" t="s">
        <v>33</v>
      </c>
      <c r="O3697" s="6" t="s">
        <v>53</v>
      </c>
    </row>
    <row r="3698" spans="1:15" x14ac:dyDescent="0.35">
      <c r="A3698" s="27">
        <v>48866</v>
      </c>
      <c r="B3698" s="9"/>
      <c r="C3698" s="9"/>
      <c r="D3698" s="9"/>
      <c r="E3698" s="9"/>
      <c r="F3698" s="9"/>
      <c r="G3698" s="9"/>
      <c r="H3698" s="9"/>
      <c r="I3698" s="9"/>
      <c r="J3698" s="9"/>
      <c r="K3698" s="9"/>
      <c r="L3698" s="9"/>
      <c r="M3698" s="9"/>
      <c r="N3698" s="6" t="s">
        <v>33</v>
      </c>
      <c r="O3698" s="6" t="s">
        <v>53</v>
      </c>
    </row>
    <row r="3699" spans="1:15" x14ac:dyDescent="0.35">
      <c r="A3699" s="27">
        <v>48867</v>
      </c>
      <c r="B3699" s="9"/>
      <c r="C3699" s="9"/>
      <c r="D3699" s="9"/>
      <c r="E3699" s="9"/>
      <c r="F3699" s="9"/>
      <c r="G3699" s="9"/>
      <c r="H3699" s="9"/>
      <c r="I3699" s="9"/>
      <c r="J3699" s="9"/>
      <c r="K3699" s="9"/>
      <c r="L3699" s="9"/>
      <c r="M3699" s="9"/>
      <c r="N3699" s="6" t="s">
        <v>33</v>
      </c>
      <c r="O3699" s="6" t="s">
        <v>53</v>
      </c>
    </row>
    <row r="3700" spans="1:15" x14ac:dyDescent="0.35">
      <c r="A3700" s="27">
        <v>48868</v>
      </c>
      <c r="B3700" s="9"/>
      <c r="C3700" s="9"/>
      <c r="D3700" s="9"/>
      <c r="E3700" s="9"/>
      <c r="F3700" s="9"/>
      <c r="G3700" s="9"/>
      <c r="H3700" s="9"/>
      <c r="I3700" s="9"/>
      <c r="J3700" s="9"/>
      <c r="K3700" s="9"/>
      <c r="L3700" s="9"/>
      <c r="M3700" s="9"/>
      <c r="N3700" s="6" t="s">
        <v>33</v>
      </c>
      <c r="O3700" s="6" t="s">
        <v>53</v>
      </c>
    </row>
    <row r="3701" spans="1:15" x14ac:dyDescent="0.35">
      <c r="A3701" s="27">
        <v>48869</v>
      </c>
      <c r="B3701" s="9"/>
      <c r="C3701" s="9"/>
      <c r="D3701" s="9"/>
      <c r="E3701" s="9"/>
      <c r="F3701" s="9"/>
      <c r="G3701" s="9"/>
      <c r="H3701" s="9"/>
      <c r="I3701" s="9"/>
      <c r="J3701" s="9"/>
      <c r="K3701" s="9"/>
      <c r="L3701" s="9"/>
      <c r="M3701" s="9"/>
      <c r="N3701" s="6" t="s">
        <v>33</v>
      </c>
      <c r="O3701" s="6" t="s">
        <v>53</v>
      </c>
    </row>
    <row r="3702" spans="1:15" x14ac:dyDescent="0.35">
      <c r="A3702" s="27">
        <v>48870</v>
      </c>
      <c r="B3702" s="9"/>
      <c r="C3702" s="9"/>
      <c r="D3702" s="9"/>
      <c r="E3702" s="9"/>
      <c r="F3702" s="9"/>
      <c r="G3702" s="9"/>
      <c r="H3702" s="9"/>
      <c r="I3702" s="9"/>
      <c r="J3702" s="9"/>
      <c r="K3702" s="9"/>
      <c r="L3702" s="9"/>
      <c r="M3702" s="9"/>
      <c r="N3702" s="6" t="s">
        <v>33</v>
      </c>
      <c r="O3702" s="6" t="s">
        <v>53</v>
      </c>
    </row>
    <row r="3703" spans="1:15" x14ac:dyDescent="0.35">
      <c r="A3703" s="27">
        <v>48871</v>
      </c>
      <c r="B3703" s="9"/>
      <c r="C3703" s="9"/>
      <c r="D3703" s="9"/>
      <c r="E3703" s="9"/>
      <c r="F3703" s="9"/>
      <c r="G3703" s="9"/>
      <c r="H3703" s="9"/>
      <c r="I3703" s="9"/>
      <c r="J3703" s="9"/>
      <c r="K3703" s="9"/>
      <c r="L3703" s="9"/>
      <c r="M3703" s="9"/>
      <c r="N3703" s="6" t="s">
        <v>33</v>
      </c>
      <c r="O3703" s="6" t="s">
        <v>53</v>
      </c>
    </row>
    <row r="3704" spans="1:15" x14ac:dyDescent="0.35">
      <c r="A3704" s="27">
        <v>48872</v>
      </c>
      <c r="B3704" s="9"/>
      <c r="C3704" s="9"/>
      <c r="D3704" s="9"/>
      <c r="E3704" s="9"/>
      <c r="F3704" s="9"/>
      <c r="G3704" s="9"/>
      <c r="H3704" s="9"/>
      <c r="I3704" s="9"/>
      <c r="J3704" s="9"/>
      <c r="K3704" s="9"/>
      <c r="L3704" s="9"/>
      <c r="M3704" s="9"/>
      <c r="N3704" s="6" t="s">
        <v>33</v>
      </c>
      <c r="O3704" s="6" t="s">
        <v>53</v>
      </c>
    </row>
    <row r="3705" spans="1:15" x14ac:dyDescent="0.35">
      <c r="A3705" s="27">
        <v>48873</v>
      </c>
      <c r="B3705" s="9"/>
      <c r="C3705" s="9"/>
      <c r="D3705" s="9"/>
      <c r="E3705" s="9"/>
      <c r="F3705" s="9"/>
      <c r="G3705" s="9"/>
      <c r="H3705" s="9"/>
      <c r="I3705" s="9"/>
      <c r="J3705" s="9"/>
      <c r="K3705" s="9"/>
      <c r="L3705" s="9"/>
      <c r="M3705" s="9"/>
      <c r="N3705" s="6" t="s">
        <v>33</v>
      </c>
      <c r="O3705" s="6" t="s">
        <v>53</v>
      </c>
    </row>
    <row r="3706" spans="1:15" x14ac:dyDescent="0.35">
      <c r="A3706" s="27">
        <v>48874</v>
      </c>
      <c r="B3706" s="9"/>
      <c r="C3706" s="9"/>
      <c r="D3706" s="9"/>
      <c r="E3706" s="9"/>
      <c r="F3706" s="9"/>
      <c r="G3706" s="9"/>
      <c r="H3706" s="9"/>
      <c r="I3706" s="9"/>
      <c r="J3706" s="9"/>
      <c r="K3706" s="9"/>
      <c r="L3706" s="9"/>
      <c r="M3706" s="9"/>
      <c r="N3706" s="6" t="s">
        <v>33</v>
      </c>
      <c r="O3706" s="6" t="s">
        <v>53</v>
      </c>
    </row>
    <row r="3707" spans="1:15" x14ac:dyDescent="0.35">
      <c r="A3707" s="27">
        <v>48875</v>
      </c>
      <c r="B3707" s="9"/>
      <c r="C3707" s="9"/>
      <c r="D3707" s="9"/>
      <c r="E3707" s="9"/>
      <c r="F3707" s="9"/>
      <c r="G3707" s="9"/>
      <c r="H3707" s="9"/>
      <c r="I3707" s="9"/>
      <c r="J3707" s="9"/>
      <c r="K3707" s="9"/>
      <c r="L3707" s="9"/>
      <c r="M3707" s="9"/>
      <c r="N3707" s="6" t="s">
        <v>33</v>
      </c>
      <c r="O3707" s="6" t="s">
        <v>53</v>
      </c>
    </row>
    <row r="3708" spans="1:15" x14ac:dyDescent="0.35">
      <c r="A3708" s="27">
        <v>48876</v>
      </c>
      <c r="B3708" s="9"/>
      <c r="C3708" s="9"/>
      <c r="D3708" s="9"/>
      <c r="E3708" s="9"/>
      <c r="F3708" s="9"/>
      <c r="G3708" s="9"/>
      <c r="H3708" s="9"/>
      <c r="I3708" s="9"/>
      <c r="J3708" s="9"/>
      <c r="K3708" s="9"/>
      <c r="L3708" s="9"/>
      <c r="M3708" s="9"/>
      <c r="N3708" s="6" t="s">
        <v>33</v>
      </c>
      <c r="O3708" s="6" t="s">
        <v>53</v>
      </c>
    </row>
    <row r="3709" spans="1:15" x14ac:dyDescent="0.35">
      <c r="A3709" s="27">
        <v>48877</v>
      </c>
      <c r="B3709" s="9"/>
      <c r="C3709" s="9"/>
      <c r="D3709" s="9"/>
      <c r="E3709" s="9"/>
      <c r="F3709" s="9"/>
      <c r="G3709" s="9"/>
      <c r="H3709" s="9"/>
      <c r="I3709" s="9"/>
      <c r="J3709" s="9"/>
      <c r="K3709" s="9"/>
      <c r="L3709" s="9"/>
      <c r="M3709" s="9"/>
      <c r="N3709" s="6" t="s">
        <v>33</v>
      </c>
      <c r="O3709" s="6" t="s">
        <v>53</v>
      </c>
    </row>
    <row r="3710" spans="1:15" x14ac:dyDescent="0.35">
      <c r="A3710" s="27">
        <v>48878</v>
      </c>
      <c r="B3710" s="9"/>
      <c r="C3710" s="9"/>
      <c r="D3710" s="9"/>
      <c r="E3710" s="9"/>
      <c r="F3710" s="9"/>
      <c r="G3710" s="9"/>
      <c r="H3710" s="9"/>
      <c r="I3710" s="9"/>
      <c r="J3710" s="9"/>
      <c r="K3710" s="9"/>
      <c r="L3710" s="9"/>
      <c r="M3710" s="9"/>
      <c r="N3710" s="6" t="s">
        <v>33</v>
      </c>
      <c r="O3710" s="6" t="s">
        <v>53</v>
      </c>
    </row>
    <row r="3711" spans="1:15" x14ac:dyDescent="0.35">
      <c r="A3711" s="27">
        <v>48879</v>
      </c>
      <c r="B3711" s="9"/>
      <c r="C3711" s="9"/>
      <c r="D3711" s="9"/>
      <c r="E3711" s="9"/>
      <c r="F3711" s="9"/>
      <c r="G3711" s="9"/>
      <c r="H3711" s="9"/>
      <c r="I3711" s="9"/>
      <c r="J3711" s="9"/>
      <c r="K3711" s="9"/>
      <c r="L3711" s="9"/>
      <c r="M3711" s="9"/>
      <c r="N3711" s="6" t="s">
        <v>33</v>
      </c>
      <c r="O3711" s="6" t="s">
        <v>53</v>
      </c>
    </row>
    <row r="3712" spans="1:15" x14ac:dyDescent="0.35">
      <c r="A3712" s="27">
        <v>48880</v>
      </c>
      <c r="B3712" s="9"/>
      <c r="C3712" s="9"/>
      <c r="D3712" s="9"/>
      <c r="E3712" s="9"/>
      <c r="F3712" s="9"/>
      <c r="G3712" s="9"/>
      <c r="H3712" s="9"/>
      <c r="I3712" s="9"/>
      <c r="J3712" s="9"/>
      <c r="K3712" s="9"/>
      <c r="L3712" s="9"/>
      <c r="M3712" s="9"/>
      <c r="N3712" s="6" t="s">
        <v>33</v>
      </c>
      <c r="O3712" s="6" t="s">
        <v>53</v>
      </c>
    </row>
    <row r="3713" spans="1:15" x14ac:dyDescent="0.35">
      <c r="A3713" s="27">
        <v>48881</v>
      </c>
      <c r="B3713" s="9"/>
      <c r="C3713" s="9"/>
      <c r="D3713" s="9"/>
      <c r="E3713" s="9"/>
      <c r="F3713" s="9"/>
      <c r="G3713" s="9"/>
      <c r="H3713" s="9"/>
      <c r="I3713" s="9"/>
      <c r="J3713" s="9"/>
      <c r="K3713" s="9"/>
      <c r="L3713" s="9"/>
      <c r="M3713" s="9"/>
      <c r="N3713" s="6" t="s">
        <v>33</v>
      </c>
      <c r="O3713" s="6" t="s">
        <v>53</v>
      </c>
    </row>
    <row r="3714" spans="1:15" x14ac:dyDescent="0.35">
      <c r="A3714" s="27">
        <v>48882</v>
      </c>
      <c r="B3714" s="9"/>
      <c r="C3714" s="9"/>
      <c r="D3714" s="9"/>
      <c r="E3714" s="9"/>
      <c r="F3714" s="9"/>
      <c r="G3714" s="9"/>
      <c r="H3714" s="9"/>
      <c r="I3714" s="9"/>
      <c r="J3714" s="9"/>
      <c r="K3714" s="9"/>
      <c r="L3714" s="9"/>
      <c r="M3714" s="9"/>
      <c r="N3714" s="6" t="s">
        <v>33</v>
      </c>
      <c r="O3714" s="6" t="s">
        <v>53</v>
      </c>
    </row>
    <row r="3715" spans="1:15" x14ac:dyDescent="0.35">
      <c r="A3715" s="27">
        <v>48883</v>
      </c>
      <c r="B3715" s="9"/>
      <c r="C3715" s="9"/>
      <c r="D3715" s="9"/>
      <c r="E3715" s="9"/>
      <c r="F3715" s="9"/>
      <c r="G3715" s="9"/>
      <c r="H3715" s="9"/>
      <c r="I3715" s="9"/>
      <c r="J3715" s="9"/>
      <c r="K3715" s="9"/>
      <c r="L3715" s="9"/>
      <c r="M3715" s="9"/>
      <c r="N3715" s="6" t="s">
        <v>33</v>
      </c>
      <c r="O3715" s="6" t="s">
        <v>53</v>
      </c>
    </row>
    <row r="3716" spans="1:15" x14ac:dyDescent="0.35">
      <c r="A3716" s="27">
        <v>48884</v>
      </c>
      <c r="B3716" s="9"/>
      <c r="C3716" s="9"/>
      <c r="D3716" s="9"/>
      <c r="E3716" s="9"/>
      <c r="F3716" s="9"/>
      <c r="G3716" s="9"/>
      <c r="H3716" s="9"/>
      <c r="I3716" s="9"/>
      <c r="J3716" s="9"/>
      <c r="K3716" s="9"/>
      <c r="L3716" s="9"/>
      <c r="M3716" s="9"/>
      <c r="N3716" s="6" t="s">
        <v>34</v>
      </c>
      <c r="O3716" s="6" t="s">
        <v>53</v>
      </c>
    </row>
    <row r="3717" spans="1:15" x14ac:dyDescent="0.35">
      <c r="A3717" s="27">
        <v>48885</v>
      </c>
      <c r="B3717" s="9"/>
      <c r="C3717" s="9"/>
      <c r="D3717" s="9"/>
      <c r="E3717" s="9"/>
      <c r="F3717" s="9"/>
      <c r="G3717" s="9"/>
      <c r="H3717" s="9"/>
      <c r="I3717" s="9"/>
      <c r="J3717" s="9"/>
      <c r="K3717" s="9"/>
      <c r="L3717" s="9"/>
      <c r="M3717" s="9"/>
      <c r="N3717" s="6" t="s">
        <v>34</v>
      </c>
      <c r="O3717" s="6" t="s">
        <v>53</v>
      </c>
    </row>
    <row r="3718" spans="1:15" x14ac:dyDescent="0.35">
      <c r="A3718" s="27">
        <v>48886</v>
      </c>
      <c r="B3718" s="9"/>
      <c r="C3718" s="9"/>
      <c r="D3718" s="9"/>
      <c r="E3718" s="9"/>
      <c r="F3718" s="9"/>
      <c r="G3718" s="9"/>
      <c r="H3718" s="9"/>
      <c r="I3718" s="9"/>
      <c r="J3718" s="9"/>
      <c r="K3718" s="9"/>
      <c r="L3718" s="9"/>
      <c r="M3718" s="9"/>
      <c r="N3718" s="6" t="s">
        <v>34</v>
      </c>
      <c r="O3718" s="6" t="s">
        <v>53</v>
      </c>
    </row>
    <row r="3719" spans="1:15" x14ac:dyDescent="0.35">
      <c r="A3719" s="27">
        <v>48887</v>
      </c>
      <c r="B3719" s="9"/>
      <c r="C3719" s="9"/>
      <c r="D3719" s="9"/>
      <c r="E3719" s="9"/>
      <c r="F3719" s="9"/>
      <c r="G3719" s="9"/>
      <c r="H3719" s="9"/>
      <c r="I3719" s="9"/>
      <c r="J3719" s="9"/>
      <c r="K3719" s="9"/>
      <c r="L3719" s="9"/>
      <c r="M3719" s="9"/>
      <c r="N3719" s="6" t="s">
        <v>34</v>
      </c>
      <c r="O3719" s="6" t="s">
        <v>53</v>
      </c>
    </row>
    <row r="3720" spans="1:15" x14ac:dyDescent="0.35">
      <c r="A3720" s="27">
        <v>48888</v>
      </c>
      <c r="B3720" s="9"/>
      <c r="C3720" s="9"/>
      <c r="D3720" s="9"/>
      <c r="E3720" s="9"/>
      <c r="F3720" s="9"/>
      <c r="G3720" s="9"/>
      <c r="H3720" s="9"/>
      <c r="I3720" s="9"/>
      <c r="J3720" s="9"/>
      <c r="K3720" s="9"/>
      <c r="L3720" s="9"/>
      <c r="M3720" s="9"/>
      <c r="N3720" s="6" t="s">
        <v>34</v>
      </c>
      <c r="O3720" s="6" t="s">
        <v>53</v>
      </c>
    </row>
    <row r="3721" spans="1:15" x14ac:dyDescent="0.35">
      <c r="A3721" s="27">
        <v>48889</v>
      </c>
      <c r="B3721" s="9"/>
      <c r="C3721" s="9"/>
      <c r="D3721" s="9"/>
      <c r="E3721" s="9"/>
      <c r="F3721" s="9"/>
      <c r="G3721" s="9"/>
      <c r="H3721" s="9"/>
      <c r="I3721" s="9"/>
      <c r="J3721" s="9"/>
      <c r="K3721" s="9"/>
      <c r="L3721" s="9"/>
      <c r="M3721" s="9"/>
      <c r="N3721" s="6" t="s">
        <v>34</v>
      </c>
      <c r="O3721" s="6" t="s">
        <v>53</v>
      </c>
    </row>
    <row r="3722" spans="1:15" x14ac:dyDescent="0.35">
      <c r="A3722" s="27">
        <v>48890</v>
      </c>
      <c r="B3722" s="9"/>
      <c r="C3722" s="9"/>
      <c r="D3722" s="9"/>
      <c r="E3722" s="9"/>
      <c r="F3722" s="9"/>
      <c r="G3722" s="9"/>
      <c r="H3722" s="9"/>
      <c r="I3722" s="9"/>
      <c r="J3722" s="9"/>
      <c r="K3722" s="9"/>
      <c r="L3722" s="9"/>
      <c r="M3722" s="9"/>
      <c r="N3722" s="6" t="s">
        <v>34</v>
      </c>
      <c r="O3722" s="6" t="s">
        <v>53</v>
      </c>
    </row>
    <row r="3723" spans="1:15" x14ac:dyDescent="0.35">
      <c r="A3723" s="27">
        <v>48891</v>
      </c>
      <c r="B3723" s="9"/>
      <c r="C3723" s="9"/>
      <c r="D3723" s="9"/>
      <c r="E3723" s="9"/>
      <c r="F3723" s="9"/>
      <c r="G3723" s="9"/>
      <c r="H3723" s="9"/>
      <c r="I3723" s="9"/>
      <c r="J3723" s="9"/>
      <c r="K3723" s="9"/>
      <c r="L3723" s="9"/>
      <c r="M3723" s="9"/>
      <c r="N3723" s="6" t="s">
        <v>34</v>
      </c>
      <c r="O3723" s="6" t="s">
        <v>53</v>
      </c>
    </row>
    <row r="3724" spans="1:15" x14ac:dyDescent="0.35">
      <c r="A3724" s="27">
        <v>48892</v>
      </c>
      <c r="B3724" s="9"/>
      <c r="C3724" s="9"/>
      <c r="D3724" s="9"/>
      <c r="E3724" s="9"/>
      <c r="F3724" s="9"/>
      <c r="G3724" s="9"/>
      <c r="H3724" s="9"/>
      <c r="I3724" s="9"/>
      <c r="J3724" s="9"/>
      <c r="K3724" s="9"/>
      <c r="L3724" s="9"/>
      <c r="M3724" s="9"/>
      <c r="N3724" s="6" t="s">
        <v>34</v>
      </c>
      <c r="O3724" s="6" t="s">
        <v>53</v>
      </c>
    </row>
    <row r="3725" spans="1:15" x14ac:dyDescent="0.35">
      <c r="A3725" s="27">
        <v>48893</v>
      </c>
      <c r="B3725" s="9"/>
      <c r="C3725" s="9"/>
      <c r="D3725" s="9"/>
      <c r="E3725" s="9"/>
      <c r="F3725" s="9"/>
      <c r="G3725" s="9"/>
      <c r="H3725" s="9"/>
      <c r="I3725" s="9"/>
      <c r="J3725" s="9"/>
      <c r="K3725" s="9"/>
      <c r="L3725" s="9"/>
      <c r="M3725" s="9"/>
      <c r="N3725" s="6" t="s">
        <v>34</v>
      </c>
      <c r="O3725" s="6" t="s">
        <v>53</v>
      </c>
    </row>
    <row r="3726" spans="1:15" x14ac:dyDescent="0.35">
      <c r="A3726" s="27">
        <v>48894</v>
      </c>
      <c r="B3726" s="9"/>
      <c r="C3726" s="9"/>
      <c r="D3726" s="9"/>
      <c r="E3726" s="9"/>
      <c r="F3726" s="9"/>
      <c r="G3726" s="9"/>
      <c r="H3726" s="9"/>
      <c r="I3726" s="9"/>
      <c r="J3726" s="9"/>
      <c r="K3726" s="9"/>
      <c r="L3726" s="9"/>
      <c r="M3726" s="9"/>
      <c r="N3726" s="6" t="s">
        <v>34</v>
      </c>
      <c r="O3726" s="6" t="s">
        <v>53</v>
      </c>
    </row>
    <row r="3727" spans="1:15" x14ac:dyDescent="0.35">
      <c r="A3727" s="27">
        <v>48895</v>
      </c>
      <c r="B3727" s="9"/>
      <c r="C3727" s="9"/>
      <c r="D3727" s="9"/>
      <c r="E3727" s="9"/>
      <c r="F3727" s="9"/>
      <c r="G3727" s="9"/>
      <c r="H3727" s="9"/>
      <c r="I3727" s="9"/>
      <c r="J3727" s="9"/>
      <c r="K3727" s="9"/>
      <c r="L3727" s="9"/>
      <c r="M3727" s="9"/>
      <c r="N3727" s="6" t="s">
        <v>34</v>
      </c>
      <c r="O3727" s="6" t="s">
        <v>53</v>
      </c>
    </row>
    <row r="3728" spans="1:15" x14ac:dyDescent="0.35">
      <c r="A3728" s="27">
        <v>48896</v>
      </c>
      <c r="B3728" s="9"/>
      <c r="C3728" s="9"/>
      <c r="D3728" s="9"/>
      <c r="E3728" s="9"/>
      <c r="F3728" s="9"/>
      <c r="G3728" s="9"/>
      <c r="H3728" s="9"/>
      <c r="I3728" s="9"/>
      <c r="J3728" s="9"/>
      <c r="K3728" s="9"/>
      <c r="L3728" s="9"/>
      <c r="M3728" s="9"/>
      <c r="N3728" s="6" t="s">
        <v>34</v>
      </c>
      <c r="O3728" s="6" t="s">
        <v>53</v>
      </c>
    </row>
    <row r="3729" spans="1:15" x14ac:dyDescent="0.35">
      <c r="A3729" s="27">
        <v>48897</v>
      </c>
      <c r="B3729" s="9"/>
      <c r="C3729" s="9"/>
      <c r="D3729" s="9"/>
      <c r="E3729" s="9"/>
      <c r="F3729" s="9"/>
      <c r="G3729" s="9"/>
      <c r="H3729" s="9"/>
      <c r="I3729" s="9"/>
      <c r="J3729" s="9"/>
      <c r="K3729" s="9"/>
      <c r="L3729" s="9"/>
      <c r="M3729" s="9"/>
      <c r="N3729" s="6" t="s">
        <v>34</v>
      </c>
      <c r="O3729" s="6" t="s">
        <v>53</v>
      </c>
    </row>
    <row r="3730" spans="1:15" x14ac:dyDescent="0.35">
      <c r="A3730" s="27">
        <v>48898</v>
      </c>
      <c r="B3730" s="9"/>
      <c r="C3730" s="9"/>
      <c r="D3730" s="9"/>
      <c r="E3730" s="9"/>
      <c r="F3730" s="9"/>
      <c r="G3730" s="9"/>
      <c r="H3730" s="9"/>
      <c r="I3730" s="9"/>
      <c r="J3730" s="9"/>
      <c r="K3730" s="9"/>
      <c r="L3730" s="9"/>
      <c r="M3730" s="9"/>
      <c r="N3730" s="6" t="s">
        <v>34</v>
      </c>
      <c r="O3730" s="6" t="s">
        <v>53</v>
      </c>
    </row>
    <row r="3731" spans="1:15" x14ac:dyDescent="0.35">
      <c r="A3731" s="27">
        <v>48899</v>
      </c>
      <c r="B3731" s="9"/>
      <c r="C3731" s="9"/>
      <c r="D3731" s="9"/>
      <c r="E3731" s="9"/>
      <c r="F3731" s="9"/>
      <c r="G3731" s="9"/>
      <c r="H3731" s="9"/>
      <c r="I3731" s="9"/>
      <c r="J3731" s="9"/>
      <c r="K3731" s="9"/>
      <c r="L3731" s="9"/>
      <c r="M3731" s="9"/>
      <c r="N3731" s="6" t="s">
        <v>34</v>
      </c>
      <c r="O3731" s="6" t="s">
        <v>53</v>
      </c>
    </row>
    <row r="3732" spans="1:15" x14ac:dyDescent="0.35">
      <c r="A3732" s="27">
        <v>48900</v>
      </c>
      <c r="B3732" s="9"/>
      <c r="C3732" s="9"/>
      <c r="D3732" s="9"/>
      <c r="E3732" s="9"/>
      <c r="F3732" s="9"/>
      <c r="G3732" s="9"/>
      <c r="H3732" s="9"/>
      <c r="I3732" s="9"/>
      <c r="J3732" s="9"/>
      <c r="K3732" s="9"/>
      <c r="L3732" s="9"/>
      <c r="M3732" s="9"/>
      <c r="N3732" s="6" t="s">
        <v>34</v>
      </c>
      <c r="O3732" s="6" t="s">
        <v>53</v>
      </c>
    </row>
    <row r="3733" spans="1:15" x14ac:dyDescent="0.35">
      <c r="A3733" s="27">
        <v>48901</v>
      </c>
      <c r="B3733" s="9"/>
      <c r="C3733" s="9"/>
      <c r="D3733" s="9"/>
      <c r="E3733" s="9"/>
      <c r="F3733" s="9"/>
      <c r="G3733" s="9"/>
      <c r="H3733" s="9"/>
      <c r="I3733" s="9"/>
      <c r="J3733" s="9"/>
      <c r="K3733" s="9"/>
      <c r="L3733" s="9"/>
      <c r="M3733" s="9"/>
      <c r="N3733" s="6" t="s">
        <v>34</v>
      </c>
      <c r="O3733" s="6" t="s">
        <v>53</v>
      </c>
    </row>
    <row r="3734" spans="1:15" x14ac:dyDescent="0.35">
      <c r="A3734" s="27">
        <v>48902</v>
      </c>
      <c r="B3734" s="9"/>
      <c r="C3734" s="9"/>
      <c r="D3734" s="9"/>
      <c r="E3734" s="9"/>
      <c r="F3734" s="9"/>
      <c r="G3734" s="9"/>
      <c r="H3734" s="9"/>
      <c r="I3734" s="9"/>
      <c r="J3734" s="9"/>
      <c r="K3734" s="9"/>
      <c r="L3734" s="9"/>
      <c r="M3734" s="9"/>
      <c r="N3734" s="6" t="s">
        <v>34</v>
      </c>
      <c r="O3734" s="6" t="s">
        <v>53</v>
      </c>
    </row>
    <row r="3735" spans="1:15" x14ac:dyDescent="0.35">
      <c r="A3735" s="27">
        <v>48903</v>
      </c>
      <c r="B3735" s="9"/>
      <c r="C3735" s="9"/>
      <c r="D3735" s="9"/>
      <c r="E3735" s="9"/>
      <c r="F3735" s="9"/>
      <c r="G3735" s="9"/>
      <c r="H3735" s="9"/>
      <c r="I3735" s="9"/>
      <c r="J3735" s="9"/>
      <c r="K3735" s="9"/>
      <c r="L3735" s="9"/>
      <c r="M3735" s="9"/>
      <c r="N3735" s="6" t="s">
        <v>34</v>
      </c>
      <c r="O3735" s="6" t="s">
        <v>53</v>
      </c>
    </row>
    <row r="3736" spans="1:15" x14ac:dyDescent="0.35">
      <c r="A3736" s="27">
        <v>48904</v>
      </c>
      <c r="B3736" s="9"/>
      <c r="C3736" s="9"/>
      <c r="D3736" s="9"/>
      <c r="E3736" s="9"/>
      <c r="F3736" s="9"/>
      <c r="G3736" s="9"/>
      <c r="H3736" s="9"/>
      <c r="I3736" s="9"/>
      <c r="J3736" s="9"/>
      <c r="K3736" s="9"/>
      <c r="L3736" s="9"/>
      <c r="M3736" s="9"/>
      <c r="N3736" s="6" t="s">
        <v>34</v>
      </c>
      <c r="O3736" s="6" t="s">
        <v>53</v>
      </c>
    </row>
    <row r="3737" spans="1:15" x14ac:dyDescent="0.35">
      <c r="A3737" s="27">
        <v>48905</v>
      </c>
      <c r="B3737" s="9"/>
      <c r="C3737" s="9"/>
      <c r="D3737" s="9"/>
      <c r="E3737" s="9"/>
      <c r="F3737" s="9"/>
      <c r="G3737" s="9"/>
      <c r="H3737" s="9"/>
      <c r="I3737" s="9"/>
      <c r="J3737" s="9"/>
      <c r="K3737" s="9"/>
      <c r="L3737" s="9"/>
      <c r="M3737" s="9"/>
      <c r="N3737" s="6" t="s">
        <v>34</v>
      </c>
      <c r="O3737" s="6" t="s">
        <v>53</v>
      </c>
    </row>
    <row r="3738" spans="1:15" x14ac:dyDescent="0.35">
      <c r="A3738" s="27">
        <v>48906</v>
      </c>
      <c r="B3738" s="9"/>
      <c r="C3738" s="9"/>
      <c r="D3738" s="9"/>
      <c r="E3738" s="9"/>
      <c r="F3738" s="9"/>
      <c r="G3738" s="9"/>
      <c r="H3738" s="9"/>
      <c r="I3738" s="9"/>
      <c r="J3738" s="9"/>
      <c r="K3738" s="9"/>
      <c r="L3738" s="9"/>
      <c r="M3738" s="9"/>
      <c r="N3738" s="6" t="s">
        <v>34</v>
      </c>
      <c r="O3738" s="6" t="s">
        <v>53</v>
      </c>
    </row>
    <row r="3739" spans="1:15" x14ac:dyDescent="0.35">
      <c r="A3739" s="27">
        <v>48907</v>
      </c>
      <c r="B3739" s="9"/>
      <c r="C3739" s="9"/>
      <c r="D3739" s="9"/>
      <c r="E3739" s="9"/>
      <c r="F3739" s="9"/>
      <c r="G3739" s="9"/>
      <c r="H3739" s="9"/>
      <c r="I3739" s="9"/>
      <c r="J3739" s="9"/>
      <c r="K3739" s="9"/>
      <c r="L3739" s="9"/>
      <c r="M3739" s="9"/>
      <c r="N3739" s="6" t="s">
        <v>34</v>
      </c>
      <c r="O3739" s="6" t="s">
        <v>53</v>
      </c>
    </row>
    <row r="3740" spans="1:15" x14ac:dyDescent="0.35">
      <c r="A3740" s="27">
        <v>48908</v>
      </c>
      <c r="B3740" s="9"/>
      <c r="C3740" s="9"/>
      <c r="D3740" s="9"/>
      <c r="E3740" s="9"/>
      <c r="F3740" s="9"/>
      <c r="G3740" s="9"/>
      <c r="H3740" s="9"/>
      <c r="I3740" s="9"/>
      <c r="J3740" s="9"/>
      <c r="K3740" s="9"/>
      <c r="L3740" s="9"/>
      <c r="M3740" s="9"/>
      <c r="N3740" s="6" t="s">
        <v>34</v>
      </c>
      <c r="O3740" s="6" t="s">
        <v>53</v>
      </c>
    </row>
    <row r="3741" spans="1:15" x14ac:dyDescent="0.35">
      <c r="A3741" s="27">
        <v>48909</v>
      </c>
      <c r="B3741" s="9"/>
      <c r="C3741" s="9"/>
      <c r="D3741" s="9"/>
      <c r="E3741" s="9"/>
      <c r="F3741" s="9"/>
      <c r="G3741" s="9"/>
      <c r="H3741" s="9"/>
      <c r="I3741" s="9"/>
      <c r="J3741" s="9"/>
      <c r="K3741" s="9"/>
      <c r="L3741" s="9"/>
      <c r="M3741" s="9"/>
      <c r="N3741" s="6" t="s">
        <v>34</v>
      </c>
      <c r="O3741" s="6" t="s">
        <v>53</v>
      </c>
    </row>
    <row r="3742" spans="1:15" x14ac:dyDescent="0.35">
      <c r="A3742" s="27">
        <v>48910</v>
      </c>
      <c r="B3742" s="9"/>
      <c r="C3742" s="9"/>
      <c r="D3742" s="9"/>
      <c r="E3742" s="9"/>
      <c r="F3742" s="9"/>
      <c r="G3742" s="9"/>
      <c r="H3742" s="9"/>
      <c r="I3742" s="9"/>
      <c r="J3742" s="9"/>
      <c r="K3742" s="9"/>
      <c r="L3742" s="9"/>
      <c r="M3742" s="9"/>
      <c r="N3742" s="6" t="s">
        <v>34</v>
      </c>
      <c r="O3742" s="6" t="s">
        <v>53</v>
      </c>
    </row>
    <row r="3743" spans="1:15" x14ac:dyDescent="0.35">
      <c r="A3743" s="27">
        <v>48911</v>
      </c>
      <c r="B3743" s="9"/>
      <c r="C3743" s="9"/>
      <c r="D3743" s="9"/>
      <c r="E3743" s="9"/>
      <c r="F3743" s="9"/>
      <c r="G3743" s="9"/>
      <c r="H3743" s="9"/>
      <c r="I3743" s="9"/>
      <c r="J3743" s="9"/>
      <c r="K3743" s="9"/>
      <c r="L3743" s="9"/>
      <c r="M3743" s="9"/>
      <c r="N3743" s="6" t="s">
        <v>34</v>
      </c>
      <c r="O3743" s="6" t="s">
        <v>53</v>
      </c>
    </row>
    <row r="3744" spans="1:15" x14ac:dyDescent="0.35">
      <c r="A3744" s="27">
        <v>48912</v>
      </c>
      <c r="B3744" s="9"/>
      <c r="C3744" s="9"/>
      <c r="D3744" s="9"/>
      <c r="E3744" s="9"/>
      <c r="F3744" s="9"/>
      <c r="G3744" s="9"/>
      <c r="H3744" s="9"/>
      <c r="I3744" s="9"/>
      <c r="J3744" s="9"/>
      <c r="K3744" s="9"/>
      <c r="L3744" s="9"/>
      <c r="M3744" s="9"/>
      <c r="N3744" s="6" t="s">
        <v>34</v>
      </c>
      <c r="O3744" s="6" t="s">
        <v>53</v>
      </c>
    </row>
    <row r="3745" spans="1:15" x14ac:dyDescent="0.35">
      <c r="A3745" s="27">
        <v>48913</v>
      </c>
      <c r="B3745" s="9"/>
      <c r="C3745" s="9"/>
      <c r="D3745" s="9"/>
      <c r="E3745" s="9"/>
      <c r="F3745" s="9"/>
      <c r="G3745" s="9"/>
      <c r="H3745" s="9"/>
      <c r="I3745" s="9"/>
      <c r="J3745" s="9"/>
      <c r="K3745" s="9"/>
      <c r="L3745" s="9"/>
      <c r="M3745" s="9"/>
      <c r="N3745" s="6" t="s">
        <v>34</v>
      </c>
      <c r="O3745" s="6" t="s">
        <v>53</v>
      </c>
    </row>
    <row r="3746" spans="1:15" x14ac:dyDescent="0.35">
      <c r="A3746" s="27">
        <v>48914</v>
      </c>
      <c r="B3746" s="9"/>
      <c r="C3746" s="9"/>
      <c r="D3746" s="9"/>
      <c r="E3746" s="9"/>
      <c r="F3746" s="9"/>
      <c r="G3746" s="9"/>
      <c r="H3746" s="9"/>
      <c r="I3746" s="9"/>
      <c r="J3746" s="9"/>
      <c r="K3746" s="9"/>
      <c r="L3746" s="9"/>
      <c r="M3746" s="9"/>
      <c r="N3746" s="6" t="s">
        <v>35</v>
      </c>
      <c r="O3746" s="6" t="s">
        <v>53</v>
      </c>
    </row>
    <row r="3747" spans="1:15" x14ac:dyDescent="0.35">
      <c r="A3747" s="27">
        <v>48915</v>
      </c>
      <c r="B3747" s="9"/>
      <c r="C3747" s="9"/>
      <c r="D3747" s="9"/>
      <c r="E3747" s="9"/>
      <c r="F3747" s="9"/>
      <c r="G3747" s="9"/>
      <c r="H3747" s="9"/>
      <c r="I3747" s="9"/>
      <c r="J3747" s="9"/>
      <c r="K3747" s="9"/>
      <c r="L3747" s="9"/>
      <c r="M3747" s="9"/>
      <c r="N3747" s="6" t="s">
        <v>35</v>
      </c>
      <c r="O3747" s="6" t="s">
        <v>53</v>
      </c>
    </row>
    <row r="3748" spans="1:15" x14ac:dyDescent="0.35">
      <c r="A3748" s="27">
        <v>48916</v>
      </c>
      <c r="B3748" s="9"/>
      <c r="C3748" s="9"/>
      <c r="D3748" s="9"/>
      <c r="E3748" s="9"/>
      <c r="F3748" s="9"/>
      <c r="G3748" s="9"/>
      <c r="H3748" s="9"/>
      <c r="I3748" s="9"/>
      <c r="J3748" s="9"/>
      <c r="K3748" s="9"/>
      <c r="L3748" s="9"/>
      <c r="M3748" s="9"/>
      <c r="N3748" s="6" t="s">
        <v>35</v>
      </c>
      <c r="O3748" s="6" t="s">
        <v>53</v>
      </c>
    </row>
    <row r="3749" spans="1:15" x14ac:dyDescent="0.35">
      <c r="A3749" s="27">
        <v>48917</v>
      </c>
      <c r="B3749" s="9"/>
      <c r="C3749" s="9"/>
      <c r="D3749" s="9"/>
      <c r="E3749" s="9"/>
      <c r="F3749" s="9"/>
      <c r="G3749" s="9"/>
      <c r="H3749" s="9"/>
      <c r="I3749" s="9"/>
      <c r="J3749" s="9"/>
      <c r="K3749" s="9"/>
      <c r="L3749" s="9"/>
      <c r="M3749" s="9"/>
      <c r="N3749" s="6" t="s">
        <v>35</v>
      </c>
      <c r="O3749" s="6" t="s">
        <v>53</v>
      </c>
    </row>
    <row r="3750" spans="1:15" x14ac:dyDescent="0.35">
      <c r="A3750" s="27">
        <v>48918</v>
      </c>
      <c r="B3750" s="9"/>
      <c r="C3750" s="9"/>
      <c r="D3750" s="9"/>
      <c r="E3750" s="9"/>
      <c r="F3750" s="9"/>
      <c r="G3750" s="9"/>
      <c r="H3750" s="9"/>
      <c r="I3750" s="9"/>
      <c r="J3750" s="9"/>
      <c r="K3750" s="9"/>
      <c r="L3750" s="9"/>
      <c r="M3750" s="9"/>
      <c r="N3750" s="6" t="s">
        <v>35</v>
      </c>
      <c r="O3750" s="6" t="s">
        <v>53</v>
      </c>
    </row>
    <row r="3751" spans="1:15" x14ac:dyDescent="0.35">
      <c r="A3751" s="27">
        <v>48919</v>
      </c>
      <c r="B3751" s="9"/>
      <c r="C3751" s="9"/>
      <c r="D3751" s="9"/>
      <c r="E3751" s="9"/>
      <c r="F3751" s="9"/>
      <c r="G3751" s="9"/>
      <c r="H3751" s="9"/>
      <c r="I3751" s="9"/>
      <c r="J3751" s="9"/>
      <c r="K3751" s="9"/>
      <c r="L3751" s="9"/>
      <c r="M3751" s="9"/>
      <c r="N3751" s="6" t="s">
        <v>35</v>
      </c>
      <c r="O3751" s="6" t="s">
        <v>53</v>
      </c>
    </row>
    <row r="3752" spans="1:15" x14ac:dyDescent="0.35">
      <c r="A3752" s="27">
        <v>48920</v>
      </c>
      <c r="B3752" s="9"/>
      <c r="C3752" s="9"/>
      <c r="D3752" s="9"/>
      <c r="E3752" s="9"/>
      <c r="F3752" s="9"/>
      <c r="G3752" s="9"/>
      <c r="H3752" s="9"/>
      <c r="I3752" s="9"/>
      <c r="J3752" s="9"/>
      <c r="K3752" s="9"/>
      <c r="L3752" s="9"/>
      <c r="M3752" s="9"/>
      <c r="N3752" s="6" t="s">
        <v>35</v>
      </c>
      <c r="O3752" s="6" t="s">
        <v>53</v>
      </c>
    </row>
    <row r="3753" spans="1:15" x14ac:dyDescent="0.35">
      <c r="A3753" s="27">
        <v>48921</v>
      </c>
      <c r="B3753" s="9"/>
      <c r="C3753" s="9"/>
      <c r="D3753" s="9"/>
      <c r="E3753" s="9"/>
      <c r="F3753" s="9"/>
      <c r="G3753" s="9"/>
      <c r="H3753" s="9"/>
      <c r="I3753" s="9"/>
      <c r="J3753" s="9"/>
      <c r="K3753" s="9"/>
      <c r="L3753" s="9"/>
      <c r="M3753" s="9"/>
      <c r="N3753" s="6" t="s">
        <v>35</v>
      </c>
      <c r="O3753" s="6" t="s">
        <v>53</v>
      </c>
    </row>
    <row r="3754" spans="1:15" x14ac:dyDescent="0.35">
      <c r="A3754" s="27">
        <v>48922</v>
      </c>
      <c r="B3754" s="9"/>
      <c r="C3754" s="9"/>
      <c r="D3754" s="9"/>
      <c r="E3754" s="9"/>
      <c r="F3754" s="9"/>
      <c r="G3754" s="9"/>
      <c r="H3754" s="9"/>
      <c r="I3754" s="9"/>
      <c r="J3754" s="9"/>
      <c r="K3754" s="9"/>
      <c r="L3754" s="9"/>
      <c r="M3754" s="9"/>
      <c r="N3754" s="6" t="s">
        <v>35</v>
      </c>
      <c r="O3754" s="6" t="s">
        <v>53</v>
      </c>
    </row>
    <row r="3755" spans="1:15" x14ac:dyDescent="0.35">
      <c r="A3755" s="27">
        <v>48923</v>
      </c>
      <c r="B3755" s="9"/>
      <c r="C3755" s="9"/>
      <c r="D3755" s="9"/>
      <c r="E3755" s="9"/>
      <c r="F3755" s="9"/>
      <c r="G3755" s="9"/>
      <c r="H3755" s="9"/>
      <c r="I3755" s="9"/>
      <c r="J3755" s="9"/>
      <c r="K3755" s="9"/>
      <c r="L3755" s="9"/>
      <c r="M3755" s="9"/>
      <c r="N3755" s="6" t="s">
        <v>35</v>
      </c>
      <c r="O3755" s="6" t="s">
        <v>53</v>
      </c>
    </row>
    <row r="3756" spans="1:15" x14ac:dyDescent="0.35">
      <c r="A3756" s="27">
        <v>48924</v>
      </c>
      <c r="B3756" s="9"/>
      <c r="C3756" s="9"/>
      <c r="D3756" s="9"/>
      <c r="E3756" s="9"/>
      <c r="F3756" s="9"/>
      <c r="G3756" s="9"/>
      <c r="H3756" s="9"/>
      <c r="I3756" s="9"/>
      <c r="J3756" s="9"/>
      <c r="K3756" s="9"/>
      <c r="L3756" s="9"/>
      <c r="M3756" s="9"/>
      <c r="N3756" s="6" t="s">
        <v>35</v>
      </c>
      <c r="O3756" s="6" t="s">
        <v>53</v>
      </c>
    </row>
    <row r="3757" spans="1:15" x14ac:dyDescent="0.35">
      <c r="A3757" s="27">
        <v>48925</v>
      </c>
      <c r="B3757" s="9"/>
      <c r="C3757" s="9"/>
      <c r="D3757" s="9"/>
      <c r="E3757" s="9"/>
      <c r="F3757" s="9"/>
      <c r="G3757" s="9"/>
      <c r="H3757" s="9"/>
      <c r="I3757" s="9"/>
      <c r="J3757" s="9"/>
      <c r="K3757" s="9"/>
      <c r="L3757" s="9"/>
      <c r="M3757" s="9"/>
      <c r="N3757" s="6" t="s">
        <v>35</v>
      </c>
      <c r="O3757" s="6" t="s">
        <v>53</v>
      </c>
    </row>
    <row r="3758" spans="1:15" x14ac:dyDescent="0.35">
      <c r="A3758" s="27">
        <v>48926</v>
      </c>
      <c r="B3758" s="9"/>
      <c r="C3758" s="9"/>
      <c r="D3758" s="9"/>
      <c r="E3758" s="9"/>
      <c r="F3758" s="9"/>
      <c r="G3758" s="9"/>
      <c r="H3758" s="9"/>
      <c r="I3758" s="9"/>
      <c r="J3758" s="9"/>
      <c r="K3758" s="9"/>
      <c r="L3758" s="9"/>
      <c r="M3758" s="9"/>
      <c r="N3758" s="6" t="s">
        <v>35</v>
      </c>
      <c r="O3758" s="6" t="s">
        <v>53</v>
      </c>
    </row>
    <row r="3759" spans="1:15" x14ac:dyDescent="0.35">
      <c r="A3759" s="27">
        <v>48927</v>
      </c>
      <c r="B3759" s="9"/>
      <c r="C3759" s="9"/>
      <c r="D3759" s="9"/>
      <c r="E3759" s="9"/>
      <c r="F3759" s="9"/>
      <c r="G3759" s="9"/>
      <c r="H3759" s="9"/>
      <c r="I3759" s="9"/>
      <c r="J3759" s="9"/>
      <c r="K3759" s="9"/>
      <c r="L3759" s="9"/>
      <c r="M3759" s="9"/>
      <c r="N3759" s="6" t="s">
        <v>35</v>
      </c>
      <c r="O3759" s="6" t="s">
        <v>53</v>
      </c>
    </row>
    <row r="3760" spans="1:15" x14ac:dyDescent="0.35">
      <c r="A3760" s="27">
        <v>48928</v>
      </c>
      <c r="B3760" s="9"/>
      <c r="C3760" s="9"/>
      <c r="D3760" s="9"/>
      <c r="E3760" s="9"/>
      <c r="F3760" s="9"/>
      <c r="G3760" s="9"/>
      <c r="H3760" s="9"/>
      <c r="I3760" s="9"/>
      <c r="J3760" s="9"/>
      <c r="K3760" s="9"/>
      <c r="L3760" s="9"/>
      <c r="M3760" s="9"/>
      <c r="N3760" s="6" t="s">
        <v>35</v>
      </c>
      <c r="O3760" s="6" t="s">
        <v>53</v>
      </c>
    </row>
    <row r="3761" spans="1:15" x14ac:dyDescent="0.35">
      <c r="A3761" s="27">
        <v>48929</v>
      </c>
      <c r="B3761" s="9"/>
      <c r="C3761" s="9"/>
      <c r="D3761" s="9"/>
      <c r="E3761" s="9"/>
      <c r="F3761" s="9"/>
      <c r="G3761" s="9"/>
      <c r="H3761" s="9"/>
      <c r="I3761" s="9"/>
      <c r="J3761" s="9"/>
      <c r="K3761" s="9"/>
      <c r="L3761" s="9"/>
      <c r="M3761" s="9"/>
      <c r="N3761" s="6" t="s">
        <v>35</v>
      </c>
      <c r="O3761" s="6" t="s">
        <v>53</v>
      </c>
    </row>
    <row r="3762" spans="1:15" x14ac:dyDescent="0.35">
      <c r="A3762" s="27">
        <v>48930</v>
      </c>
      <c r="B3762" s="9"/>
      <c r="C3762" s="9"/>
      <c r="D3762" s="9"/>
      <c r="E3762" s="9"/>
      <c r="F3762" s="9"/>
      <c r="G3762" s="9"/>
      <c r="H3762" s="9"/>
      <c r="I3762" s="9"/>
      <c r="J3762" s="9"/>
      <c r="K3762" s="9"/>
      <c r="L3762" s="9"/>
      <c r="M3762" s="9"/>
      <c r="N3762" s="6" t="s">
        <v>35</v>
      </c>
      <c r="O3762" s="6" t="s">
        <v>53</v>
      </c>
    </row>
    <row r="3763" spans="1:15" x14ac:dyDescent="0.35">
      <c r="A3763" s="27">
        <v>48931</v>
      </c>
      <c r="B3763" s="9"/>
      <c r="C3763" s="9"/>
      <c r="D3763" s="9"/>
      <c r="E3763" s="9"/>
      <c r="F3763" s="9"/>
      <c r="G3763" s="9"/>
      <c r="H3763" s="9"/>
      <c r="I3763" s="9"/>
      <c r="J3763" s="9"/>
      <c r="K3763" s="9"/>
      <c r="L3763" s="9"/>
      <c r="M3763" s="9"/>
      <c r="N3763" s="6" t="s">
        <v>35</v>
      </c>
      <c r="O3763" s="6" t="s">
        <v>53</v>
      </c>
    </row>
    <row r="3764" spans="1:15" x14ac:dyDescent="0.35">
      <c r="A3764" s="27">
        <v>48932</v>
      </c>
      <c r="B3764" s="9"/>
      <c r="C3764" s="9"/>
      <c r="D3764" s="9"/>
      <c r="E3764" s="9"/>
      <c r="F3764" s="9"/>
      <c r="G3764" s="9"/>
      <c r="H3764" s="9"/>
      <c r="I3764" s="9"/>
      <c r="J3764" s="9"/>
      <c r="K3764" s="9"/>
      <c r="L3764" s="9"/>
      <c r="M3764" s="9"/>
      <c r="N3764" s="6" t="s">
        <v>35</v>
      </c>
      <c r="O3764" s="6" t="s">
        <v>53</v>
      </c>
    </row>
    <row r="3765" spans="1:15" x14ac:dyDescent="0.35">
      <c r="A3765" s="27">
        <v>48933</v>
      </c>
      <c r="B3765" s="9"/>
      <c r="C3765" s="9"/>
      <c r="D3765" s="9"/>
      <c r="E3765" s="9"/>
      <c r="F3765" s="9"/>
      <c r="G3765" s="9"/>
      <c r="H3765" s="9"/>
      <c r="I3765" s="9"/>
      <c r="J3765" s="9"/>
      <c r="K3765" s="9"/>
      <c r="L3765" s="9"/>
      <c r="M3765" s="9"/>
      <c r="N3765" s="6" t="s">
        <v>35</v>
      </c>
      <c r="O3765" s="6" t="s">
        <v>53</v>
      </c>
    </row>
    <row r="3766" spans="1:15" x14ac:dyDescent="0.35">
      <c r="A3766" s="27">
        <v>48934</v>
      </c>
      <c r="B3766" s="9"/>
      <c r="C3766" s="9"/>
      <c r="D3766" s="9"/>
      <c r="E3766" s="9"/>
      <c r="F3766" s="9"/>
      <c r="G3766" s="9"/>
      <c r="H3766" s="9"/>
      <c r="I3766" s="9"/>
      <c r="J3766" s="9"/>
      <c r="K3766" s="9"/>
      <c r="L3766" s="9"/>
      <c r="M3766" s="9"/>
      <c r="N3766" s="6" t="s">
        <v>35</v>
      </c>
      <c r="O3766" s="6" t="s">
        <v>53</v>
      </c>
    </row>
    <row r="3767" spans="1:15" x14ac:dyDescent="0.35">
      <c r="A3767" s="27">
        <v>48935</v>
      </c>
      <c r="B3767" s="9"/>
      <c r="C3767" s="9"/>
      <c r="D3767" s="9"/>
      <c r="E3767" s="9"/>
      <c r="F3767" s="9"/>
      <c r="G3767" s="9"/>
      <c r="H3767" s="9"/>
      <c r="I3767" s="9"/>
      <c r="J3767" s="9"/>
      <c r="K3767" s="9"/>
      <c r="L3767" s="9"/>
      <c r="M3767" s="9"/>
      <c r="N3767" s="6" t="s">
        <v>35</v>
      </c>
      <c r="O3767" s="6" t="s">
        <v>53</v>
      </c>
    </row>
    <row r="3768" spans="1:15" x14ac:dyDescent="0.35">
      <c r="A3768" s="27">
        <v>48936</v>
      </c>
      <c r="B3768" s="9"/>
      <c r="C3768" s="9"/>
      <c r="D3768" s="9"/>
      <c r="E3768" s="9"/>
      <c r="F3768" s="9"/>
      <c r="G3768" s="9"/>
      <c r="H3768" s="9"/>
      <c r="I3768" s="9"/>
      <c r="J3768" s="9"/>
      <c r="K3768" s="9"/>
      <c r="L3768" s="9"/>
      <c r="M3768" s="9"/>
      <c r="N3768" s="6" t="s">
        <v>35</v>
      </c>
      <c r="O3768" s="6" t="s">
        <v>53</v>
      </c>
    </row>
    <row r="3769" spans="1:15" x14ac:dyDescent="0.35">
      <c r="A3769" s="27">
        <v>48937</v>
      </c>
      <c r="B3769" s="9"/>
      <c r="C3769" s="9"/>
      <c r="D3769" s="9"/>
      <c r="E3769" s="9"/>
      <c r="F3769" s="9"/>
      <c r="G3769" s="9"/>
      <c r="H3769" s="9"/>
      <c r="I3769" s="9"/>
      <c r="J3769" s="9"/>
      <c r="K3769" s="9"/>
      <c r="L3769" s="9"/>
      <c r="M3769" s="9"/>
      <c r="N3769" s="6" t="s">
        <v>35</v>
      </c>
      <c r="O3769" s="6" t="s">
        <v>53</v>
      </c>
    </row>
    <row r="3770" spans="1:15" x14ac:dyDescent="0.35">
      <c r="A3770" s="27">
        <v>48938</v>
      </c>
      <c r="B3770" s="9"/>
      <c r="C3770" s="9"/>
      <c r="D3770" s="9"/>
      <c r="E3770" s="9"/>
      <c r="F3770" s="9"/>
      <c r="G3770" s="9"/>
      <c r="H3770" s="9"/>
      <c r="I3770" s="9"/>
      <c r="J3770" s="9"/>
      <c r="K3770" s="9"/>
      <c r="L3770" s="9"/>
      <c r="M3770" s="9"/>
      <c r="N3770" s="6" t="s">
        <v>35</v>
      </c>
      <c r="O3770" s="6" t="s">
        <v>53</v>
      </c>
    </row>
    <row r="3771" spans="1:15" x14ac:dyDescent="0.35">
      <c r="A3771" s="27">
        <v>48939</v>
      </c>
      <c r="B3771" s="9"/>
      <c r="C3771" s="9"/>
      <c r="D3771" s="9"/>
      <c r="E3771" s="9"/>
      <c r="F3771" s="9"/>
      <c r="G3771" s="9"/>
      <c r="H3771" s="9"/>
      <c r="I3771" s="9"/>
      <c r="J3771" s="9"/>
      <c r="K3771" s="9"/>
      <c r="L3771" s="9"/>
      <c r="M3771" s="9"/>
      <c r="N3771" s="6" t="s">
        <v>35</v>
      </c>
      <c r="O3771" s="6" t="s">
        <v>53</v>
      </c>
    </row>
    <row r="3772" spans="1:15" x14ac:dyDescent="0.35">
      <c r="A3772" s="27">
        <v>48940</v>
      </c>
      <c r="B3772" s="9"/>
      <c r="C3772" s="9"/>
      <c r="D3772" s="9"/>
      <c r="E3772" s="9"/>
      <c r="F3772" s="9"/>
      <c r="G3772" s="9"/>
      <c r="H3772" s="9"/>
      <c r="I3772" s="9"/>
      <c r="J3772" s="9"/>
      <c r="K3772" s="9"/>
      <c r="L3772" s="9"/>
      <c r="M3772" s="9"/>
      <c r="N3772" s="6" t="s">
        <v>35</v>
      </c>
      <c r="O3772" s="6" t="s">
        <v>53</v>
      </c>
    </row>
    <row r="3773" spans="1:15" x14ac:dyDescent="0.35">
      <c r="A3773" s="27">
        <v>48941</v>
      </c>
      <c r="B3773" s="9"/>
      <c r="C3773" s="9"/>
      <c r="D3773" s="9"/>
      <c r="E3773" s="9"/>
      <c r="F3773" s="9"/>
      <c r="G3773" s="9"/>
      <c r="H3773" s="9"/>
      <c r="I3773" s="9"/>
      <c r="J3773" s="9"/>
      <c r="K3773" s="9"/>
      <c r="L3773" s="9"/>
      <c r="M3773" s="9"/>
      <c r="N3773" s="6" t="s">
        <v>35</v>
      </c>
      <c r="O3773" s="6" t="s">
        <v>53</v>
      </c>
    </row>
    <row r="3774" spans="1:15" x14ac:dyDescent="0.35">
      <c r="A3774" s="27">
        <v>48942</v>
      </c>
      <c r="B3774" s="9"/>
      <c r="C3774" s="9"/>
      <c r="D3774" s="9"/>
      <c r="E3774" s="9"/>
      <c r="F3774" s="9"/>
      <c r="G3774" s="9"/>
      <c r="H3774" s="9"/>
      <c r="I3774" s="9"/>
      <c r="J3774" s="9"/>
      <c r="K3774" s="9"/>
      <c r="L3774" s="9"/>
      <c r="M3774" s="9"/>
      <c r="N3774" s="6" t="s">
        <v>35</v>
      </c>
      <c r="O3774" s="6" t="s">
        <v>53</v>
      </c>
    </row>
    <row r="3775" spans="1:15" x14ac:dyDescent="0.35">
      <c r="A3775" s="27">
        <v>48943</v>
      </c>
      <c r="B3775" s="9"/>
      <c r="C3775" s="9"/>
      <c r="D3775" s="9"/>
      <c r="E3775" s="9"/>
      <c r="F3775" s="9"/>
      <c r="G3775" s="9"/>
      <c r="H3775" s="9"/>
      <c r="I3775" s="9"/>
      <c r="J3775" s="9"/>
      <c r="K3775" s="9"/>
      <c r="L3775" s="9"/>
      <c r="M3775" s="9"/>
      <c r="N3775" s="6" t="s">
        <v>35</v>
      </c>
      <c r="O3775" s="6" t="s">
        <v>53</v>
      </c>
    </row>
    <row r="3776" spans="1:15" x14ac:dyDescent="0.35">
      <c r="A3776" s="27">
        <v>48944</v>
      </c>
      <c r="B3776" s="9"/>
      <c r="C3776" s="9"/>
      <c r="D3776" s="9"/>
      <c r="E3776" s="9"/>
      <c r="F3776" s="9"/>
      <c r="G3776" s="9"/>
      <c r="H3776" s="9"/>
      <c r="I3776" s="9"/>
      <c r="J3776" s="9"/>
      <c r="K3776" s="9"/>
      <c r="L3776" s="9"/>
      <c r="M3776" s="9"/>
      <c r="N3776" s="6" t="s">
        <v>35</v>
      </c>
      <c r="O3776" s="6" t="s">
        <v>53</v>
      </c>
    </row>
    <row r="3777" spans="1:15" x14ac:dyDescent="0.35">
      <c r="A3777" s="27">
        <v>48945</v>
      </c>
      <c r="B3777" s="9"/>
      <c r="C3777" s="9"/>
      <c r="D3777" s="9"/>
      <c r="E3777" s="9"/>
      <c r="F3777" s="9"/>
      <c r="G3777" s="9"/>
      <c r="H3777" s="9"/>
      <c r="I3777" s="9"/>
      <c r="J3777" s="9"/>
      <c r="K3777" s="9"/>
      <c r="L3777" s="9"/>
      <c r="M3777" s="9"/>
      <c r="N3777" s="6" t="s">
        <v>24</v>
      </c>
      <c r="O3777" s="6" t="s">
        <v>54</v>
      </c>
    </row>
    <row r="3778" spans="1:15" x14ac:dyDescent="0.35">
      <c r="A3778" s="27">
        <v>48946</v>
      </c>
      <c r="B3778" s="9"/>
      <c r="C3778" s="9"/>
      <c r="D3778" s="9"/>
      <c r="E3778" s="9"/>
      <c r="F3778" s="9"/>
      <c r="G3778" s="9"/>
      <c r="H3778" s="9"/>
      <c r="I3778" s="9"/>
      <c r="J3778" s="9"/>
      <c r="K3778" s="9"/>
      <c r="L3778" s="9"/>
      <c r="M3778" s="9"/>
      <c r="N3778" s="6" t="s">
        <v>24</v>
      </c>
      <c r="O3778" s="6" t="s">
        <v>54</v>
      </c>
    </row>
    <row r="3779" spans="1:15" x14ac:dyDescent="0.35">
      <c r="A3779" s="27">
        <v>48947</v>
      </c>
      <c r="B3779" s="9"/>
      <c r="C3779" s="9"/>
      <c r="D3779" s="9"/>
      <c r="E3779" s="9"/>
      <c r="F3779" s="9"/>
      <c r="G3779" s="9"/>
      <c r="H3779" s="9"/>
      <c r="I3779" s="9"/>
      <c r="J3779" s="9"/>
      <c r="K3779" s="9"/>
      <c r="L3779" s="9"/>
      <c r="M3779" s="9"/>
      <c r="N3779" s="6" t="s">
        <v>24</v>
      </c>
      <c r="O3779" s="6" t="s">
        <v>54</v>
      </c>
    </row>
    <row r="3780" spans="1:15" x14ac:dyDescent="0.35">
      <c r="A3780" s="27">
        <v>48948</v>
      </c>
      <c r="B3780" s="9"/>
      <c r="C3780" s="9"/>
      <c r="D3780" s="9"/>
      <c r="E3780" s="9"/>
      <c r="F3780" s="9"/>
      <c r="G3780" s="9"/>
      <c r="H3780" s="9"/>
      <c r="I3780" s="9"/>
      <c r="J3780" s="9"/>
      <c r="K3780" s="9"/>
      <c r="L3780" s="9"/>
      <c r="M3780" s="9"/>
      <c r="N3780" s="6" t="s">
        <v>24</v>
      </c>
      <c r="O3780" s="6" t="s">
        <v>54</v>
      </c>
    </row>
    <row r="3781" spans="1:15" x14ac:dyDescent="0.35">
      <c r="A3781" s="27">
        <v>48949</v>
      </c>
      <c r="B3781" s="9"/>
      <c r="C3781" s="9"/>
      <c r="D3781" s="9"/>
      <c r="E3781" s="9"/>
      <c r="F3781" s="9"/>
      <c r="G3781" s="9"/>
      <c r="H3781" s="9"/>
      <c r="I3781" s="9"/>
      <c r="J3781" s="9"/>
      <c r="K3781" s="9"/>
      <c r="L3781" s="9"/>
      <c r="M3781" s="9"/>
      <c r="N3781" s="6" t="s">
        <v>24</v>
      </c>
      <c r="O3781" s="6" t="s">
        <v>54</v>
      </c>
    </row>
    <row r="3782" spans="1:15" x14ac:dyDescent="0.35">
      <c r="A3782" s="27">
        <v>48950</v>
      </c>
      <c r="B3782" s="9"/>
      <c r="C3782" s="9"/>
      <c r="D3782" s="9"/>
      <c r="E3782" s="9"/>
      <c r="F3782" s="9"/>
      <c r="G3782" s="9"/>
      <c r="H3782" s="9"/>
      <c r="I3782" s="9"/>
      <c r="J3782" s="9"/>
      <c r="K3782" s="9"/>
      <c r="L3782" s="9"/>
      <c r="M3782" s="9"/>
      <c r="N3782" s="6" t="s">
        <v>24</v>
      </c>
      <c r="O3782" s="6" t="s">
        <v>54</v>
      </c>
    </row>
    <row r="3783" spans="1:15" x14ac:dyDescent="0.35">
      <c r="A3783" s="27">
        <v>48951</v>
      </c>
      <c r="B3783" s="9"/>
      <c r="C3783" s="9"/>
      <c r="D3783" s="9"/>
      <c r="E3783" s="9"/>
      <c r="F3783" s="9"/>
      <c r="G3783" s="9"/>
      <c r="H3783" s="9"/>
      <c r="I3783" s="9"/>
      <c r="J3783" s="9"/>
      <c r="K3783" s="9"/>
      <c r="L3783" s="9"/>
      <c r="M3783" s="9"/>
      <c r="N3783" s="6" t="s">
        <v>24</v>
      </c>
      <c r="O3783" s="6" t="s">
        <v>54</v>
      </c>
    </row>
    <row r="3784" spans="1:15" x14ac:dyDescent="0.35">
      <c r="A3784" s="27">
        <v>48952</v>
      </c>
      <c r="B3784" s="9"/>
      <c r="C3784" s="9"/>
      <c r="D3784" s="9"/>
      <c r="E3784" s="9"/>
      <c r="F3784" s="9"/>
      <c r="G3784" s="9"/>
      <c r="H3784" s="9"/>
      <c r="I3784" s="9"/>
      <c r="J3784" s="9"/>
      <c r="K3784" s="9"/>
      <c r="L3784" s="9"/>
      <c r="M3784" s="9"/>
      <c r="N3784" s="6" t="s">
        <v>24</v>
      </c>
      <c r="O3784" s="6" t="s">
        <v>54</v>
      </c>
    </row>
    <row r="3785" spans="1:15" x14ac:dyDescent="0.35">
      <c r="A3785" s="27">
        <v>48953</v>
      </c>
      <c r="B3785" s="9"/>
      <c r="C3785" s="9"/>
      <c r="D3785" s="9"/>
      <c r="E3785" s="9"/>
      <c r="F3785" s="9"/>
      <c r="G3785" s="9"/>
      <c r="H3785" s="9"/>
      <c r="I3785" s="9"/>
      <c r="J3785" s="9"/>
      <c r="K3785" s="9"/>
      <c r="L3785" s="9"/>
      <c r="M3785" s="9"/>
      <c r="N3785" s="6" t="s">
        <v>24</v>
      </c>
      <c r="O3785" s="6" t="s">
        <v>54</v>
      </c>
    </row>
    <row r="3786" spans="1:15" x14ac:dyDescent="0.35">
      <c r="A3786" s="27">
        <v>48954</v>
      </c>
      <c r="B3786" s="9"/>
      <c r="C3786" s="9"/>
      <c r="D3786" s="9"/>
      <c r="E3786" s="9"/>
      <c r="F3786" s="9"/>
      <c r="G3786" s="9"/>
      <c r="H3786" s="9"/>
      <c r="I3786" s="9"/>
      <c r="J3786" s="9"/>
      <c r="K3786" s="9"/>
      <c r="L3786" s="9"/>
      <c r="M3786" s="9"/>
      <c r="N3786" s="6" t="s">
        <v>24</v>
      </c>
      <c r="O3786" s="6" t="s">
        <v>54</v>
      </c>
    </row>
    <row r="3787" spans="1:15" x14ac:dyDescent="0.35">
      <c r="A3787" s="27">
        <v>48955</v>
      </c>
      <c r="B3787" s="9"/>
      <c r="C3787" s="9"/>
      <c r="D3787" s="9"/>
      <c r="E3787" s="9"/>
      <c r="F3787" s="9"/>
      <c r="G3787" s="9"/>
      <c r="H3787" s="9"/>
      <c r="I3787" s="9"/>
      <c r="J3787" s="9"/>
      <c r="K3787" s="9"/>
      <c r="L3787" s="9"/>
      <c r="M3787" s="9"/>
      <c r="N3787" s="6" t="s">
        <v>24</v>
      </c>
      <c r="O3787" s="6" t="s">
        <v>54</v>
      </c>
    </row>
    <row r="3788" spans="1:15" x14ac:dyDescent="0.35">
      <c r="A3788" s="27">
        <v>48956</v>
      </c>
      <c r="B3788" s="9"/>
      <c r="C3788" s="9"/>
      <c r="D3788" s="9"/>
      <c r="E3788" s="9"/>
      <c r="F3788" s="9"/>
      <c r="G3788" s="9"/>
      <c r="H3788" s="9"/>
      <c r="I3788" s="9"/>
      <c r="J3788" s="9"/>
      <c r="K3788" s="9"/>
      <c r="L3788" s="9"/>
      <c r="M3788" s="9"/>
      <c r="N3788" s="6" t="s">
        <v>24</v>
      </c>
      <c r="O3788" s="6" t="s">
        <v>54</v>
      </c>
    </row>
    <row r="3789" spans="1:15" x14ac:dyDescent="0.35">
      <c r="A3789" s="27">
        <v>48957</v>
      </c>
      <c r="B3789" s="9"/>
      <c r="C3789" s="9"/>
      <c r="D3789" s="9"/>
      <c r="E3789" s="9"/>
      <c r="F3789" s="9"/>
      <c r="G3789" s="9"/>
      <c r="H3789" s="9"/>
      <c r="I3789" s="9"/>
      <c r="J3789" s="9"/>
      <c r="K3789" s="9"/>
      <c r="L3789" s="9"/>
      <c r="M3789" s="9"/>
      <c r="N3789" s="6" t="s">
        <v>24</v>
      </c>
      <c r="O3789" s="6" t="s">
        <v>54</v>
      </c>
    </row>
    <row r="3790" spans="1:15" x14ac:dyDescent="0.35">
      <c r="A3790" s="27">
        <v>48958</v>
      </c>
      <c r="B3790" s="9"/>
      <c r="C3790" s="9"/>
      <c r="D3790" s="9"/>
      <c r="E3790" s="9"/>
      <c r="F3790" s="9"/>
      <c r="G3790" s="9"/>
      <c r="H3790" s="9"/>
      <c r="I3790" s="9"/>
      <c r="J3790" s="9"/>
      <c r="K3790" s="9"/>
      <c r="L3790" s="9"/>
      <c r="M3790" s="9"/>
      <c r="N3790" s="6" t="s">
        <v>24</v>
      </c>
      <c r="O3790" s="6" t="s">
        <v>54</v>
      </c>
    </row>
    <row r="3791" spans="1:15" x14ac:dyDescent="0.35">
      <c r="A3791" s="27">
        <v>48959</v>
      </c>
      <c r="B3791" s="9"/>
      <c r="C3791" s="9"/>
      <c r="D3791" s="9"/>
      <c r="E3791" s="9"/>
      <c r="F3791" s="9"/>
      <c r="G3791" s="9"/>
      <c r="H3791" s="9"/>
      <c r="I3791" s="9"/>
      <c r="J3791" s="9"/>
      <c r="K3791" s="9"/>
      <c r="L3791" s="9"/>
      <c r="M3791" s="9"/>
      <c r="N3791" s="6" t="s">
        <v>24</v>
      </c>
      <c r="O3791" s="6" t="s">
        <v>54</v>
      </c>
    </row>
    <row r="3792" spans="1:15" x14ac:dyDescent="0.35">
      <c r="A3792" s="27">
        <v>48960</v>
      </c>
      <c r="B3792" s="9"/>
      <c r="C3792" s="9"/>
      <c r="D3792" s="9"/>
      <c r="E3792" s="9"/>
      <c r="F3792" s="9"/>
      <c r="G3792" s="9"/>
      <c r="H3792" s="9"/>
      <c r="I3792" s="9"/>
      <c r="J3792" s="9"/>
      <c r="K3792" s="9"/>
      <c r="L3792" s="9"/>
      <c r="M3792" s="9"/>
      <c r="N3792" s="6" t="s">
        <v>24</v>
      </c>
      <c r="O3792" s="6" t="s">
        <v>54</v>
      </c>
    </row>
    <row r="3793" spans="1:15" x14ac:dyDescent="0.35">
      <c r="A3793" s="27">
        <v>48961</v>
      </c>
      <c r="B3793" s="9"/>
      <c r="C3793" s="9"/>
      <c r="D3793" s="9"/>
      <c r="E3793" s="9"/>
      <c r="F3793" s="9"/>
      <c r="G3793" s="9"/>
      <c r="H3793" s="9"/>
      <c r="I3793" s="9"/>
      <c r="J3793" s="9"/>
      <c r="K3793" s="9"/>
      <c r="L3793" s="9"/>
      <c r="M3793" s="9"/>
      <c r="N3793" s="6" t="s">
        <v>24</v>
      </c>
      <c r="O3793" s="6" t="s">
        <v>54</v>
      </c>
    </row>
    <row r="3794" spans="1:15" x14ac:dyDescent="0.35">
      <c r="A3794" s="27">
        <v>48962</v>
      </c>
      <c r="B3794" s="9"/>
      <c r="C3794" s="9"/>
      <c r="D3794" s="9"/>
      <c r="E3794" s="9"/>
      <c r="F3794" s="9"/>
      <c r="G3794" s="9"/>
      <c r="H3794" s="9"/>
      <c r="I3794" s="9"/>
      <c r="J3794" s="9"/>
      <c r="K3794" s="9"/>
      <c r="L3794" s="9"/>
      <c r="M3794" s="9"/>
      <c r="N3794" s="6" t="s">
        <v>24</v>
      </c>
      <c r="O3794" s="6" t="s">
        <v>54</v>
      </c>
    </row>
    <row r="3795" spans="1:15" x14ac:dyDescent="0.35">
      <c r="A3795" s="27">
        <v>48963</v>
      </c>
      <c r="B3795" s="9"/>
      <c r="C3795" s="9"/>
      <c r="D3795" s="9"/>
      <c r="E3795" s="9"/>
      <c r="F3795" s="9"/>
      <c r="G3795" s="9"/>
      <c r="H3795" s="9"/>
      <c r="I3795" s="9"/>
      <c r="J3795" s="9"/>
      <c r="K3795" s="9"/>
      <c r="L3795" s="9"/>
      <c r="M3795" s="9"/>
      <c r="N3795" s="6" t="s">
        <v>24</v>
      </c>
      <c r="O3795" s="6" t="s">
        <v>54</v>
      </c>
    </row>
    <row r="3796" spans="1:15" x14ac:dyDescent="0.35">
      <c r="A3796" s="27">
        <v>48964</v>
      </c>
      <c r="B3796" s="9"/>
      <c r="C3796" s="9"/>
      <c r="D3796" s="9"/>
      <c r="E3796" s="9"/>
      <c r="F3796" s="9"/>
      <c r="G3796" s="9"/>
      <c r="H3796" s="9"/>
      <c r="I3796" s="9"/>
      <c r="J3796" s="9"/>
      <c r="K3796" s="9"/>
      <c r="L3796" s="9"/>
      <c r="M3796" s="9"/>
      <c r="N3796" s="6" t="s">
        <v>24</v>
      </c>
      <c r="O3796" s="6" t="s">
        <v>54</v>
      </c>
    </row>
    <row r="3797" spans="1:15" x14ac:dyDescent="0.35">
      <c r="A3797" s="27">
        <v>48965</v>
      </c>
      <c r="B3797" s="9"/>
      <c r="C3797" s="9"/>
      <c r="D3797" s="9"/>
      <c r="E3797" s="9"/>
      <c r="F3797" s="9"/>
      <c r="G3797" s="9"/>
      <c r="H3797" s="9"/>
      <c r="I3797" s="9"/>
      <c r="J3797" s="9"/>
      <c r="K3797" s="9"/>
      <c r="L3797" s="9"/>
      <c r="M3797" s="9"/>
      <c r="N3797" s="6" t="s">
        <v>24</v>
      </c>
      <c r="O3797" s="6" t="s">
        <v>54</v>
      </c>
    </row>
    <row r="3798" spans="1:15" x14ac:dyDescent="0.35">
      <c r="A3798" s="27">
        <v>48966</v>
      </c>
      <c r="B3798" s="9"/>
      <c r="C3798" s="9"/>
      <c r="D3798" s="9"/>
      <c r="E3798" s="9"/>
      <c r="F3798" s="9"/>
      <c r="G3798" s="9"/>
      <c r="H3798" s="9"/>
      <c r="I3798" s="9"/>
      <c r="J3798" s="9"/>
      <c r="K3798" s="9"/>
      <c r="L3798" s="9"/>
      <c r="M3798" s="9"/>
      <c r="N3798" s="6" t="s">
        <v>24</v>
      </c>
      <c r="O3798" s="6" t="s">
        <v>54</v>
      </c>
    </row>
    <row r="3799" spans="1:15" x14ac:dyDescent="0.35">
      <c r="A3799" s="27">
        <v>48967</v>
      </c>
      <c r="B3799" s="9"/>
      <c r="C3799" s="9"/>
      <c r="D3799" s="9"/>
      <c r="E3799" s="9"/>
      <c r="F3799" s="9"/>
      <c r="G3799" s="9"/>
      <c r="H3799" s="9"/>
      <c r="I3799" s="9"/>
      <c r="J3799" s="9"/>
      <c r="K3799" s="9"/>
      <c r="L3799" s="9"/>
      <c r="M3799" s="9"/>
      <c r="N3799" s="6" t="s">
        <v>24</v>
      </c>
      <c r="O3799" s="6" t="s">
        <v>54</v>
      </c>
    </row>
    <row r="3800" spans="1:15" x14ac:dyDescent="0.35">
      <c r="A3800" s="27">
        <v>48968</v>
      </c>
      <c r="B3800" s="9"/>
      <c r="C3800" s="9"/>
      <c r="D3800" s="9"/>
      <c r="E3800" s="9"/>
      <c r="F3800" s="9"/>
      <c r="G3800" s="9"/>
      <c r="H3800" s="9"/>
      <c r="I3800" s="9"/>
      <c r="J3800" s="9"/>
      <c r="K3800" s="9"/>
      <c r="L3800" s="9"/>
      <c r="M3800" s="9"/>
      <c r="N3800" s="6" t="s">
        <v>24</v>
      </c>
      <c r="O3800" s="6" t="s">
        <v>54</v>
      </c>
    </row>
    <row r="3801" spans="1:15" x14ac:dyDescent="0.35">
      <c r="A3801" s="27">
        <v>48969</v>
      </c>
      <c r="B3801" s="9"/>
      <c r="C3801" s="9"/>
      <c r="D3801" s="9"/>
      <c r="E3801" s="9"/>
      <c r="F3801" s="9"/>
      <c r="G3801" s="9"/>
      <c r="H3801" s="9"/>
      <c r="I3801" s="9"/>
      <c r="J3801" s="9"/>
      <c r="K3801" s="9"/>
      <c r="L3801" s="9"/>
      <c r="M3801" s="9"/>
      <c r="N3801" s="6" t="s">
        <v>24</v>
      </c>
      <c r="O3801" s="6" t="s">
        <v>54</v>
      </c>
    </row>
    <row r="3802" spans="1:15" x14ac:dyDescent="0.35">
      <c r="A3802" s="27">
        <v>48970</v>
      </c>
      <c r="B3802" s="9"/>
      <c r="C3802" s="9"/>
      <c r="D3802" s="9"/>
      <c r="E3802" s="9"/>
      <c r="F3802" s="9"/>
      <c r="G3802" s="9"/>
      <c r="H3802" s="9"/>
      <c r="I3802" s="9"/>
      <c r="J3802" s="9"/>
      <c r="K3802" s="9"/>
      <c r="L3802" s="9"/>
      <c r="M3802" s="9"/>
      <c r="N3802" s="6" t="s">
        <v>24</v>
      </c>
      <c r="O3802" s="6" t="s">
        <v>54</v>
      </c>
    </row>
    <row r="3803" spans="1:15" x14ac:dyDescent="0.35">
      <c r="A3803" s="27">
        <v>48971</v>
      </c>
      <c r="B3803" s="9"/>
      <c r="C3803" s="9"/>
      <c r="D3803" s="9"/>
      <c r="E3803" s="9"/>
      <c r="F3803" s="9"/>
      <c r="G3803" s="9"/>
      <c r="H3803" s="9"/>
      <c r="I3803" s="9"/>
      <c r="J3803" s="9"/>
      <c r="K3803" s="9"/>
      <c r="L3803" s="9"/>
      <c r="M3803" s="9"/>
      <c r="N3803" s="6" t="s">
        <v>24</v>
      </c>
      <c r="O3803" s="6" t="s">
        <v>54</v>
      </c>
    </row>
    <row r="3804" spans="1:15" x14ac:dyDescent="0.35">
      <c r="A3804" s="27">
        <v>48972</v>
      </c>
      <c r="B3804" s="9"/>
      <c r="C3804" s="9"/>
      <c r="D3804" s="9"/>
      <c r="E3804" s="9"/>
      <c r="F3804" s="9"/>
      <c r="G3804" s="9"/>
      <c r="H3804" s="9"/>
      <c r="I3804" s="9"/>
      <c r="J3804" s="9"/>
      <c r="K3804" s="9"/>
      <c r="L3804" s="9"/>
      <c r="M3804" s="9"/>
      <c r="N3804" s="6" t="s">
        <v>24</v>
      </c>
      <c r="O3804" s="6" t="s">
        <v>54</v>
      </c>
    </row>
    <row r="3805" spans="1:15" x14ac:dyDescent="0.35">
      <c r="A3805" s="27">
        <v>48973</v>
      </c>
      <c r="B3805" s="9"/>
      <c r="C3805" s="9"/>
      <c r="D3805" s="9"/>
      <c r="E3805" s="9"/>
      <c r="F3805" s="9"/>
      <c r="G3805" s="9"/>
      <c r="H3805" s="9"/>
      <c r="I3805" s="9"/>
      <c r="J3805" s="9"/>
      <c r="K3805" s="9"/>
      <c r="L3805" s="9"/>
      <c r="M3805" s="9"/>
      <c r="N3805" s="6" t="s">
        <v>24</v>
      </c>
      <c r="O3805" s="6" t="s">
        <v>54</v>
      </c>
    </row>
    <row r="3806" spans="1:15" x14ac:dyDescent="0.35">
      <c r="A3806" s="27">
        <v>48974</v>
      </c>
      <c r="B3806" s="9"/>
      <c r="C3806" s="9"/>
      <c r="D3806" s="9"/>
      <c r="E3806" s="9"/>
      <c r="F3806" s="9"/>
      <c r="G3806" s="9"/>
      <c r="H3806" s="9"/>
      <c r="I3806" s="9"/>
      <c r="J3806" s="9"/>
      <c r="K3806" s="9"/>
      <c r="L3806" s="9"/>
      <c r="M3806" s="9"/>
      <c r="N3806" s="6" t="s">
        <v>24</v>
      </c>
      <c r="O3806" s="6" t="s">
        <v>54</v>
      </c>
    </row>
    <row r="3807" spans="1:15" x14ac:dyDescent="0.35">
      <c r="A3807" s="27">
        <v>48975</v>
      </c>
      <c r="B3807" s="9"/>
      <c r="C3807" s="9"/>
      <c r="D3807" s="9"/>
      <c r="E3807" s="9"/>
      <c r="F3807" s="9"/>
      <c r="G3807" s="9"/>
      <c r="H3807" s="9"/>
      <c r="I3807" s="9"/>
      <c r="J3807" s="9"/>
      <c r="K3807" s="9"/>
      <c r="L3807" s="9"/>
      <c r="M3807" s="9"/>
      <c r="N3807" s="6" t="s">
        <v>24</v>
      </c>
      <c r="O3807" s="6" t="s">
        <v>54</v>
      </c>
    </row>
    <row r="3808" spans="1:15" x14ac:dyDescent="0.35">
      <c r="A3808" s="27">
        <v>48976</v>
      </c>
      <c r="B3808" s="9"/>
      <c r="C3808" s="9"/>
      <c r="D3808" s="9"/>
      <c r="E3808" s="9"/>
      <c r="F3808" s="9"/>
      <c r="G3808" s="9"/>
      <c r="H3808" s="9"/>
      <c r="I3808" s="9"/>
      <c r="J3808" s="9"/>
      <c r="K3808" s="9"/>
      <c r="L3808" s="9"/>
      <c r="M3808" s="9"/>
      <c r="N3808" s="6" t="s">
        <v>25</v>
      </c>
      <c r="O3808" s="6" t="s">
        <v>54</v>
      </c>
    </row>
    <row r="3809" spans="1:15" x14ac:dyDescent="0.35">
      <c r="A3809" s="27">
        <v>48977</v>
      </c>
      <c r="B3809" s="9"/>
      <c r="C3809" s="9"/>
      <c r="D3809" s="9"/>
      <c r="E3809" s="9"/>
      <c r="F3809" s="9"/>
      <c r="G3809" s="9"/>
      <c r="H3809" s="9"/>
      <c r="I3809" s="9"/>
      <c r="J3809" s="9"/>
      <c r="K3809" s="9"/>
      <c r="L3809" s="9"/>
      <c r="M3809" s="9"/>
      <c r="N3809" s="6" t="s">
        <v>25</v>
      </c>
      <c r="O3809" s="6" t="s">
        <v>54</v>
      </c>
    </row>
    <row r="3810" spans="1:15" x14ac:dyDescent="0.35">
      <c r="A3810" s="27">
        <v>48978</v>
      </c>
      <c r="B3810" s="9"/>
      <c r="C3810" s="9"/>
      <c r="D3810" s="9"/>
      <c r="E3810" s="9"/>
      <c r="F3810" s="9"/>
      <c r="G3810" s="9"/>
      <c r="H3810" s="9"/>
      <c r="I3810" s="9"/>
      <c r="J3810" s="9"/>
      <c r="K3810" s="9"/>
      <c r="L3810" s="9"/>
      <c r="M3810" s="9"/>
      <c r="N3810" s="6" t="s">
        <v>25</v>
      </c>
      <c r="O3810" s="6" t="s">
        <v>54</v>
      </c>
    </row>
    <row r="3811" spans="1:15" x14ac:dyDescent="0.35">
      <c r="A3811" s="27">
        <v>48979</v>
      </c>
      <c r="B3811" s="9"/>
      <c r="C3811" s="9"/>
      <c r="D3811" s="9"/>
      <c r="E3811" s="9"/>
      <c r="F3811" s="9"/>
      <c r="G3811" s="9"/>
      <c r="H3811" s="9"/>
      <c r="I3811" s="9"/>
      <c r="J3811" s="9"/>
      <c r="K3811" s="9"/>
      <c r="L3811" s="9"/>
      <c r="M3811" s="9"/>
      <c r="N3811" s="6" t="s">
        <v>25</v>
      </c>
      <c r="O3811" s="6" t="s">
        <v>54</v>
      </c>
    </row>
    <row r="3812" spans="1:15" x14ac:dyDescent="0.35">
      <c r="A3812" s="27">
        <v>48980</v>
      </c>
      <c r="B3812" s="9"/>
      <c r="C3812" s="9"/>
      <c r="D3812" s="9"/>
      <c r="E3812" s="9"/>
      <c r="F3812" s="9"/>
      <c r="G3812" s="9"/>
      <c r="H3812" s="9"/>
      <c r="I3812" s="9"/>
      <c r="J3812" s="9"/>
      <c r="K3812" s="9"/>
      <c r="L3812" s="9"/>
      <c r="M3812" s="9"/>
      <c r="N3812" s="6" t="s">
        <v>25</v>
      </c>
      <c r="O3812" s="6" t="s">
        <v>54</v>
      </c>
    </row>
    <row r="3813" spans="1:15" x14ac:dyDescent="0.35">
      <c r="A3813" s="27">
        <v>48981</v>
      </c>
      <c r="B3813" s="9"/>
      <c r="C3813" s="9"/>
      <c r="D3813" s="9"/>
      <c r="E3813" s="9"/>
      <c r="F3813" s="9"/>
      <c r="G3813" s="9"/>
      <c r="H3813" s="9"/>
      <c r="I3813" s="9"/>
      <c r="J3813" s="9"/>
      <c r="K3813" s="9"/>
      <c r="L3813" s="9"/>
      <c r="M3813" s="9"/>
      <c r="N3813" s="6" t="s">
        <v>25</v>
      </c>
      <c r="O3813" s="6" t="s">
        <v>54</v>
      </c>
    </row>
    <row r="3814" spans="1:15" x14ac:dyDescent="0.35">
      <c r="A3814" s="27">
        <v>48982</v>
      </c>
      <c r="B3814" s="9"/>
      <c r="C3814" s="9"/>
      <c r="D3814" s="9"/>
      <c r="E3814" s="9"/>
      <c r="F3814" s="9"/>
      <c r="G3814" s="9"/>
      <c r="H3814" s="9"/>
      <c r="I3814" s="9"/>
      <c r="J3814" s="9"/>
      <c r="K3814" s="9"/>
      <c r="L3814" s="9"/>
      <c r="M3814" s="9"/>
      <c r="N3814" s="6" t="s">
        <v>25</v>
      </c>
      <c r="O3814" s="6" t="s">
        <v>54</v>
      </c>
    </row>
    <row r="3815" spans="1:15" x14ac:dyDescent="0.35">
      <c r="A3815" s="27">
        <v>48983</v>
      </c>
      <c r="B3815" s="9"/>
      <c r="C3815" s="9"/>
      <c r="D3815" s="9"/>
      <c r="E3815" s="9"/>
      <c r="F3815" s="9"/>
      <c r="G3815" s="9"/>
      <c r="H3815" s="9"/>
      <c r="I3815" s="9"/>
      <c r="J3815" s="9"/>
      <c r="K3815" s="9"/>
      <c r="L3815" s="9"/>
      <c r="M3815" s="9"/>
      <c r="N3815" s="6" t="s">
        <v>25</v>
      </c>
      <c r="O3815" s="6" t="s">
        <v>54</v>
      </c>
    </row>
    <row r="3816" spans="1:15" x14ac:dyDescent="0.35">
      <c r="A3816" s="27">
        <v>48984</v>
      </c>
      <c r="B3816" s="9"/>
      <c r="C3816" s="9"/>
      <c r="D3816" s="9"/>
      <c r="E3816" s="9"/>
      <c r="F3816" s="9"/>
      <c r="G3816" s="9"/>
      <c r="H3816" s="9"/>
      <c r="I3816" s="9"/>
      <c r="J3816" s="9"/>
      <c r="K3816" s="9"/>
      <c r="L3816" s="9"/>
      <c r="M3816" s="9"/>
      <c r="N3816" s="6" t="s">
        <v>25</v>
      </c>
      <c r="O3816" s="6" t="s">
        <v>54</v>
      </c>
    </row>
    <row r="3817" spans="1:15" x14ac:dyDescent="0.35">
      <c r="A3817" s="27">
        <v>48985</v>
      </c>
      <c r="B3817" s="9"/>
      <c r="C3817" s="9"/>
      <c r="D3817" s="9"/>
      <c r="E3817" s="9"/>
      <c r="F3817" s="9"/>
      <c r="G3817" s="9"/>
      <c r="H3817" s="9"/>
      <c r="I3817" s="9"/>
      <c r="J3817" s="9"/>
      <c r="K3817" s="9"/>
      <c r="L3817" s="9"/>
      <c r="M3817" s="9"/>
      <c r="N3817" s="6" t="s">
        <v>25</v>
      </c>
      <c r="O3817" s="6" t="s">
        <v>54</v>
      </c>
    </row>
    <row r="3818" spans="1:15" x14ac:dyDescent="0.35">
      <c r="A3818" s="27">
        <v>48986</v>
      </c>
      <c r="B3818" s="9"/>
      <c r="C3818" s="9"/>
      <c r="D3818" s="9"/>
      <c r="E3818" s="9"/>
      <c r="F3818" s="9"/>
      <c r="G3818" s="9"/>
      <c r="H3818" s="9"/>
      <c r="I3818" s="9"/>
      <c r="J3818" s="9"/>
      <c r="K3818" s="9"/>
      <c r="L3818" s="9"/>
      <c r="M3818" s="9"/>
      <c r="N3818" s="6" t="s">
        <v>25</v>
      </c>
      <c r="O3818" s="6" t="s">
        <v>54</v>
      </c>
    </row>
    <row r="3819" spans="1:15" x14ac:dyDescent="0.35">
      <c r="A3819" s="27">
        <v>48987</v>
      </c>
      <c r="B3819" s="9"/>
      <c r="C3819" s="9"/>
      <c r="D3819" s="9"/>
      <c r="E3819" s="9"/>
      <c r="F3819" s="9"/>
      <c r="G3819" s="9"/>
      <c r="H3819" s="9"/>
      <c r="I3819" s="9"/>
      <c r="J3819" s="9"/>
      <c r="K3819" s="9"/>
      <c r="L3819" s="9"/>
      <c r="M3819" s="9"/>
      <c r="N3819" s="6" t="s">
        <v>25</v>
      </c>
      <c r="O3819" s="6" t="s">
        <v>54</v>
      </c>
    </row>
    <row r="3820" spans="1:15" x14ac:dyDescent="0.35">
      <c r="A3820" s="27">
        <v>48988</v>
      </c>
      <c r="B3820" s="9"/>
      <c r="C3820" s="9"/>
      <c r="D3820" s="9"/>
      <c r="E3820" s="9"/>
      <c r="F3820" s="9"/>
      <c r="G3820" s="9"/>
      <c r="H3820" s="9"/>
      <c r="I3820" s="9"/>
      <c r="J3820" s="9"/>
      <c r="K3820" s="9"/>
      <c r="L3820" s="9"/>
      <c r="M3820" s="9"/>
      <c r="N3820" s="6" t="s">
        <v>25</v>
      </c>
      <c r="O3820" s="6" t="s">
        <v>54</v>
      </c>
    </row>
    <row r="3821" spans="1:15" x14ac:dyDescent="0.35">
      <c r="A3821" s="27">
        <v>48989</v>
      </c>
      <c r="B3821" s="9"/>
      <c r="C3821" s="9"/>
      <c r="D3821" s="9"/>
      <c r="E3821" s="9"/>
      <c r="F3821" s="9"/>
      <c r="G3821" s="9"/>
      <c r="H3821" s="9"/>
      <c r="I3821" s="9"/>
      <c r="J3821" s="9"/>
      <c r="K3821" s="9"/>
      <c r="L3821" s="9"/>
      <c r="M3821" s="9"/>
      <c r="N3821" s="6" t="s">
        <v>25</v>
      </c>
      <c r="O3821" s="6" t="s">
        <v>54</v>
      </c>
    </row>
    <row r="3822" spans="1:15" x14ac:dyDescent="0.35">
      <c r="A3822" s="27">
        <v>48990</v>
      </c>
      <c r="B3822" s="9"/>
      <c r="C3822" s="9"/>
      <c r="D3822" s="9"/>
      <c r="E3822" s="9"/>
      <c r="F3822" s="9"/>
      <c r="G3822" s="9"/>
      <c r="H3822" s="9"/>
      <c r="I3822" s="9"/>
      <c r="J3822" s="9"/>
      <c r="K3822" s="9"/>
      <c r="L3822" s="9"/>
      <c r="M3822" s="9"/>
      <c r="N3822" s="6" t="s">
        <v>25</v>
      </c>
      <c r="O3822" s="6" t="s">
        <v>54</v>
      </c>
    </row>
    <row r="3823" spans="1:15" x14ac:dyDescent="0.35">
      <c r="A3823" s="27">
        <v>48991</v>
      </c>
      <c r="B3823" s="9"/>
      <c r="C3823" s="9"/>
      <c r="D3823" s="9"/>
      <c r="E3823" s="9"/>
      <c r="F3823" s="9"/>
      <c r="G3823" s="9"/>
      <c r="H3823" s="9"/>
      <c r="I3823" s="9"/>
      <c r="J3823" s="9"/>
      <c r="K3823" s="9"/>
      <c r="L3823" s="9"/>
      <c r="M3823" s="9"/>
      <c r="N3823" s="6" t="s">
        <v>25</v>
      </c>
      <c r="O3823" s="6" t="s">
        <v>54</v>
      </c>
    </row>
    <row r="3824" spans="1:15" x14ac:dyDescent="0.35">
      <c r="A3824" s="27">
        <v>48992</v>
      </c>
      <c r="B3824" s="9"/>
      <c r="C3824" s="9"/>
      <c r="D3824" s="9"/>
      <c r="E3824" s="9"/>
      <c r="F3824" s="9"/>
      <c r="G3824" s="9"/>
      <c r="H3824" s="9"/>
      <c r="I3824" s="9"/>
      <c r="J3824" s="9"/>
      <c r="K3824" s="9"/>
      <c r="L3824" s="9"/>
      <c r="M3824" s="9"/>
      <c r="N3824" s="6" t="s">
        <v>25</v>
      </c>
      <c r="O3824" s="6" t="s">
        <v>54</v>
      </c>
    </row>
    <row r="3825" spans="1:15" x14ac:dyDescent="0.35">
      <c r="A3825" s="27">
        <v>48993</v>
      </c>
      <c r="B3825" s="9"/>
      <c r="C3825" s="9"/>
      <c r="D3825" s="9"/>
      <c r="E3825" s="9"/>
      <c r="F3825" s="9"/>
      <c r="G3825" s="9"/>
      <c r="H3825" s="9"/>
      <c r="I3825" s="9"/>
      <c r="J3825" s="9"/>
      <c r="K3825" s="9"/>
      <c r="L3825" s="9"/>
      <c r="M3825" s="9"/>
      <c r="N3825" s="6" t="s">
        <v>25</v>
      </c>
      <c r="O3825" s="6" t="s">
        <v>54</v>
      </c>
    </row>
    <row r="3826" spans="1:15" x14ac:dyDescent="0.35">
      <c r="A3826" s="27">
        <v>48994</v>
      </c>
      <c r="B3826" s="9"/>
      <c r="C3826" s="9"/>
      <c r="D3826" s="9"/>
      <c r="E3826" s="9"/>
      <c r="F3826" s="9"/>
      <c r="G3826" s="9"/>
      <c r="H3826" s="9"/>
      <c r="I3826" s="9"/>
      <c r="J3826" s="9"/>
      <c r="K3826" s="9"/>
      <c r="L3826" s="9"/>
      <c r="M3826" s="9"/>
      <c r="N3826" s="6" t="s">
        <v>25</v>
      </c>
      <c r="O3826" s="6" t="s">
        <v>54</v>
      </c>
    </row>
    <row r="3827" spans="1:15" x14ac:dyDescent="0.35">
      <c r="A3827" s="27">
        <v>48995</v>
      </c>
      <c r="B3827" s="9"/>
      <c r="C3827" s="9"/>
      <c r="D3827" s="9"/>
      <c r="E3827" s="9"/>
      <c r="F3827" s="9"/>
      <c r="G3827" s="9"/>
      <c r="H3827" s="9"/>
      <c r="I3827" s="9"/>
      <c r="J3827" s="9"/>
      <c r="K3827" s="9"/>
      <c r="L3827" s="9"/>
      <c r="M3827" s="9"/>
      <c r="N3827" s="6" t="s">
        <v>25</v>
      </c>
      <c r="O3827" s="6" t="s">
        <v>54</v>
      </c>
    </row>
    <row r="3828" spans="1:15" x14ac:dyDescent="0.35">
      <c r="A3828" s="27">
        <v>48996</v>
      </c>
      <c r="B3828" s="9"/>
      <c r="C3828" s="9"/>
      <c r="D3828" s="9"/>
      <c r="E3828" s="9"/>
      <c r="F3828" s="9"/>
      <c r="G3828" s="9"/>
      <c r="H3828" s="9"/>
      <c r="I3828" s="9"/>
      <c r="J3828" s="9"/>
      <c r="K3828" s="9"/>
      <c r="L3828" s="9"/>
      <c r="M3828" s="9"/>
      <c r="N3828" s="6" t="s">
        <v>25</v>
      </c>
      <c r="O3828" s="6" t="s">
        <v>54</v>
      </c>
    </row>
    <row r="3829" spans="1:15" x14ac:dyDescent="0.35">
      <c r="A3829" s="27">
        <v>48997</v>
      </c>
      <c r="B3829" s="9"/>
      <c r="C3829" s="9"/>
      <c r="D3829" s="9"/>
      <c r="E3829" s="9"/>
      <c r="F3829" s="9"/>
      <c r="G3829" s="9"/>
      <c r="H3829" s="9"/>
      <c r="I3829" s="9"/>
      <c r="J3829" s="9"/>
      <c r="K3829" s="9"/>
      <c r="L3829" s="9"/>
      <c r="M3829" s="9"/>
      <c r="N3829" s="6" t="s">
        <v>25</v>
      </c>
      <c r="O3829" s="6" t="s">
        <v>54</v>
      </c>
    </row>
    <row r="3830" spans="1:15" x14ac:dyDescent="0.35">
      <c r="A3830" s="27">
        <v>48998</v>
      </c>
      <c r="B3830" s="9"/>
      <c r="C3830" s="9"/>
      <c r="D3830" s="9"/>
      <c r="E3830" s="9"/>
      <c r="F3830" s="9"/>
      <c r="G3830" s="9"/>
      <c r="H3830" s="9"/>
      <c r="I3830" s="9"/>
      <c r="J3830" s="9"/>
      <c r="K3830" s="9"/>
      <c r="L3830" s="9"/>
      <c r="M3830" s="9"/>
      <c r="N3830" s="6" t="s">
        <v>25</v>
      </c>
      <c r="O3830" s="6" t="s">
        <v>54</v>
      </c>
    </row>
    <row r="3831" spans="1:15" x14ac:dyDescent="0.35">
      <c r="A3831" s="27">
        <v>48999</v>
      </c>
      <c r="B3831" s="9"/>
      <c r="C3831" s="9"/>
      <c r="D3831" s="9"/>
      <c r="E3831" s="9"/>
      <c r="F3831" s="9"/>
      <c r="G3831" s="9"/>
      <c r="H3831" s="9"/>
      <c r="I3831" s="9"/>
      <c r="J3831" s="9"/>
      <c r="K3831" s="9"/>
      <c r="L3831" s="9"/>
      <c r="M3831" s="9"/>
      <c r="N3831" s="6" t="s">
        <v>25</v>
      </c>
      <c r="O3831" s="6" t="s">
        <v>54</v>
      </c>
    </row>
    <row r="3832" spans="1:15" x14ac:dyDescent="0.35">
      <c r="A3832" s="27">
        <v>49000</v>
      </c>
      <c r="B3832" s="9"/>
      <c r="C3832" s="9"/>
      <c r="D3832" s="9"/>
      <c r="E3832" s="9"/>
      <c r="F3832" s="9"/>
      <c r="G3832" s="9"/>
      <c r="H3832" s="9"/>
      <c r="I3832" s="9"/>
      <c r="J3832" s="9"/>
      <c r="K3832" s="9"/>
      <c r="L3832" s="9"/>
      <c r="M3832" s="9"/>
      <c r="N3832" s="6" t="s">
        <v>25</v>
      </c>
      <c r="O3832" s="6" t="s">
        <v>54</v>
      </c>
    </row>
    <row r="3833" spans="1:15" x14ac:dyDescent="0.35">
      <c r="A3833" s="27">
        <v>49001</v>
      </c>
      <c r="B3833" s="9"/>
      <c r="C3833" s="9"/>
      <c r="D3833" s="9"/>
      <c r="E3833" s="9"/>
      <c r="F3833" s="9"/>
      <c r="G3833" s="9"/>
      <c r="H3833" s="9"/>
      <c r="I3833" s="9"/>
      <c r="J3833" s="9"/>
      <c r="K3833" s="9"/>
      <c r="L3833" s="9"/>
      <c r="M3833" s="9"/>
      <c r="N3833" s="6" t="s">
        <v>25</v>
      </c>
      <c r="O3833" s="6" t="s">
        <v>54</v>
      </c>
    </row>
    <row r="3834" spans="1:15" x14ac:dyDescent="0.35">
      <c r="A3834" s="27">
        <v>49002</v>
      </c>
      <c r="B3834" s="9"/>
      <c r="C3834" s="9"/>
      <c r="D3834" s="9"/>
      <c r="E3834" s="9"/>
      <c r="F3834" s="9"/>
      <c r="G3834" s="9"/>
      <c r="H3834" s="9"/>
      <c r="I3834" s="9"/>
      <c r="J3834" s="9"/>
      <c r="K3834" s="9"/>
      <c r="L3834" s="9"/>
      <c r="M3834" s="9"/>
      <c r="N3834" s="6" t="s">
        <v>25</v>
      </c>
      <c r="O3834" s="6" t="s">
        <v>54</v>
      </c>
    </row>
    <row r="3835" spans="1:15" x14ac:dyDescent="0.35">
      <c r="A3835" s="27">
        <v>49003</v>
      </c>
      <c r="B3835" s="9"/>
      <c r="C3835" s="9"/>
      <c r="D3835" s="9"/>
      <c r="E3835" s="9"/>
      <c r="F3835" s="9"/>
      <c r="G3835" s="9"/>
      <c r="H3835" s="9"/>
      <c r="I3835" s="9"/>
      <c r="J3835" s="9"/>
      <c r="K3835" s="9"/>
      <c r="L3835" s="9"/>
      <c r="M3835" s="9"/>
      <c r="N3835" s="6" t="s">
        <v>25</v>
      </c>
      <c r="O3835" s="6" t="s">
        <v>54</v>
      </c>
    </row>
    <row r="3836" spans="1:15" x14ac:dyDescent="0.35">
      <c r="A3836" s="27">
        <v>49004</v>
      </c>
      <c r="B3836" s="9"/>
      <c r="C3836" s="9"/>
      <c r="D3836" s="9"/>
      <c r="E3836" s="9"/>
      <c r="F3836" s="9"/>
      <c r="G3836" s="9"/>
      <c r="H3836" s="9"/>
      <c r="I3836" s="9"/>
      <c r="J3836" s="9"/>
      <c r="K3836" s="9"/>
      <c r="L3836" s="9"/>
      <c r="M3836" s="9"/>
      <c r="N3836" s="6" t="s">
        <v>26</v>
      </c>
      <c r="O3836" s="6" t="s">
        <v>54</v>
      </c>
    </row>
    <row r="3837" spans="1:15" x14ac:dyDescent="0.35">
      <c r="A3837" s="27">
        <v>49005</v>
      </c>
      <c r="B3837" s="9"/>
      <c r="C3837" s="9"/>
      <c r="D3837" s="9"/>
      <c r="E3837" s="9"/>
      <c r="F3837" s="9"/>
      <c r="G3837" s="9"/>
      <c r="H3837" s="9"/>
      <c r="I3837" s="9"/>
      <c r="J3837" s="9"/>
      <c r="K3837" s="9"/>
      <c r="L3837" s="9"/>
      <c r="M3837" s="9"/>
      <c r="N3837" s="6" t="s">
        <v>26</v>
      </c>
      <c r="O3837" s="6" t="s">
        <v>54</v>
      </c>
    </row>
    <row r="3838" spans="1:15" x14ac:dyDescent="0.35">
      <c r="A3838" s="27">
        <v>49006</v>
      </c>
      <c r="B3838" s="9"/>
      <c r="C3838" s="9"/>
      <c r="D3838" s="9"/>
      <c r="E3838" s="9"/>
      <c r="F3838" s="9"/>
      <c r="G3838" s="9"/>
      <c r="H3838" s="9"/>
      <c r="I3838" s="9"/>
      <c r="J3838" s="9"/>
      <c r="K3838" s="9"/>
      <c r="L3838" s="9"/>
      <c r="M3838" s="9"/>
      <c r="N3838" s="6" t="s">
        <v>26</v>
      </c>
      <c r="O3838" s="6" t="s">
        <v>54</v>
      </c>
    </row>
    <row r="3839" spans="1:15" x14ac:dyDescent="0.35">
      <c r="A3839" s="27">
        <v>49007</v>
      </c>
      <c r="B3839" s="9"/>
      <c r="C3839" s="9"/>
      <c r="D3839" s="9"/>
      <c r="E3839" s="9"/>
      <c r="F3839" s="9"/>
      <c r="G3839" s="9"/>
      <c r="H3839" s="9"/>
      <c r="I3839" s="9"/>
      <c r="J3839" s="9"/>
      <c r="K3839" s="9"/>
      <c r="L3839" s="9"/>
      <c r="M3839" s="9"/>
      <c r="N3839" s="6" t="s">
        <v>26</v>
      </c>
      <c r="O3839" s="6" t="s">
        <v>54</v>
      </c>
    </row>
    <row r="3840" spans="1:15" x14ac:dyDescent="0.35">
      <c r="A3840" s="27">
        <v>49008</v>
      </c>
      <c r="B3840" s="9"/>
      <c r="C3840" s="9"/>
      <c r="D3840" s="9"/>
      <c r="E3840" s="9"/>
      <c r="F3840" s="9"/>
      <c r="G3840" s="9"/>
      <c r="H3840" s="9"/>
      <c r="I3840" s="9"/>
      <c r="J3840" s="9"/>
      <c r="K3840" s="9"/>
      <c r="L3840" s="9"/>
      <c r="M3840" s="9"/>
      <c r="N3840" s="6" t="s">
        <v>26</v>
      </c>
      <c r="O3840" s="6" t="s">
        <v>54</v>
      </c>
    </row>
    <row r="3841" spans="1:15" x14ac:dyDescent="0.35">
      <c r="A3841" s="27">
        <v>49009</v>
      </c>
      <c r="B3841" s="9"/>
      <c r="C3841" s="9"/>
      <c r="D3841" s="9"/>
      <c r="E3841" s="9"/>
      <c r="F3841" s="9"/>
      <c r="G3841" s="9"/>
      <c r="H3841" s="9"/>
      <c r="I3841" s="9"/>
      <c r="J3841" s="9"/>
      <c r="K3841" s="9"/>
      <c r="L3841" s="9"/>
      <c r="M3841" s="9"/>
      <c r="N3841" s="6" t="s">
        <v>26</v>
      </c>
      <c r="O3841" s="6" t="s">
        <v>54</v>
      </c>
    </row>
    <row r="3842" spans="1:15" x14ac:dyDescent="0.35">
      <c r="A3842" s="27">
        <v>49010</v>
      </c>
      <c r="B3842" s="9"/>
      <c r="C3842" s="9"/>
      <c r="D3842" s="9"/>
      <c r="E3842" s="9"/>
      <c r="F3842" s="9"/>
      <c r="G3842" s="9"/>
      <c r="H3842" s="9"/>
      <c r="I3842" s="9"/>
      <c r="J3842" s="9"/>
      <c r="K3842" s="9"/>
      <c r="L3842" s="9"/>
      <c r="M3842" s="9"/>
      <c r="N3842" s="6" t="s">
        <v>26</v>
      </c>
      <c r="O3842" s="6" t="s">
        <v>54</v>
      </c>
    </row>
    <row r="3843" spans="1:15" x14ac:dyDescent="0.35">
      <c r="A3843" s="27">
        <v>49011</v>
      </c>
      <c r="B3843" s="9"/>
      <c r="C3843" s="9"/>
      <c r="D3843" s="9"/>
      <c r="E3843" s="9"/>
      <c r="F3843" s="9"/>
      <c r="G3843" s="9"/>
      <c r="H3843" s="9"/>
      <c r="I3843" s="9"/>
      <c r="J3843" s="9"/>
      <c r="K3843" s="9"/>
      <c r="L3843" s="9"/>
      <c r="M3843" s="9"/>
      <c r="N3843" s="6" t="s">
        <v>26</v>
      </c>
      <c r="O3843" s="6" t="s">
        <v>54</v>
      </c>
    </row>
    <row r="3844" spans="1:15" x14ac:dyDescent="0.35">
      <c r="A3844" s="27">
        <v>49012</v>
      </c>
      <c r="B3844" s="9"/>
      <c r="C3844" s="9"/>
      <c r="D3844" s="9"/>
      <c r="E3844" s="9"/>
      <c r="F3844" s="9"/>
      <c r="G3844" s="9"/>
      <c r="H3844" s="9"/>
      <c r="I3844" s="9"/>
      <c r="J3844" s="9"/>
      <c r="K3844" s="9"/>
      <c r="L3844" s="9"/>
      <c r="M3844" s="9"/>
      <c r="N3844" s="6" t="s">
        <v>26</v>
      </c>
      <c r="O3844" s="6" t="s">
        <v>54</v>
      </c>
    </row>
    <row r="3845" spans="1:15" x14ac:dyDescent="0.35">
      <c r="A3845" s="27">
        <v>49013</v>
      </c>
      <c r="B3845" s="9"/>
      <c r="C3845" s="9"/>
      <c r="D3845" s="9"/>
      <c r="E3845" s="9"/>
      <c r="F3845" s="9"/>
      <c r="G3845" s="9"/>
      <c r="H3845" s="9"/>
      <c r="I3845" s="9"/>
      <c r="J3845" s="9"/>
      <c r="K3845" s="9"/>
      <c r="L3845" s="9"/>
      <c r="M3845" s="9"/>
      <c r="N3845" s="6" t="s">
        <v>26</v>
      </c>
      <c r="O3845" s="6" t="s">
        <v>54</v>
      </c>
    </row>
    <row r="3846" spans="1:15" x14ac:dyDescent="0.35">
      <c r="A3846" s="27">
        <v>49014</v>
      </c>
      <c r="B3846" s="9"/>
      <c r="C3846" s="9"/>
      <c r="D3846" s="9"/>
      <c r="E3846" s="9"/>
      <c r="F3846" s="9"/>
      <c r="G3846" s="9"/>
      <c r="H3846" s="9"/>
      <c r="I3846" s="9"/>
      <c r="J3846" s="9"/>
      <c r="K3846" s="9"/>
      <c r="L3846" s="9"/>
      <c r="M3846" s="9"/>
      <c r="N3846" s="6" t="s">
        <v>26</v>
      </c>
      <c r="O3846" s="6" t="s">
        <v>54</v>
      </c>
    </row>
    <row r="3847" spans="1:15" x14ac:dyDescent="0.35">
      <c r="A3847" s="27">
        <v>49015</v>
      </c>
      <c r="B3847" s="9"/>
      <c r="C3847" s="9"/>
      <c r="D3847" s="9"/>
      <c r="E3847" s="9"/>
      <c r="F3847" s="9"/>
      <c r="G3847" s="9"/>
      <c r="H3847" s="9"/>
      <c r="I3847" s="9"/>
      <c r="J3847" s="9"/>
      <c r="K3847" s="9"/>
      <c r="L3847" s="9"/>
      <c r="M3847" s="9"/>
      <c r="N3847" s="6" t="s">
        <v>26</v>
      </c>
      <c r="O3847" s="6" t="s">
        <v>54</v>
      </c>
    </row>
    <row r="3848" spans="1:15" x14ac:dyDescent="0.35">
      <c r="A3848" s="27">
        <v>49016</v>
      </c>
      <c r="B3848" s="9"/>
      <c r="C3848" s="9"/>
      <c r="D3848" s="9"/>
      <c r="E3848" s="9"/>
      <c r="F3848" s="9"/>
      <c r="G3848" s="9"/>
      <c r="H3848" s="9"/>
      <c r="I3848" s="9"/>
      <c r="J3848" s="9"/>
      <c r="K3848" s="9"/>
      <c r="L3848" s="9"/>
      <c r="M3848" s="9"/>
      <c r="N3848" s="6" t="s">
        <v>26</v>
      </c>
      <c r="O3848" s="6" t="s">
        <v>54</v>
      </c>
    </row>
    <row r="3849" spans="1:15" x14ac:dyDescent="0.35">
      <c r="A3849" s="27">
        <v>49017</v>
      </c>
      <c r="B3849" s="9"/>
      <c r="C3849" s="9"/>
      <c r="D3849" s="9"/>
      <c r="E3849" s="9"/>
      <c r="F3849" s="9"/>
      <c r="G3849" s="9"/>
      <c r="H3849" s="9"/>
      <c r="I3849" s="9"/>
      <c r="J3849" s="9"/>
      <c r="K3849" s="9"/>
      <c r="L3849" s="9"/>
      <c r="M3849" s="9"/>
      <c r="N3849" s="6" t="s">
        <v>26</v>
      </c>
      <c r="O3849" s="6" t="s">
        <v>54</v>
      </c>
    </row>
    <row r="3850" spans="1:15" x14ac:dyDescent="0.35">
      <c r="A3850" s="27">
        <v>49018</v>
      </c>
      <c r="B3850" s="9"/>
      <c r="C3850" s="9"/>
      <c r="D3850" s="9"/>
      <c r="E3850" s="9"/>
      <c r="F3850" s="9"/>
      <c r="G3850" s="9"/>
      <c r="H3850" s="9"/>
      <c r="I3850" s="9"/>
      <c r="J3850" s="9"/>
      <c r="K3850" s="9"/>
      <c r="L3850" s="9"/>
      <c r="M3850" s="9"/>
      <c r="N3850" s="6" t="s">
        <v>26</v>
      </c>
      <c r="O3850" s="6" t="s">
        <v>54</v>
      </c>
    </row>
    <row r="3851" spans="1:15" x14ac:dyDescent="0.35">
      <c r="A3851" s="27">
        <v>49019</v>
      </c>
      <c r="B3851" s="9"/>
      <c r="C3851" s="9"/>
      <c r="D3851" s="9"/>
      <c r="E3851" s="9"/>
      <c r="F3851" s="9"/>
      <c r="G3851" s="9"/>
      <c r="H3851" s="9"/>
      <c r="I3851" s="9"/>
      <c r="J3851" s="9"/>
      <c r="K3851" s="9"/>
      <c r="L3851" s="9"/>
      <c r="M3851" s="9"/>
      <c r="N3851" s="6" t="s">
        <v>26</v>
      </c>
      <c r="O3851" s="6" t="s">
        <v>54</v>
      </c>
    </row>
    <row r="3852" spans="1:15" x14ac:dyDescent="0.35">
      <c r="A3852" s="27">
        <v>49020</v>
      </c>
      <c r="B3852" s="9"/>
      <c r="C3852" s="9"/>
      <c r="D3852" s="9"/>
      <c r="E3852" s="9"/>
      <c r="F3852" s="9"/>
      <c r="G3852" s="9"/>
      <c r="H3852" s="9"/>
      <c r="I3852" s="9"/>
      <c r="J3852" s="9"/>
      <c r="K3852" s="9"/>
      <c r="L3852" s="9"/>
      <c r="M3852" s="9"/>
      <c r="N3852" s="6" t="s">
        <v>26</v>
      </c>
      <c r="O3852" s="6" t="s">
        <v>54</v>
      </c>
    </row>
    <row r="3853" spans="1:15" x14ac:dyDescent="0.35">
      <c r="A3853" s="27">
        <v>49021</v>
      </c>
      <c r="B3853" s="9"/>
      <c r="C3853" s="9"/>
      <c r="D3853" s="9"/>
      <c r="E3853" s="9"/>
      <c r="F3853" s="9"/>
      <c r="G3853" s="9"/>
      <c r="H3853" s="9"/>
      <c r="I3853" s="9"/>
      <c r="J3853" s="9"/>
      <c r="K3853" s="9"/>
      <c r="L3853" s="9"/>
      <c r="M3853" s="9"/>
      <c r="N3853" s="6" t="s">
        <v>26</v>
      </c>
      <c r="O3853" s="6" t="s">
        <v>54</v>
      </c>
    </row>
    <row r="3854" spans="1:15" x14ac:dyDescent="0.35">
      <c r="A3854" s="27">
        <v>49022</v>
      </c>
      <c r="B3854" s="9"/>
      <c r="C3854" s="9"/>
      <c r="D3854" s="9"/>
      <c r="E3854" s="9"/>
      <c r="F3854" s="9"/>
      <c r="G3854" s="9"/>
      <c r="H3854" s="9"/>
      <c r="I3854" s="9"/>
      <c r="J3854" s="9"/>
      <c r="K3854" s="9"/>
      <c r="L3854" s="9"/>
      <c r="M3854" s="9"/>
      <c r="N3854" s="6" t="s">
        <v>26</v>
      </c>
      <c r="O3854" s="6" t="s">
        <v>54</v>
      </c>
    </row>
    <row r="3855" spans="1:15" x14ac:dyDescent="0.35">
      <c r="A3855" s="27">
        <v>49023</v>
      </c>
      <c r="B3855" s="9"/>
      <c r="C3855" s="9"/>
      <c r="D3855" s="9"/>
      <c r="E3855" s="9"/>
      <c r="F3855" s="9"/>
      <c r="G3855" s="9"/>
      <c r="H3855" s="9"/>
      <c r="I3855" s="9"/>
      <c r="J3855" s="9"/>
      <c r="K3855" s="9"/>
      <c r="L3855" s="9"/>
      <c r="M3855" s="9"/>
      <c r="N3855" s="6" t="s">
        <v>26</v>
      </c>
      <c r="O3855" s="6" t="s">
        <v>54</v>
      </c>
    </row>
    <row r="3856" spans="1:15" x14ac:dyDescent="0.35">
      <c r="A3856" s="27">
        <v>49024</v>
      </c>
      <c r="B3856" s="9"/>
      <c r="C3856" s="9"/>
      <c r="D3856" s="9"/>
      <c r="E3856" s="9"/>
      <c r="F3856" s="9"/>
      <c r="G3856" s="9"/>
      <c r="H3856" s="9"/>
      <c r="I3856" s="9"/>
      <c r="J3856" s="9"/>
      <c r="K3856" s="9"/>
      <c r="L3856" s="9"/>
      <c r="M3856" s="9"/>
      <c r="N3856" s="6" t="s">
        <v>26</v>
      </c>
      <c r="O3856" s="6" t="s">
        <v>54</v>
      </c>
    </row>
    <row r="3857" spans="1:15" x14ac:dyDescent="0.35">
      <c r="A3857" s="27">
        <v>49025</v>
      </c>
      <c r="B3857" s="9"/>
      <c r="C3857" s="9"/>
      <c r="D3857" s="9"/>
      <c r="E3857" s="9"/>
      <c r="F3857" s="9"/>
      <c r="G3857" s="9"/>
      <c r="H3857" s="9"/>
      <c r="I3857" s="9"/>
      <c r="J3857" s="9"/>
      <c r="K3857" s="9"/>
      <c r="L3857" s="9"/>
      <c r="M3857" s="9"/>
      <c r="N3857" s="6" t="s">
        <v>26</v>
      </c>
      <c r="O3857" s="6" t="s">
        <v>54</v>
      </c>
    </row>
    <row r="3858" spans="1:15" x14ac:dyDescent="0.35">
      <c r="A3858" s="27">
        <v>49026</v>
      </c>
      <c r="B3858" s="9"/>
      <c r="C3858" s="9"/>
      <c r="D3858" s="9"/>
      <c r="E3858" s="9"/>
      <c r="F3858" s="9"/>
      <c r="G3858" s="9"/>
      <c r="H3858" s="9"/>
      <c r="I3858" s="9"/>
      <c r="J3858" s="9"/>
      <c r="K3858" s="9"/>
      <c r="L3858" s="9"/>
      <c r="M3858" s="9"/>
      <c r="N3858" s="6" t="s">
        <v>26</v>
      </c>
      <c r="O3858" s="6" t="s">
        <v>54</v>
      </c>
    </row>
    <row r="3859" spans="1:15" x14ac:dyDescent="0.35">
      <c r="A3859" s="27">
        <v>49027</v>
      </c>
      <c r="B3859" s="9"/>
      <c r="C3859" s="9"/>
      <c r="D3859" s="9"/>
      <c r="E3859" s="9"/>
      <c r="F3859" s="9"/>
      <c r="G3859" s="9"/>
      <c r="H3859" s="9"/>
      <c r="I3859" s="9"/>
      <c r="J3859" s="9"/>
      <c r="K3859" s="9"/>
      <c r="L3859" s="9"/>
      <c r="M3859" s="9"/>
      <c r="N3859" s="6" t="s">
        <v>26</v>
      </c>
      <c r="O3859" s="6" t="s">
        <v>54</v>
      </c>
    </row>
    <row r="3860" spans="1:15" x14ac:dyDescent="0.35">
      <c r="A3860" s="27">
        <v>49028</v>
      </c>
      <c r="B3860" s="9"/>
      <c r="C3860" s="9"/>
      <c r="D3860" s="9"/>
      <c r="E3860" s="9"/>
      <c r="F3860" s="9"/>
      <c r="G3860" s="9"/>
      <c r="H3860" s="9"/>
      <c r="I3860" s="9"/>
      <c r="J3860" s="9"/>
      <c r="K3860" s="9"/>
      <c r="L3860" s="9"/>
      <c r="M3860" s="9"/>
      <c r="N3860" s="6" t="s">
        <v>26</v>
      </c>
      <c r="O3860" s="6" t="s">
        <v>54</v>
      </c>
    </row>
    <row r="3861" spans="1:15" x14ac:dyDescent="0.35">
      <c r="A3861" s="27">
        <v>49029</v>
      </c>
      <c r="B3861" s="9"/>
      <c r="C3861" s="9"/>
      <c r="D3861" s="9"/>
      <c r="E3861" s="9"/>
      <c r="F3861" s="9"/>
      <c r="G3861" s="9"/>
      <c r="H3861" s="9"/>
      <c r="I3861" s="9"/>
      <c r="J3861" s="9"/>
      <c r="K3861" s="9"/>
      <c r="L3861" s="9"/>
      <c r="M3861" s="9"/>
      <c r="N3861" s="6" t="s">
        <v>26</v>
      </c>
      <c r="O3861" s="6" t="s">
        <v>54</v>
      </c>
    </row>
    <row r="3862" spans="1:15" x14ac:dyDescent="0.35">
      <c r="A3862" s="27">
        <v>49030</v>
      </c>
      <c r="B3862" s="9"/>
      <c r="C3862" s="9"/>
      <c r="D3862" s="9"/>
      <c r="E3862" s="9"/>
      <c r="F3862" s="9"/>
      <c r="G3862" s="9"/>
      <c r="H3862" s="9"/>
      <c r="I3862" s="9"/>
      <c r="J3862" s="9"/>
      <c r="K3862" s="9"/>
      <c r="L3862" s="9"/>
      <c r="M3862" s="9"/>
      <c r="N3862" s="6" t="s">
        <v>26</v>
      </c>
      <c r="O3862" s="6" t="s">
        <v>54</v>
      </c>
    </row>
    <row r="3863" spans="1:15" x14ac:dyDescent="0.35">
      <c r="A3863" s="27">
        <v>49031</v>
      </c>
      <c r="B3863" s="9"/>
      <c r="C3863" s="9"/>
      <c r="D3863" s="9"/>
      <c r="E3863" s="9"/>
      <c r="F3863" s="9"/>
      <c r="G3863" s="9"/>
      <c r="H3863" s="9"/>
      <c r="I3863" s="9"/>
      <c r="J3863" s="9"/>
      <c r="K3863" s="9"/>
      <c r="L3863" s="9"/>
      <c r="M3863" s="9"/>
      <c r="N3863" s="6" t="s">
        <v>26</v>
      </c>
      <c r="O3863" s="6" t="s">
        <v>54</v>
      </c>
    </row>
    <row r="3864" spans="1:15" x14ac:dyDescent="0.35">
      <c r="A3864" s="27">
        <v>49032</v>
      </c>
      <c r="B3864" s="9"/>
      <c r="C3864" s="9"/>
      <c r="D3864" s="9"/>
      <c r="E3864" s="9"/>
      <c r="F3864" s="9"/>
      <c r="G3864" s="9"/>
      <c r="H3864" s="9"/>
      <c r="I3864" s="9"/>
      <c r="J3864" s="9"/>
      <c r="K3864" s="9"/>
      <c r="L3864" s="9"/>
      <c r="M3864" s="9"/>
      <c r="N3864" s="6" t="s">
        <v>26</v>
      </c>
      <c r="O3864" s="6" t="s">
        <v>54</v>
      </c>
    </row>
    <row r="3865" spans="1:15" x14ac:dyDescent="0.35">
      <c r="A3865" s="27">
        <v>49033</v>
      </c>
      <c r="B3865" s="9"/>
      <c r="C3865" s="9"/>
      <c r="D3865" s="9"/>
      <c r="E3865" s="9"/>
      <c r="F3865" s="9"/>
      <c r="G3865" s="9"/>
      <c r="H3865" s="9"/>
      <c r="I3865" s="9"/>
      <c r="J3865" s="9"/>
      <c r="K3865" s="9"/>
      <c r="L3865" s="9"/>
      <c r="M3865" s="9"/>
      <c r="N3865" s="6" t="s">
        <v>26</v>
      </c>
      <c r="O3865" s="6" t="s">
        <v>54</v>
      </c>
    </row>
    <row r="3866" spans="1:15" x14ac:dyDescent="0.35">
      <c r="A3866" s="27">
        <v>49034</v>
      </c>
      <c r="B3866" s="9"/>
      <c r="C3866" s="9"/>
      <c r="D3866" s="9"/>
      <c r="E3866" s="9"/>
      <c r="F3866" s="9"/>
      <c r="G3866" s="9"/>
      <c r="H3866" s="9"/>
      <c r="I3866" s="9"/>
      <c r="J3866" s="9"/>
      <c r="K3866" s="9"/>
      <c r="L3866" s="9"/>
      <c r="M3866" s="9"/>
      <c r="N3866" s="6" t="s">
        <v>26</v>
      </c>
      <c r="O3866" s="6" t="s">
        <v>54</v>
      </c>
    </row>
    <row r="3867" spans="1:15" x14ac:dyDescent="0.35">
      <c r="A3867" s="27">
        <v>49035</v>
      </c>
      <c r="B3867" s="9"/>
      <c r="C3867" s="9"/>
      <c r="D3867" s="9"/>
      <c r="E3867" s="9"/>
      <c r="F3867" s="9"/>
      <c r="G3867" s="9"/>
      <c r="H3867" s="9"/>
      <c r="I3867" s="9"/>
      <c r="J3867" s="9"/>
      <c r="K3867" s="9"/>
      <c r="L3867" s="9"/>
      <c r="M3867" s="9"/>
      <c r="N3867" s="6" t="s">
        <v>27</v>
      </c>
      <c r="O3867" s="6" t="s">
        <v>54</v>
      </c>
    </row>
    <row r="3868" spans="1:15" x14ac:dyDescent="0.35">
      <c r="A3868" s="27">
        <v>49036</v>
      </c>
      <c r="B3868" s="9"/>
      <c r="C3868" s="9"/>
      <c r="D3868" s="9"/>
      <c r="E3868" s="9"/>
      <c r="F3868" s="9"/>
      <c r="G3868" s="9"/>
      <c r="H3868" s="9"/>
      <c r="I3868" s="9"/>
      <c r="J3868" s="9"/>
      <c r="K3868" s="9"/>
      <c r="L3868" s="9"/>
      <c r="M3868" s="9"/>
      <c r="N3868" s="6" t="s">
        <v>27</v>
      </c>
      <c r="O3868" s="6" t="s">
        <v>54</v>
      </c>
    </row>
    <row r="3869" spans="1:15" x14ac:dyDescent="0.35">
      <c r="A3869" s="27">
        <v>49037</v>
      </c>
      <c r="B3869" s="9"/>
      <c r="C3869" s="9"/>
      <c r="D3869" s="9"/>
      <c r="E3869" s="9"/>
      <c r="F3869" s="9"/>
      <c r="G3869" s="9"/>
      <c r="H3869" s="9"/>
      <c r="I3869" s="9"/>
      <c r="J3869" s="9"/>
      <c r="K3869" s="9"/>
      <c r="L3869" s="9"/>
      <c r="M3869" s="9"/>
      <c r="N3869" s="6" t="s">
        <v>27</v>
      </c>
      <c r="O3869" s="6" t="s">
        <v>54</v>
      </c>
    </row>
    <row r="3870" spans="1:15" x14ac:dyDescent="0.35">
      <c r="A3870" s="27">
        <v>49038</v>
      </c>
      <c r="B3870" s="9"/>
      <c r="C3870" s="9"/>
      <c r="D3870" s="9"/>
      <c r="E3870" s="9"/>
      <c r="F3870" s="9"/>
      <c r="G3870" s="9"/>
      <c r="H3870" s="9"/>
      <c r="I3870" s="9"/>
      <c r="J3870" s="9"/>
      <c r="K3870" s="9"/>
      <c r="L3870" s="9"/>
      <c r="M3870" s="9"/>
      <c r="N3870" s="6" t="s">
        <v>27</v>
      </c>
      <c r="O3870" s="6" t="s">
        <v>54</v>
      </c>
    </row>
    <row r="3871" spans="1:15" x14ac:dyDescent="0.35">
      <c r="A3871" s="27">
        <v>49039</v>
      </c>
      <c r="B3871" s="9"/>
      <c r="C3871" s="9"/>
      <c r="D3871" s="9"/>
      <c r="E3871" s="9"/>
      <c r="F3871" s="9"/>
      <c r="G3871" s="9"/>
      <c r="H3871" s="9"/>
      <c r="I3871" s="9"/>
      <c r="J3871" s="9"/>
      <c r="K3871" s="9"/>
      <c r="L3871" s="9"/>
      <c r="M3871" s="9"/>
      <c r="N3871" s="6" t="s">
        <v>27</v>
      </c>
      <c r="O3871" s="6" t="s">
        <v>54</v>
      </c>
    </row>
    <row r="3872" spans="1:15" x14ac:dyDescent="0.35">
      <c r="A3872" s="27">
        <v>49040</v>
      </c>
      <c r="B3872" s="9"/>
      <c r="C3872" s="9"/>
      <c r="D3872" s="9"/>
      <c r="E3872" s="9"/>
      <c r="F3872" s="9"/>
      <c r="G3872" s="9"/>
      <c r="H3872" s="9"/>
      <c r="I3872" s="9"/>
      <c r="J3872" s="9"/>
      <c r="K3872" s="9"/>
      <c r="L3872" s="9"/>
      <c r="M3872" s="9"/>
      <c r="N3872" s="6" t="s">
        <v>27</v>
      </c>
      <c r="O3872" s="6" t="s">
        <v>54</v>
      </c>
    </row>
    <row r="3873" spans="1:15" x14ac:dyDescent="0.35">
      <c r="A3873" s="27">
        <v>49041</v>
      </c>
      <c r="B3873" s="9"/>
      <c r="C3873" s="9"/>
      <c r="D3873" s="9"/>
      <c r="E3873" s="9"/>
      <c r="F3873" s="9"/>
      <c r="G3873" s="9"/>
      <c r="H3873" s="9"/>
      <c r="I3873" s="9"/>
      <c r="J3873" s="9"/>
      <c r="K3873" s="9"/>
      <c r="L3873" s="9"/>
      <c r="M3873" s="9"/>
      <c r="N3873" s="6" t="s">
        <v>27</v>
      </c>
      <c r="O3873" s="6" t="s">
        <v>54</v>
      </c>
    </row>
    <row r="3874" spans="1:15" x14ac:dyDescent="0.35">
      <c r="A3874" s="27">
        <v>49042</v>
      </c>
      <c r="B3874" s="9"/>
      <c r="C3874" s="9"/>
      <c r="D3874" s="9"/>
      <c r="E3874" s="9"/>
      <c r="F3874" s="9"/>
      <c r="G3874" s="9"/>
      <c r="H3874" s="9"/>
      <c r="I3874" s="9"/>
      <c r="J3874" s="9"/>
      <c r="K3874" s="9"/>
      <c r="L3874" s="9"/>
      <c r="M3874" s="9"/>
      <c r="N3874" s="6" t="s">
        <v>27</v>
      </c>
      <c r="O3874" s="6" t="s">
        <v>54</v>
      </c>
    </row>
    <row r="3875" spans="1:15" x14ac:dyDescent="0.35">
      <c r="A3875" s="27">
        <v>49043</v>
      </c>
      <c r="B3875" s="9"/>
      <c r="C3875" s="9"/>
      <c r="D3875" s="9"/>
      <c r="E3875" s="9"/>
      <c r="F3875" s="9"/>
      <c r="G3875" s="9"/>
      <c r="H3875" s="9"/>
      <c r="I3875" s="9"/>
      <c r="J3875" s="9"/>
      <c r="K3875" s="9"/>
      <c r="L3875" s="9"/>
      <c r="M3875" s="9"/>
      <c r="N3875" s="6" t="s">
        <v>27</v>
      </c>
      <c r="O3875" s="6" t="s">
        <v>54</v>
      </c>
    </row>
    <row r="3876" spans="1:15" x14ac:dyDescent="0.35">
      <c r="A3876" s="27">
        <v>49044</v>
      </c>
      <c r="B3876" s="9"/>
      <c r="C3876" s="9"/>
      <c r="D3876" s="9"/>
      <c r="E3876" s="9"/>
      <c r="F3876" s="9"/>
      <c r="G3876" s="9"/>
      <c r="H3876" s="9"/>
      <c r="I3876" s="9"/>
      <c r="J3876" s="9"/>
      <c r="K3876" s="9"/>
      <c r="L3876" s="9"/>
      <c r="M3876" s="9"/>
      <c r="N3876" s="6" t="s">
        <v>27</v>
      </c>
      <c r="O3876" s="6" t="s">
        <v>54</v>
      </c>
    </row>
    <row r="3877" spans="1:15" x14ac:dyDescent="0.35">
      <c r="A3877" s="27">
        <v>49045</v>
      </c>
      <c r="B3877" s="9"/>
      <c r="C3877" s="9"/>
      <c r="D3877" s="9"/>
      <c r="E3877" s="9"/>
      <c r="F3877" s="9"/>
      <c r="G3877" s="9"/>
      <c r="H3877" s="9"/>
      <c r="I3877" s="9"/>
      <c r="J3877" s="9"/>
      <c r="K3877" s="9"/>
      <c r="L3877" s="9"/>
      <c r="M3877" s="9"/>
      <c r="N3877" s="6" t="s">
        <v>27</v>
      </c>
      <c r="O3877" s="6" t="s">
        <v>54</v>
      </c>
    </row>
    <row r="3878" spans="1:15" x14ac:dyDescent="0.35">
      <c r="A3878" s="27">
        <v>49046</v>
      </c>
      <c r="B3878" s="9"/>
      <c r="C3878" s="9"/>
      <c r="D3878" s="9"/>
      <c r="E3878" s="9"/>
      <c r="F3878" s="9"/>
      <c r="G3878" s="9"/>
      <c r="H3878" s="9"/>
      <c r="I3878" s="9"/>
      <c r="J3878" s="9"/>
      <c r="K3878" s="9"/>
      <c r="L3878" s="9"/>
      <c r="M3878" s="9"/>
      <c r="N3878" s="6" t="s">
        <v>27</v>
      </c>
      <c r="O3878" s="6" t="s">
        <v>54</v>
      </c>
    </row>
    <row r="3879" spans="1:15" x14ac:dyDescent="0.35">
      <c r="A3879" s="27">
        <v>49047</v>
      </c>
      <c r="B3879" s="9"/>
      <c r="C3879" s="9"/>
      <c r="D3879" s="9"/>
      <c r="E3879" s="9"/>
      <c r="F3879" s="9"/>
      <c r="G3879" s="9"/>
      <c r="H3879" s="9"/>
      <c r="I3879" s="9"/>
      <c r="J3879" s="9"/>
      <c r="K3879" s="9"/>
      <c r="L3879" s="9"/>
      <c r="M3879" s="9"/>
      <c r="N3879" s="6" t="s">
        <v>27</v>
      </c>
      <c r="O3879" s="6" t="s">
        <v>54</v>
      </c>
    </row>
    <row r="3880" spans="1:15" x14ac:dyDescent="0.35">
      <c r="A3880" s="27">
        <v>49048</v>
      </c>
      <c r="B3880" s="9"/>
      <c r="C3880" s="9"/>
      <c r="D3880" s="9"/>
      <c r="E3880" s="9"/>
      <c r="F3880" s="9"/>
      <c r="G3880" s="9"/>
      <c r="H3880" s="9"/>
      <c r="I3880" s="9"/>
      <c r="J3880" s="9"/>
      <c r="K3880" s="9"/>
      <c r="L3880" s="9"/>
      <c r="M3880" s="9"/>
      <c r="N3880" s="6" t="s">
        <v>27</v>
      </c>
      <c r="O3880" s="6" t="s">
        <v>54</v>
      </c>
    </row>
    <row r="3881" spans="1:15" x14ac:dyDescent="0.35">
      <c r="A3881" s="27">
        <v>49049</v>
      </c>
      <c r="B3881" s="9"/>
      <c r="C3881" s="9"/>
      <c r="D3881" s="9"/>
      <c r="E3881" s="9"/>
      <c r="F3881" s="9"/>
      <c r="G3881" s="9"/>
      <c r="H3881" s="9"/>
      <c r="I3881" s="9"/>
      <c r="J3881" s="9"/>
      <c r="K3881" s="9"/>
      <c r="L3881" s="9"/>
      <c r="M3881" s="9"/>
      <c r="N3881" s="6" t="s">
        <v>27</v>
      </c>
      <c r="O3881" s="6" t="s">
        <v>54</v>
      </c>
    </row>
    <row r="3882" spans="1:15" x14ac:dyDescent="0.35">
      <c r="A3882" s="27">
        <v>49050</v>
      </c>
      <c r="B3882" s="9"/>
      <c r="C3882" s="9"/>
      <c r="D3882" s="9"/>
      <c r="E3882" s="9"/>
      <c r="F3882" s="9"/>
      <c r="G3882" s="9"/>
      <c r="H3882" s="9"/>
      <c r="I3882" s="9"/>
      <c r="J3882" s="9"/>
      <c r="K3882" s="9"/>
      <c r="L3882" s="9"/>
      <c r="M3882" s="9"/>
      <c r="N3882" s="6" t="s">
        <v>27</v>
      </c>
      <c r="O3882" s="6" t="s">
        <v>54</v>
      </c>
    </row>
    <row r="3883" spans="1:15" x14ac:dyDescent="0.35">
      <c r="A3883" s="27">
        <v>49051</v>
      </c>
      <c r="B3883" s="9"/>
      <c r="C3883" s="9"/>
      <c r="D3883" s="9"/>
      <c r="E3883" s="9"/>
      <c r="F3883" s="9"/>
      <c r="G3883" s="9"/>
      <c r="H3883" s="9"/>
      <c r="I3883" s="9"/>
      <c r="J3883" s="9"/>
      <c r="K3883" s="9"/>
      <c r="L3883" s="9"/>
      <c r="M3883" s="9"/>
      <c r="N3883" s="6" t="s">
        <v>27</v>
      </c>
      <c r="O3883" s="6" t="s">
        <v>54</v>
      </c>
    </row>
    <row r="3884" spans="1:15" x14ac:dyDescent="0.35">
      <c r="A3884" s="27">
        <v>49052</v>
      </c>
      <c r="B3884" s="9"/>
      <c r="C3884" s="9"/>
      <c r="D3884" s="9"/>
      <c r="E3884" s="9"/>
      <c r="F3884" s="9"/>
      <c r="G3884" s="9"/>
      <c r="H3884" s="9"/>
      <c r="I3884" s="9"/>
      <c r="J3884" s="9"/>
      <c r="K3884" s="9"/>
      <c r="L3884" s="9"/>
      <c r="M3884" s="9"/>
      <c r="N3884" s="6" t="s">
        <v>27</v>
      </c>
      <c r="O3884" s="6" t="s">
        <v>54</v>
      </c>
    </row>
    <row r="3885" spans="1:15" x14ac:dyDescent="0.35">
      <c r="A3885" s="27">
        <v>49053</v>
      </c>
      <c r="B3885" s="9"/>
      <c r="C3885" s="9"/>
      <c r="D3885" s="9"/>
      <c r="E3885" s="9"/>
      <c r="F3885" s="9"/>
      <c r="G3885" s="9"/>
      <c r="H3885" s="9"/>
      <c r="I3885" s="9"/>
      <c r="J3885" s="9"/>
      <c r="K3885" s="9"/>
      <c r="L3885" s="9"/>
      <c r="M3885" s="9"/>
      <c r="N3885" s="6" t="s">
        <v>27</v>
      </c>
      <c r="O3885" s="6" t="s">
        <v>54</v>
      </c>
    </row>
    <row r="3886" spans="1:15" x14ac:dyDescent="0.35">
      <c r="A3886" s="27">
        <v>49054</v>
      </c>
      <c r="B3886" s="9"/>
      <c r="C3886" s="9"/>
      <c r="D3886" s="9"/>
      <c r="E3886" s="9"/>
      <c r="F3886" s="9"/>
      <c r="G3886" s="9"/>
      <c r="H3886" s="9"/>
      <c r="I3886" s="9"/>
      <c r="J3886" s="9"/>
      <c r="K3886" s="9"/>
      <c r="L3886" s="9"/>
      <c r="M3886" s="9"/>
      <c r="N3886" s="6" t="s">
        <v>27</v>
      </c>
      <c r="O3886" s="6" t="s">
        <v>54</v>
      </c>
    </row>
    <row r="3887" spans="1:15" x14ac:dyDescent="0.35">
      <c r="A3887" s="27">
        <v>49055</v>
      </c>
      <c r="B3887" s="9"/>
      <c r="C3887" s="9"/>
      <c r="D3887" s="9"/>
      <c r="E3887" s="9"/>
      <c r="F3887" s="9"/>
      <c r="G3887" s="9"/>
      <c r="H3887" s="9"/>
      <c r="I3887" s="9"/>
      <c r="J3887" s="9"/>
      <c r="K3887" s="9"/>
      <c r="L3887" s="9"/>
      <c r="M3887" s="9"/>
      <c r="N3887" s="6" t="s">
        <v>27</v>
      </c>
      <c r="O3887" s="6" t="s">
        <v>54</v>
      </c>
    </row>
    <row r="3888" spans="1:15" x14ac:dyDescent="0.35">
      <c r="A3888" s="27">
        <v>49056</v>
      </c>
      <c r="B3888" s="9"/>
      <c r="C3888" s="9"/>
      <c r="D3888" s="9"/>
      <c r="E3888" s="9"/>
      <c r="F3888" s="9"/>
      <c r="G3888" s="9"/>
      <c r="H3888" s="9"/>
      <c r="I3888" s="9"/>
      <c r="J3888" s="9"/>
      <c r="K3888" s="9"/>
      <c r="L3888" s="9"/>
      <c r="M3888" s="9"/>
      <c r="N3888" s="6" t="s">
        <v>27</v>
      </c>
      <c r="O3888" s="6" t="s">
        <v>54</v>
      </c>
    </row>
    <row r="3889" spans="1:15" x14ac:dyDescent="0.35">
      <c r="A3889" s="27">
        <v>49057</v>
      </c>
      <c r="B3889" s="9"/>
      <c r="C3889" s="9"/>
      <c r="D3889" s="9"/>
      <c r="E3889" s="9"/>
      <c r="F3889" s="9"/>
      <c r="G3889" s="9"/>
      <c r="H3889" s="9"/>
      <c r="I3889" s="9"/>
      <c r="J3889" s="9"/>
      <c r="K3889" s="9"/>
      <c r="L3889" s="9"/>
      <c r="M3889" s="9"/>
      <c r="N3889" s="6" t="s">
        <v>27</v>
      </c>
      <c r="O3889" s="6" t="s">
        <v>54</v>
      </c>
    </row>
    <row r="3890" spans="1:15" x14ac:dyDescent="0.35">
      <c r="A3890" s="27">
        <v>49058</v>
      </c>
      <c r="B3890" s="9"/>
      <c r="C3890" s="9"/>
      <c r="D3890" s="9"/>
      <c r="E3890" s="9"/>
      <c r="F3890" s="9"/>
      <c r="G3890" s="9"/>
      <c r="H3890" s="9"/>
      <c r="I3890" s="9"/>
      <c r="J3890" s="9"/>
      <c r="K3890" s="9"/>
      <c r="L3890" s="9"/>
      <c r="M3890" s="9"/>
      <c r="N3890" s="6" t="s">
        <v>27</v>
      </c>
      <c r="O3890" s="6" t="s">
        <v>54</v>
      </c>
    </row>
    <row r="3891" spans="1:15" x14ac:dyDescent="0.35">
      <c r="A3891" s="27">
        <v>49059</v>
      </c>
      <c r="B3891" s="9"/>
      <c r="C3891" s="9"/>
      <c r="D3891" s="9"/>
      <c r="E3891" s="9"/>
      <c r="F3891" s="9"/>
      <c r="G3891" s="9"/>
      <c r="H3891" s="9"/>
      <c r="I3891" s="9"/>
      <c r="J3891" s="9"/>
      <c r="K3891" s="9"/>
      <c r="L3891" s="9"/>
      <c r="M3891" s="9"/>
      <c r="N3891" s="6" t="s">
        <v>27</v>
      </c>
      <c r="O3891" s="6" t="s">
        <v>54</v>
      </c>
    </row>
    <row r="3892" spans="1:15" x14ac:dyDescent="0.35">
      <c r="A3892" s="27">
        <v>49060</v>
      </c>
      <c r="B3892" s="9"/>
      <c r="C3892" s="9"/>
      <c r="D3892" s="9"/>
      <c r="E3892" s="9"/>
      <c r="F3892" s="9"/>
      <c r="G3892" s="9"/>
      <c r="H3892" s="9"/>
      <c r="I3892" s="9"/>
      <c r="J3892" s="9"/>
      <c r="K3892" s="9"/>
      <c r="L3892" s="9"/>
      <c r="M3892" s="9"/>
      <c r="N3892" s="6" t="s">
        <v>27</v>
      </c>
      <c r="O3892" s="6" t="s">
        <v>54</v>
      </c>
    </row>
    <row r="3893" spans="1:15" x14ac:dyDescent="0.35">
      <c r="A3893" s="27">
        <v>49061</v>
      </c>
      <c r="B3893" s="9"/>
      <c r="C3893" s="9"/>
      <c r="D3893" s="9"/>
      <c r="E3893" s="9"/>
      <c r="F3893" s="9"/>
      <c r="G3893" s="9"/>
      <c r="H3893" s="9"/>
      <c r="I3893" s="9"/>
      <c r="J3893" s="9"/>
      <c r="K3893" s="9"/>
      <c r="L3893" s="9"/>
      <c r="M3893" s="9"/>
      <c r="N3893" s="6" t="s">
        <v>27</v>
      </c>
      <c r="O3893" s="6" t="s">
        <v>54</v>
      </c>
    </row>
    <row r="3894" spans="1:15" x14ac:dyDescent="0.35">
      <c r="A3894" s="27">
        <v>49062</v>
      </c>
      <c r="B3894" s="9"/>
      <c r="C3894" s="9"/>
      <c r="D3894" s="9"/>
      <c r="E3894" s="9"/>
      <c r="F3894" s="9"/>
      <c r="G3894" s="9"/>
      <c r="H3894" s="9"/>
      <c r="I3894" s="9"/>
      <c r="J3894" s="9"/>
      <c r="K3894" s="9"/>
      <c r="L3894" s="9"/>
      <c r="M3894" s="9"/>
      <c r="N3894" s="6" t="s">
        <v>27</v>
      </c>
      <c r="O3894" s="6" t="s">
        <v>54</v>
      </c>
    </row>
    <row r="3895" spans="1:15" x14ac:dyDescent="0.35">
      <c r="A3895" s="27">
        <v>49063</v>
      </c>
      <c r="B3895" s="9"/>
      <c r="C3895" s="9"/>
      <c r="D3895" s="9"/>
      <c r="E3895" s="9"/>
      <c r="F3895" s="9"/>
      <c r="G3895" s="9"/>
      <c r="H3895" s="9"/>
      <c r="I3895" s="9"/>
      <c r="J3895" s="9"/>
      <c r="K3895" s="9"/>
      <c r="L3895" s="9"/>
      <c r="M3895" s="9"/>
      <c r="N3895" s="6" t="s">
        <v>27</v>
      </c>
      <c r="O3895" s="6" t="s">
        <v>54</v>
      </c>
    </row>
    <row r="3896" spans="1:15" x14ac:dyDescent="0.35">
      <c r="A3896" s="27">
        <v>49064</v>
      </c>
      <c r="B3896" s="9"/>
      <c r="C3896" s="9"/>
      <c r="D3896" s="9"/>
      <c r="E3896" s="9"/>
      <c r="F3896" s="9"/>
      <c r="G3896" s="9"/>
      <c r="H3896" s="9"/>
      <c r="I3896" s="9"/>
      <c r="J3896" s="9"/>
      <c r="K3896" s="9"/>
      <c r="L3896" s="9"/>
      <c r="M3896" s="9"/>
      <c r="N3896" s="6" t="s">
        <v>27</v>
      </c>
      <c r="O3896" s="6" t="s">
        <v>54</v>
      </c>
    </row>
    <row r="3897" spans="1:15" x14ac:dyDescent="0.35">
      <c r="A3897" s="27">
        <v>49065</v>
      </c>
      <c r="B3897" s="9"/>
      <c r="C3897" s="9"/>
      <c r="D3897" s="9"/>
      <c r="E3897" s="9"/>
      <c r="F3897" s="9"/>
      <c r="G3897" s="9"/>
      <c r="H3897" s="9"/>
      <c r="I3897" s="9"/>
      <c r="J3897" s="9"/>
      <c r="K3897" s="9"/>
      <c r="L3897" s="9"/>
      <c r="M3897" s="9"/>
      <c r="N3897" s="6" t="s">
        <v>28</v>
      </c>
      <c r="O3897" s="6" t="s">
        <v>54</v>
      </c>
    </row>
    <row r="3898" spans="1:15" x14ac:dyDescent="0.35">
      <c r="A3898" s="27">
        <v>49066</v>
      </c>
      <c r="B3898" s="9"/>
      <c r="C3898" s="9"/>
      <c r="D3898" s="9"/>
      <c r="E3898" s="9"/>
      <c r="F3898" s="9"/>
      <c r="G3898" s="9"/>
      <c r="H3898" s="9"/>
      <c r="I3898" s="9"/>
      <c r="J3898" s="9"/>
      <c r="K3898" s="9"/>
      <c r="L3898" s="9"/>
      <c r="M3898" s="9"/>
      <c r="N3898" s="6" t="s">
        <v>28</v>
      </c>
      <c r="O3898" s="6" t="s">
        <v>54</v>
      </c>
    </row>
    <row r="3899" spans="1:15" x14ac:dyDescent="0.35">
      <c r="A3899" s="27">
        <v>49067</v>
      </c>
      <c r="B3899" s="9"/>
      <c r="C3899" s="9"/>
      <c r="D3899" s="9"/>
      <c r="E3899" s="9"/>
      <c r="F3899" s="9"/>
      <c r="G3899" s="9"/>
      <c r="H3899" s="9"/>
      <c r="I3899" s="9"/>
      <c r="J3899" s="9"/>
      <c r="K3899" s="9"/>
      <c r="L3899" s="9"/>
      <c r="M3899" s="9"/>
      <c r="N3899" s="6" t="s">
        <v>28</v>
      </c>
      <c r="O3899" s="6" t="s">
        <v>54</v>
      </c>
    </row>
    <row r="3900" spans="1:15" x14ac:dyDescent="0.35">
      <c r="A3900" s="27">
        <v>49068</v>
      </c>
      <c r="B3900" s="9"/>
      <c r="C3900" s="9"/>
      <c r="D3900" s="9"/>
      <c r="E3900" s="9"/>
      <c r="F3900" s="9"/>
      <c r="G3900" s="9"/>
      <c r="H3900" s="9"/>
      <c r="I3900" s="9"/>
      <c r="J3900" s="9"/>
      <c r="K3900" s="9"/>
      <c r="L3900" s="9"/>
      <c r="M3900" s="9"/>
      <c r="N3900" s="6" t="s">
        <v>28</v>
      </c>
      <c r="O3900" s="6" t="s">
        <v>54</v>
      </c>
    </row>
    <row r="3901" spans="1:15" x14ac:dyDescent="0.35">
      <c r="A3901" s="27">
        <v>49069</v>
      </c>
      <c r="B3901" s="9"/>
      <c r="C3901" s="9"/>
      <c r="D3901" s="9"/>
      <c r="E3901" s="9"/>
      <c r="F3901" s="9"/>
      <c r="G3901" s="9"/>
      <c r="H3901" s="9"/>
      <c r="I3901" s="9"/>
      <c r="J3901" s="9"/>
      <c r="K3901" s="9"/>
      <c r="L3901" s="9"/>
      <c r="M3901" s="9"/>
      <c r="N3901" s="6" t="s">
        <v>28</v>
      </c>
      <c r="O3901" s="6" t="s">
        <v>54</v>
      </c>
    </row>
    <row r="3902" spans="1:15" x14ac:dyDescent="0.35">
      <c r="A3902" s="27">
        <v>49070</v>
      </c>
      <c r="B3902" s="9"/>
      <c r="C3902" s="9"/>
      <c r="D3902" s="9"/>
      <c r="E3902" s="9"/>
      <c r="F3902" s="9"/>
      <c r="G3902" s="9"/>
      <c r="H3902" s="9"/>
      <c r="I3902" s="9"/>
      <c r="J3902" s="9"/>
      <c r="K3902" s="9"/>
      <c r="L3902" s="9"/>
      <c r="M3902" s="9"/>
      <c r="N3902" s="6" t="s">
        <v>28</v>
      </c>
      <c r="O3902" s="6" t="s">
        <v>54</v>
      </c>
    </row>
    <row r="3903" spans="1:15" x14ac:dyDescent="0.35">
      <c r="A3903" s="27">
        <v>49071</v>
      </c>
      <c r="B3903" s="9"/>
      <c r="C3903" s="9"/>
      <c r="D3903" s="9"/>
      <c r="E3903" s="9"/>
      <c r="F3903" s="9"/>
      <c r="G3903" s="9"/>
      <c r="H3903" s="9"/>
      <c r="I3903" s="9"/>
      <c r="J3903" s="9"/>
      <c r="K3903" s="9"/>
      <c r="L3903" s="9"/>
      <c r="M3903" s="9"/>
      <c r="N3903" s="6" t="s">
        <v>28</v>
      </c>
      <c r="O3903" s="6" t="s">
        <v>54</v>
      </c>
    </row>
    <row r="3904" spans="1:15" x14ac:dyDescent="0.35">
      <c r="A3904" s="27">
        <v>49072</v>
      </c>
      <c r="B3904" s="9"/>
      <c r="C3904" s="9"/>
      <c r="D3904" s="9"/>
      <c r="E3904" s="9"/>
      <c r="F3904" s="9"/>
      <c r="G3904" s="9"/>
      <c r="H3904" s="9"/>
      <c r="I3904" s="9"/>
      <c r="J3904" s="9"/>
      <c r="K3904" s="9"/>
      <c r="L3904" s="9"/>
      <c r="M3904" s="9"/>
      <c r="N3904" s="6" t="s">
        <v>28</v>
      </c>
      <c r="O3904" s="6" t="s">
        <v>54</v>
      </c>
    </row>
    <row r="3905" spans="1:15" x14ac:dyDescent="0.35">
      <c r="A3905" s="27">
        <v>49073</v>
      </c>
      <c r="B3905" s="9"/>
      <c r="C3905" s="9"/>
      <c r="D3905" s="9"/>
      <c r="E3905" s="9"/>
      <c r="F3905" s="9"/>
      <c r="G3905" s="9"/>
      <c r="H3905" s="9"/>
      <c r="I3905" s="9"/>
      <c r="J3905" s="9"/>
      <c r="K3905" s="9"/>
      <c r="L3905" s="9"/>
      <c r="M3905" s="9"/>
      <c r="N3905" s="6" t="s">
        <v>28</v>
      </c>
      <c r="O3905" s="6" t="s">
        <v>54</v>
      </c>
    </row>
    <row r="3906" spans="1:15" x14ac:dyDescent="0.35">
      <c r="A3906" s="27">
        <v>49074</v>
      </c>
      <c r="B3906" s="9"/>
      <c r="C3906" s="9"/>
      <c r="D3906" s="9"/>
      <c r="E3906" s="9"/>
      <c r="F3906" s="9"/>
      <c r="G3906" s="9"/>
      <c r="H3906" s="9"/>
      <c r="I3906" s="9"/>
      <c r="J3906" s="9"/>
      <c r="K3906" s="9"/>
      <c r="L3906" s="9"/>
      <c r="M3906" s="9"/>
      <c r="N3906" s="6" t="s">
        <v>28</v>
      </c>
      <c r="O3906" s="6" t="s">
        <v>54</v>
      </c>
    </row>
    <row r="3907" spans="1:15" x14ac:dyDescent="0.35">
      <c r="A3907" s="27">
        <v>49075</v>
      </c>
      <c r="B3907" s="9"/>
      <c r="C3907" s="9"/>
      <c r="D3907" s="9"/>
      <c r="E3907" s="9"/>
      <c r="F3907" s="9"/>
      <c r="G3907" s="9"/>
      <c r="H3907" s="9"/>
      <c r="I3907" s="9"/>
      <c r="J3907" s="9"/>
      <c r="K3907" s="9"/>
      <c r="L3907" s="9"/>
      <c r="M3907" s="9"/>
      <c r="N3907" s="6" t="s">
        <v>28</v>
      </c>
      <c r="O3907" s="6" t="s">
        <v>54</v>
      </c>
    </row>
    <row r="3908" spans="1:15" x14ac:dyDescent="0.35">
      <c r="A3908" s="27">
        <v>49076</v>
      </c>
      <c r="B3908" s="9"/>
      <c r="C3908" s="9"/>
      <c r="D3908" s="9"/>
      <c r="E3908" s="9"/>
      <c r="F3908" s="9"/>
      <c r="G3908" s="9"/>
      <c r="H3908" s="9"/>
      <c r="I3908" s="9"/>
      <c r="J3908" s="9"/>
      <c r="K3908" s="9"/>
      <c r="L3908" s="9"/>
      <c r="M3908" s="9"/>
      <c r="N3908" s="6" t="s">
        <v>28</v>
      </c>
      <c r="O3908" s="6" t="s">
        <v>54</v>
      </c>
    </row>
    <row r="3909" spans="1:15" x14ac:dyDescent="0.35">
      <c r="A3909" s="27">
        <v>49077</v>
      </c>
      <c r="B3909" s="9"/>
      <c r="C3909" s="9"/>
      <c r="D3909" s="9"/>
      <c r="E3909" s="9"/>
      <c r="F3909" s="9"/>
      <c r="G3909" s="9"/>
      <c r="H3909" s="9"/>
      <c r="I3909" s="9"/>
      <c r="J3909" s="9"/>
      <c r="K3909" s="9"/>
      <c r="L3909" s="9"/>
      <c r="M3909" s="9"/>
      <c r="N3909" s="6" t="s">
        <v>28</v>
      </c>
      <c r="O3909" s="6" t="s">
        <v>54</v>
      </c>
    </row>
    <row r="3910" spans="1:15" x14ac:dyDescent="0.35">
      <c r="A3910" s="27">
        <v>49078</v>
      </c>
      <c r="B3910" s="9"/>
      <c r="C3910" s="9"/>
      <c r="D3910" s="9"/>
      <c r="E3910" s="9"/>
      <c r="F3910" s="9"/>
      <c r="G3910" s="9"/>
      <c r="H3910" s="9"/>
      <c r="I3910" s="9"/>
      <c r="J3910" s="9"/>
      <c r="K3910" s="9"/>
      <c r="L3910" s="9"/>
      <c r="M3910" s="9"/>
      <c r="N3910" s="6" t="s">
        <v>28</v>
      </c>
      <c r="O3910" s="6" t="s">
        <v>54</v>
      </c>
    </row>
    <row r="3911" spans="1:15" x14ac:dyDescent="0.35">
      <c r="A3911" s="27">
        <v>49079</v>
      </c>
      <c r="B3911" s="9"/>
      <c r="C3911" s="9"/>
      <c r="D3911" s="9"/>
      <c r="E3911" s="9"/>
      <c r="F3911" s="9"/>
      <c r="G3911" s="9"/>
      <c r="H3911" s="9"/>
      <c r="I3911" s="9"/>
      <c r="J3911" s="9"/>
      <c r="K3911" s="9"/>
      <c r="L3911" s="9"/>
      <c r="M3911" s="9"/>
      <c r="N3911" s="6" t="s">
        <v>28</v>
      </c>
      <c r="O3911" s="6" t="s">
        <v>54</v>
      </c>
    </row>
    <row r="3912" spans="1:15" x14ac:dyDescent="0.35">
      <c r="A3912" s="27">
        <v>49080</v>
      </c>
      <c r="B3912" s="9"/>
      <c r="C3912" s="9"/>
      <c r="D3912" s="9"/>
      <c r="E3912" s="9"/>
      <c r="F3912" s="9"/>
      <c r="G3912" s="9"/>
      <c r="H3912" s="9"/>
      <c r="I3912" s="9"/>
      <c r="J3912" s="9"/>
      <c r="K3912" s="9"/>
      <c r="L3912" s="9"/>
      <c r="M3912" s="9"/>
      <c r="N3912" s="6" t="s">
        <v>28</v>
      </c>
      <c r="O3912" s="6" t="s">
        <v>54</v>
      </c>
    </row>
    <row r="3913" spans="1:15" x14ac:dyDescent="0.35">
      <c r="A3913" s="27">
        <v>49081</v>
      </c>
      <c r="B3913" s="9"/>
      <c r="C3913" s="9"/>
      <c r="D3913" s="9"/>
      <c r="E3913" s="9"/>
      <c r="F3913" s="9"/>
      <c r="G3913" s="9"/>
      <c r="H3913" s="9"/>
      <c r="I3913" s="9"/>
      <c r="J3913" s="9"/>
      <c r="K3913" s="9"/>
      <c r="L3913" s="9"/>
      <c r="M3913" s="9"/>
      <c r="N3913" s="6" t="s">
        <v>28</v>
      </c>
      <c r="O3913" s="6" t="s">
        <v>54</v>
      </c>
    </row>
    <row r="3914" spans="1:15" x14ac:dyDescent="0.35">
      <c r="A3914" s="27">
        <v>49082</v>
      </c>
      <c r="B3914" s="9"/>
      <c r="C3914" s="9"/>
      <c r="D3914" s="9"/>
      <c r="E3914" s="9"/>
      <c r="F3914" s="9"/>
      <c r="G3914" s="9"/>
      <c r="H3914" s="9"/>
      <c r="I3914" s="9"/>
      <c r="J3914" s="9"/>
      <c r="K3914" s="9"/>
      <c r="L3914" s="9"/>
      <c r="M3914" s="9"/>
      <c r="N3914" s="6" t="s">
        <v>28</v>
      </c>
      <c r="O3914" s="6" t="s">
        <v>54</v>
      </c>
    </row>
    <row r="3915" spans="1:15" x14ac:dyDescent="0.35">
      <c r="A3915" s="27">
        <v>49083</v>
      </c>
      <c r="B3915" s="9"/>
      <c r="C3915" s="9"/>
      <c r="D3915" s="9"/>
      <c r="E3915" s="9"/>
      <c r="F3915" s="9"/>
      <c r="G3915" s="9"/>
      <c r="H3915" s="9"/>
      <c r="I3915" s="9"/>
      <c r="J3915" s="9"/>
      <c r="K3915" s="9"/>
      <c r="L3915" s="9"/>
      <c r="M3915" s="9"/>
      <c r="N3915" s="6" t="s">
        <v>28</v>
      </c>
      <c r="O3915" s="6" t="s">
        <v>54</v>
      </c>
    </row>
    <row r="3916" spans="1:15" x14ac:dyDescent="0.35">
      <c r="A3916" s="27">
        <v>49084</v>
      </c>
      <c r="B3916" s="9"/>
      <c r="C3916" s="9"/>
      <c r="D3916" s="9"/>
      <c r="E3916" s="9"/>
      <c r="F3916" s="9"/>
      <c r="G3916" s="9"/>
      <c r="H3916" s="9"/>
      <c r="I3916" s="9"/>
      <c r="J3916" s="9"/>
      <c r="K3916" s="9"/>
      <c r="L3916" s="9"/>
      <c r="M3916" s="9"/>
      <c r="N3916" s="6" t="s">
        <v>28</v>
      </c>
      <c r="O3916" s="6" t="s">
        <v>54</v>
      </c>
    </row>
    <row r="3917" spans="1:15" x14ac:dyDescent="0.35">
      <c r="A3917" s="27">
        <v>49085</v>
      </c>
      <c r="B3917" s="9"/>
      <c r="C3917" s="9"/>
      <c r="D3917" s="9"/>
      <c r="E3917" s="9"/>
      <c r="F3917" s="9"/>
      <c r="G3917" s="9"/>
      <c r="H3917" s="9"/>
      <c r="I3917" s="9"/>
      <c r="J3917" s="9"/>
      <c r="K3917" s="9"/>
      <c r="L3917" s="9"/>
      <c r="M3917" s="9"/>
      <c r="N3917" s="6" t="s">
        <v>28</v>
      </c>
      <c r="O3917" s="6" t="s">
        <v>54</v>
      </c>
    </row>
    <row r="3918" spans="1:15" x14ac:dyDescent="0.35">
      <c r="A3918" s="27">
        <v>49086</v>
      </c>
      <c r="B3918" s="9"/>
      <c r="C3918" s="9"/>
      <c r="D3918" s="9"/>
      <c r="E3918" s="9"/>
      <c r="F3918" s="9"/>
      <c r="G3918" s="9"/>
      <c r="H3918" s="9"/>
      <c r="I3918" s="9"/>
      <c r="J3918" s="9"/>
      <c r="K3918" s="9"/>
      <c r="L3918" s="9"/>
      <c r="M3918" s="9"/>
      <c r="N3918" s="6" t="s">
        <v>28</v>
      </c>
      <c r="O3918" s="6" t="s">
        <v>54</v>
      </c>
    </row>
    <row r="3919" spans="1:15" x14ac:dyDescent="0.35">
      <c r="A3919" s="27">
        <v>49087</v>
      </c>
      <c r="B3919" s="9"/>
      <c r="C3919" s="9"/>
      <c r="D3919" s="9"/>
      <c r="E3919" s="9"/>
      <c r="F3919" s="9"/>
      <c r="G3919" s="9"/>
      <c r="H3919" s="9"/>
      <c r="I3919" s="9"/>
      <c r="J3919" s="9"/>
      <c r="K3919" s="9"/>
      <c r="L3919" s="9"/>
      <c r="M3919" s="9"/>
      <c r="N3919" s="6" t="s">
        <v>28</v>
      </c>
      <c r="O3919" s="6" t="s">
        <v>54</v>
      </c>
    </row>
    <row r="3920" spans="1:15" x14ac:dyDescent="0.35">
      <c r="A3920" s="27">
        <v>49088</v>
      </c>
      <c r="B3920" s="9"/>
      <c r="C3920" s="9"/>
      <c r="D3920" s="9"/>
      <c r="E3920" s="9"/>
      <c r="F3920" s="9"/>
      <c r="G3920" s="9"/>
      <c r="H3920" s="9"/>
      <c r="I3920" s="9"/>
      <c r="J3920" s="9"/>
      <c r="K3920" s="9"/>
      <c r="L3920" s="9"/>
      <c r="M3920" s="9"/>
      <c r="N3920" s="6" t="s">
        <v>28</v>
      </c>
      <c r="O3920" s="6" t="s">
        <v>54</v>
      </c>
    </row>
    <row r="3921" spans="1:15" x14ac:dyDescent="0.35">
      <c r="A3921" s="27">
        <v>49089</v>
      </c>
      <c r="B3921" s="9"/>
      <c r="C3921" s="9"/>
      <c r="D3921" s="9"/>
      <c r="E3921" s="9"/>
      <c r="F3921" s="9"/>
      <c r="G3921" s="9"/>
      <c r="H3921" s="9"/>
      <c r="I3921" s="9"/>
      <c r="J3921" s="9"/>
      <c r="K3921" s="9"/>
      <c r="L3921" s="9"/>
      <c r="M3921" s="9"/>
      <c r="N3921" s="6" t="s">
        <v>28</v>
      </c>
      <c r="O3921" s="6" t="s">
        <v>54</v>
      </c>
    </row>
    <row r="3922" spans="1:15" x14ac:dyDescent="0.35">
      <c r="A3922" s="27">
        <v>49090</v>
      </c>
      <c r="B3922" s="9"/>
      <c r="C3922" s="9"/>
      <c r="D3922" s="9"/>
      <c r="E3922" s="9"/>
      <c r="F3922" s="9"/>
      <c r="G3922" s="9"/>
      <c r="H3922" s="9"/>
      <c r="I3922" s="9"/>
      <c r="J3922" s="9"/>
      <c r="K3922" s="9"/>
      <c r="L3922" s="9"/>
      <c r="M3922" s="9"/>
      <c r="N3922" s="6" t="s">
        <v>28</v>
      </c>
      <c r="O3922" s="6" t="s">
        <v>54</v>
      </c>
    </row>
    <row r="3923" spans="1:15" x14ac:dyDescent="0.35">
      <c r="A3923" s="27">
        <v>49091</v>
      </c>
      <c r="B3923" s="9"/>
      <c r="C3923" s="9"/>
      <c r="D3923" s="9"/>
      <c r="E3923" s="9"/>
      <c r="F3923" s="9"/>
      <c r="G3923" s="9"/>
      <c r="H3923" s="9"/>
      <c r="I3923" s="9"/>
      <c r="J3923" s="9"/>
      <c r="K3923" s="9"/>
      <c r="L3923" s="9"/>
      <c r="M3923" s="9"/>
      <c r="N3923" s="6" t="s">
        <v>28</v>
      </c>
      <c r="O3923" s="6" t="s">
        <v>54</v>
      </c>
    </row>
    <row r="3924" spans="1:15" x14ac:dyDescent="0.35">
      <c r="A3924" s="27">
        <v>49092</v>
      </c>
      <c r="B3924" s="9"/>
      <c r="C3924" s="9"/>
      <c r="D3924" s="9"/>
      <c r="E3924" s="9"/>
      <c r="F3924" s="9"/>
      <c r="G3924" s="9"/>
      <c r="H3924" s="9"/>
      <c r="I3924" s="9"/>
      <c r="J3924" s="9"/>
      <c r="K3924" s="9"/>
      <c r="L3924" s="9"/>
      <c r="M3924" s="9"/>
      <c r="N3924" s="6" t="s">
        <v>28</v>
      </c>
      <c r="O3924" s="6" t="s">
        <v>54</v>
      </c>
    </row>
    <row r="3925" spans="1:15" x14ac:dyDescent="0.35">
      <c r="A3925" s="27">
        <v>49093</v>
      </c>
      <c r="B3925" s="9"/>
      <c r="C3925" s="9"/>
      <c r="D3925" s="9"/>
      <c r="E3925" s="9"/>
      <c r="F3925" s="9"/>
      <c r="G3925" s="9"/>
      <c r="H3925" s="9"/>
      <c r="I3925" s="9"/>
      <c r="J3925" s="9"/>
      <c r="K3925" s="9"/>
      <c r="L3925" s="9"/>
      <c r="M3925" s="9"/>
      <c r="N3925" s="6" t="s">
        <v>28</v>
      </c>
      <c r="O3925" s="6" t="s">
        <v>54</v>
      </c>
    </row>
    <row r="3926" spans="1:15" x14ac:dyDescent="0.35">
      <c r="A3926" s="27">
        <v>49094</v>
      </c>
      <c r="B3926" s="9"/>
      <c r="C3926" s="9"/>
      <c r="D3926" s="9"/>
      <c r="E3926" s="9"/>
      <c r="F3926" s="9"/>
      <c r="G3926" s="9"/>
      <c r="H3926" s="9"/>
      <c r="I3926" s="9"/>
      <c r="J3926" s="9"/>
      <c r="K3926" s="9"/>
      <c r="L3926" s="9"/>
      <c r="M3926" s="9"/>
      <c r="N3926" s="6" t="s">
        <v>28</v>
      </c>
      <c r="O3926" s="6" t="s">
        <v>54</v>
      </c>
    </row>
    <row r="3927" spans="1:15" x14ac:dyDescent="0.35">
      <c r="A3927" s="27">
        <v>49095</v>
      </c>
      <c r="B3927" s="9"/>
      <c r="C3927" s="9"/>
      <c r="D3927" s="9"/>
      <c r="E3927" s="9"/>
      <c r="F3927" s="9"/>
      <c r="G3927" s="9"/>
      <c r="H3927" s="9"/>
      <c r="I3927" s="9"/>
      <c r="J3927" s="9"/>
      <c r="K3927" s="9"/>
      <c r="L3927" s="9"/>
      <c r="M3927" s="9"/>
      <c r="N3927" s="6" t="s">
        <v>28</v>
      </c>
      <c r="O3927" s="6" t="s">
        <v>54</v>
      </c>
    </row>
    <row r="3928" spans="1:15" x14ac:dyDescent="0.35">
      <c r="A3928" s="27">
        <v>49096</v>
      </c>
      <c r="B3928" s="9"/>
      <c r="C3928" s="9"/>
      <c r="D3928" s="9"/>
      <c r="E3928" s="9"/>
      <c r="F3928" s="9"/>
      <c r="G3928" s="9"/>
      <c r="H3928" s="9"/>
      <c r="I3928" s="9"/>
      <c r="J3928" s="9"/>
      <c r="K3928" s="9"/>
      <c r="L3928" s="9"/>
      <c r="M3928" s="9"/>
      <c r="N3928" s="6" t="s">
        <v>29</v>
      </c>
      <c r="O3928" s="6" t="s">
        <v>54</v>
      </c>
    </row>
    <row r="3929" spans="1:15" x14ac:dyDescent="0.35">
      <c r="A3929" s="27">
        <v>49097</v>
      </c>
      <c r="B3929" s="9"/>
      <c r="C3929" s="9"/>
      <c r="D3929" s="9"/>
      <c r="E3929" s="9"/>
      <c r="F3929" s="9"/>
      <c r="G3929" s="9"/>
      <c r="H3929" s="9"/>
      <c r="I3929" s="9"/>
      <c r="J3929" s="9"/>
      <c r="K3929" s="9"/>
      <c r="L3929" s="9"/>
      <c r="M3929" s="9"/>
      <c r="N3929" s="6" t="s">
        <v>29</v>
      </c>
      <c r="O3929" s="6" t="s">
        <v>54</v>
      </c>
    </row>
    <row r="3930" spans="1:15" x14ac:dyDescent="0.35">
      <c r="A3930" s="27">
        <v>49098</v>
      </c>
      <c r="B3930" s="9"/>
      <c r="C3930" s="9"/>
      <c r="D3930" s="9"/>
      <c r="E3930" s="9"/>
      <c r="F3930" s="9"/>
      <c r="G3930" s="9"/>
      <c r="H3930" s="9"/>
      <c r="I3930" s="9"/>
      <c r="J3930" s="9"/>
      <c r="K3930" s="9"/>
      <c r="L3930" s="9"/>
      <c r="M3930" s="9"/>
      <c r="N3930" s="6" t="s">
        <v>29</v>
      </c>
      <c r="O3930" s="6" t="s">
        <v>54</v>
      </c>
    </row>
    <row r="3931" spans="1:15" x14ac:dyDescent="0.35">
      <c r="A3931" s="27">
        <v>49099</v>
      </c>
      <c r="B3931" s="9"/>
      <c r="C3931" s="9"/>
      <c r="D3931" s="9"/>
      <c r="E3931" s="9"/>
      <c r="F3931" s="9"/>
      <c r="G3931" s="9"/>
      <c r="H3931" s="9"/>
      <c r="I3931" s="9"/>
      <c r="J3931" s="9"/>
      <c r="K3931" s="9"/>
      <c r="L3931" s="9"/>
      <c r="M3931" s="9"/>
      <c r="N3931" s="6" t="s">
        <v>29</v>
      </c>
      <c r="O3931" s="6" t="s">
        <v>54</v>
      </c>
    </row>
    <row r="3932" spans="1:15" x14ac:dyDescent="0.35">
      <c r="A3932" s="27">
        <v>49100</v>
      </c>
      <c r="B3932" s="9"/>
      <c r="C3932" s="9"/>
      <c r="D3932" s="9"/>
      <c r="E3932" s="9"/>
      <c r="F3932" s="9"/>
      <c r="G3932" s="9"/>
      <c r="H3932" s="9"/>
      <c r="I3932" s="9"/>
      <c r="J3932" s="9"/>
      <c r="K3932" s="9"/>
      <c r="L3932" s="9"/>
      <c r="M3932" s="9"/>
      <c r="N3932" s="6" t="s">
        <v>29</v>
      </c>
      <c r="O3932" s="6" t="s">
        <v>54</v>
      </c>
    </row>
    <row r="3933" spans="1:15" x14ac:dyDescent="0.35">
      <c r="A3933" s="27">
        <v>49101</v>
      </c>
      <c r="B3933" s="9"/>
      <c r="C3933" s="9"/>
      <c r="D3933" s="9"/>
      <c r="E3933" s="9"/>
      <c r="F3933" s="9"/>
      <c r="G3933" s="9"/>
      <c r="H3933" s="9"/>
      <c r="I3933" s="9"/>
      <c r="J3933" s="9"/>
      <c r="K3933" s="9"/>
      <c r="L3933" s="9"/>
      <c r="M3933" s="9"/>
      <c r="N3933" s="6" t="s">
        <v>29</v>
      </c>
      <c r="O3933" s="6" t="s">
        <v>54</v>
      </c>
    </row>
    <row r="3934" spans="1:15" x14ac:dyDescent="0.35">
      <c r="A3934" s="27">
        <v>49102</v>
      </c>
      <c r="B3934" s="9"/>
      <c r="C3934" s="9"/>
      <c r="D3934" s="9"/>
      <c r="E3934" s="9"/>
      <c r="F3934" s="9"/>
      <c r="G3934" s="9"/>
      <c r="H3934" s="9"/>
      <c r="I3934" s="9"/>
      <c r="J3934" s="9"/>
      <c r="K3934" s="9"/>
      <c r="L3934" s="9"/>
      <c r="M3934" s="9"/>
      <c r="N3934" s="6" t="s">
        <v>29</v>
      </c>
      <c r="O3934" s="6" t="s">
        <v>54</v>
      </c>
    </row>
    <row r="3935" spans="1:15" x14ac:dyDescent="0.35">
      <c r="A3935" s="27">
        <v>49103</v>
      </c>
      <c r="B3935" s="9"/>
      <c r="C3935" s="9"/>
      <c r="D3935" s="9"/>
      <c r="E3935" s="9"/>
      <c r="F3935" s="9"/>
      <c r="G3935" s="9"/>
      <c r="H3935" s="9"/>
      <c r="I3935" s="9"/>
      <c r="J3935" s="9"/>
      <c r="K3935" s="9"/>
      <c r="L3935" s="9"/>
      <c r="M3935" s="9"/>
      <c r="N3935" s="6" t="s">
        <v>29</v>
      </c>
      <c r="O3935" s="6" t="s">
        <v>54</v>
      </c>
    </row>
    <row r="3936" spans="1:15" x14ac:dyDescent="0.35">
      <c r="A3936" s="27">
        <v>49104</v>
      </c>
      <c r="B3936" s="9"/>
      <c r="C3936" s="9"/>
      <c r="D3936" s="9"/>
      <c r="E3936" s="9"/>
      <c r="F3936" s="9"/>
      <c r="G3936" s="9"/>
      <c r="H3936" s="9"/>
      <c r="I3936" s="9"/>
      <c r="J3936" s="9"/>
      <c r="K3936" s="9"/>
      <c r="L3936" s="9"/>
      <c r="M3936" s="9"/>
      <c r="N3936" s="6" t="s">
        <v>29</v>
      </c>
      <c r="O3936" s="6" t="s">
        <v>54</v>
      </c>
    </row>
    <row r="3937" spans="1:15" x14ac:dyDescent="0.35">
      <c r="A3937" s="27">
        <v>49105</v>
      </c>
      <c r="B3937" s="9"/>
      <c r="C3937" s="9"/>
      <c r="D3937" s="9"/>
      <c r="E3937" s="9"/>
      <c r="F3937" s="9"/>
      <c r="G3937" s="9"/>
      <c r="H3937" s="9"/>
      <c r="I3937" s="9"/>
      <c r="J3937" s="9"/>
      <c r="K3937" s="9"/>
      <c r="L3937" s="9"/>
      <c r="M3937" s="9"/>
      <c r="N3937" s="6" t="s">
        <v>29</v>
      </c>
      <c r="O3937" s="6" t="s">
        <v>54</v>
      </c>
    </row>
    <row r="3938" spans="1:15" x14ac:dyDescent="0.35">
      <c r="A3938" s="27">
        <v>49106</v>
      </c>
      <c r="B3938" s="9"/>
      <c r="C3938" s="9"/>
      <c r="D3938" s="9"/>
      <c r="E3938" s="9"/>
      <c r="F3938" s="9"/>
      <c r="G3938" s="9"/>
      <c r="H3938" s="9"/>
      <c r="I3938" s="9"/>
      <c r="J3938" s="9"/>
      <c r="K3938" s="9"/>
      <c r="L3938" s="9"/>
      <c r="M3938" s="9"/>
      <c r="N3938" s="6" t="s">
        <v>29</v>
      </c>
      <c r="O3938" s="6" t="s">
        <v>54</v>
      </c>
    </row>
    <row r="3939" spans="1:15" x14ac:dyDescent="0.35">
      <c r="A3939" s="27">
        <v>49107</v>
      </c>
      <c r="B3939" s="9"/>
      <c r="C3939" s="9"/>
      <c r="D3939" s="9"/>
      <c r="E3939" s="9"/>
      <c r="F3939" s="9"/>
      <c r="G3939" s="9"/>
      <c r="H3939" s="9"/>
      <c r="I3939" s="9"/>
      <c r="J3939" s="9"/>
      <c r="K3939" s="9"/>
      <c r="L3939" s="9"/>
      <c r="M3939" s="9"/>
      <c r="N3939" s="6" t="s">
        <v>29</v>
      </c>
      <c r="O3939" s="6" t="s">
        <v>54</v>
      </c>
    </row>
    <row r="3940" spans="1:15" x14ac:dyDescent="0.35">
      <c r="A3940" s="27">
        <v>49108</v>
      </c>
      <c r="B3940" s="9"/>
      <c r="C3940" s="9"/>
      <c r="D3940" s="9"/>
      <c r="E3940" s="9"/>
      <c r="F3940" s="9"/>
      <c r="G3940" s="9"/>
      <c r="H3940" s="9"/>
      <c r="I3940" s="9"/>
      <c r="J3940" s="9"/>
      <c r="K3940" s="9"/>
      <c r="L3940" s="9"/>
      <c r="M3940" s="9"/>
      <c r="N3940" s="6" t="s">
        <v>29</v>
      </c>
      <c r="O3940" s="6" t="s">
        <v>54</v>
      </c>
    </row>
    <row r="3941" spans="1:15" x14ac:dyDescent="0.35">
      <c r="A3941" s="27">
        <v>49109</v>
      </c>
      <c r="B3941" s="9"/>
      <c r="C3941" s="9"/>
      <c r="D3941" s="9"/>
      <c r="E3941" s="9"/>
      <c r="F3941" s="9"/>
      <c r="G3941" s="9"/>
      <c r="H3941" s="9"/>
      <c r="I3941" s="9"/>
      <c r="J3941" s="9"/>
      <c r="K3941" s="9"/>
      <c r="L3941" s="9"/>
      <c r="M3941" s="9"/>
      <c r="N3941" s="6" t="s">
        <v>29</v>
      </c>
      <c r="O3941" s="6" t="s">
        <v>54</v>
      </c>
    </row>
    <row r="3942" spans="1:15" x14ac:dyDescent="0.35">
      <c r="A3942" s="27">
        <v>49110</v>
      </c>
      <c r="B3942" s="9"/>
      <c r="C3942" s="9"/>
      <c r="D3942" s="9"/>
      <c r="E3942" s="9"/>
      <c r="F3942" s="9"/>
      <c r="G3942" s="9"/>
      <c r="H3942" s="9"/>
      <c r="I3942" s="9"/>
      <c r="J3942" s="9"/>
      <c r="K3942" s="9"/>
      <c r="L3942" s="9"/>
      <c r="M3942" s="9"/>
      <c r="N3942" s="6" t="s">
        <v>29</v>
      </c>
      <c r="O3942" s="6" t="s">
        <v>54</v>
      </c>
    </row>
    <row r="3943" spans="1:15" x14ac:dyDescent="0.35">
      <c r="A3943" s="27">
        <v>49111</v>
      </c>
      <c r="B3943" s="9"/>
      <c r="C3943" s="9"/>
      <c r="D3943" s="9"/>
      <c r="E3943" s="9"/>
      <c r="F3943" s="9"/>
      <c r="G3943" s="9"/>
      <c r="H3943" s="9"/>
      <c r="I3943" s="9"/>
      <c r="J3943" s="9"/>
      <c r="K3943" s="9"/>
      <c r="L3943" s="9"/>
      <c r="M3943" s="9"/>
      <c r="N3943" s="6" t="s">
        <v>29</v>
      </c>
      <c r="O3943" s="6" t="s">
        <v>54</v>
      </c>
    </row>
    <row r="3944" spans="1:15" x14ac:dyDescent="0.35">
      <c r="A3944" s="27">
        <v>49112</v>
      </c>
      <c r="B3944" s="9"/>
      <c r="C3944" s="9"/>
      <c r="D3944" s="9"/>
      <c r="E3944" s="9"/>
      <c r="F3944" s="9"/>
      <c r="G3944" s="9"/>
      <c r="H3944" s="9"/>
      <c r="I3944" s="9"/>
      <c r="J3944" s="9"/>
      <c r="K3944" s="9"/>
      <c r="L3944" s="9"/>
      <c r="M3944" s="9"/>
      <c r="N3944" s="6" t="s">
        <v>29</v>
      </c>
      <c r="O3944" s="6" t="s">
        <v>54</v>
      </c>
    </row>
    <row r="3945" spans="1:15" x14ac:dyDescent="0.35">
      <c r="A3945" s="27">
        <v>49113</v>
      </c>
      <c r="B3945" s="9"/>
      <c r="C3945" s="9"/>
      <c r="D3945" s="9"/>
      <c r="E3945" s="9"/>
      <c r="F3945" s="9"/>
      <c r="G3945" s="9"/>
      <c r="H3945" s="9"/>
      <c r="I3945" s="9"/>
      <c r="J3945" s="9"/>
      <c r="K3945" s="9"/>
      <c r="L3945" s="9"/>
      <c r="M3945" s="9"/>
      <c r="N3945" s="6" t="s">
        <v>29</v>
      </c>
      <c r="O3945" s="6" t="s">
        <v>54</v>
      </c>
    </row>
    <row r="3946" spans="1:15" x14ac:dyDescent="0.35">
      <c r="A3946" s="27">
        <v>49114</v>
      </c>
      <c r="B3946" s="9"/>
      <c r="C3946" s="9"/>
      <c r="D3946" s="9"/>
      <c r="E3946" s="9"/>
      <c r="F3946" s="9"/>
      <c r="G3946" s="9"/>
      <c r="H3946" s="9"/>
      <c r="I3946" s="9"/>
      <c r="J3946" s="9"/>
      <c r="K3946" s="9"/>
      <c r="L3946" s="9"/>
      <c r="M3946" s="9"/>
      <c r="N3946" s="6" t="s">
        <v>29</v>
      </c>
      <c r="O3946" s="6" t="s">
        <v>54</v>
      </c>
    </row>
    <row r="3947" spans="1:15" x14ac:dyDescent="0.35">
      <c r="A3947" s="27">
        <v>49115</v>
      </c>
      <c r="B3947" s="9"/>
      <c r="C3947" s="9"/>
      <c r="D3947" s="9"/>
      <c r="E3947" s="9"/>
      <c r="F3947" s="9"/>
      <c r="G3947" s="9"/>
      <c r="H3947" s="9"/>
      <c r="I3947" s="9"/>
      <c r="J3947" s="9"/>
      <c r="K3947" s="9"/>
      <c r="L3947" s="9"/>
      <c r="M3947" s="9"/>
      <c r="N3947" s="6" t="s">
        <v>29</v>
      </c>
      <c r="O3947" s="6" t="s">
        <v>54</v>
      </c>
    </row>
    <row r="3948" spans="1:15" x14ac:dyDescent="0.35">
      <c r="A3948" s="27">
        <v>49116</v>
      </c>
      <c r="B3948" s="9"/>
      <c r="C3948" s="9"/>
      <c r="D3948" s="9"/>
      <c r="E3948" s="9"/>
      <c r="F3948" s="9"/>
      <c r="G3948" s="9"/>
      <c r="H3948" s="9"/>
      <c r="I3948" s="9"/>
      <c r="J3948" s="9"/>
      <c r="K3948" s="9"/>
      <c r="L3948" s="9"/>
      <c r="M3948" s="9"/>
      <c r="N3948" s="6" t="s">
        <v>29</v>
      </c>
      <c r="O3948" s="6" t="s">
        <v>54</v>
      </c>
    </row>
    <row r="3949" spans="1:15" x14ac:dyDescent="0.35">
      <c r="A3949" s="27">
        <v>49117</v>
      </c>
      <c r="B3949" s="9"/>
      <c r="C3949" s="9"/>
      <c r="D3949" s="9"/>
      <c r="E3949" s="9"/>
      <c r="F3949" s="9"/>
      <c r="G3949" s="9"/>
      <c r="H3949" s="9"/>
      <c r="I3949" s="9"/>
      <c r="J3949" s="9"/>
      <c r="K3949" s="9"/>
      <c r="L3949" s="9"/>
      <c r="M3949" s="9"/>
      <c r="N3949" s="6" t="s">
        <v>29</v>
      </c>
      <c r="O3949" s="6" t="s">
        <v>54</v>
      </c>
    </row>
    <row r="3950" spans="1:15" x14ac:dyDescent="0.35">
      <c r="A3950" s="27">
        <v>49118</v>
      </c>
      <c r="B3950" s="9"/>
      <c r="C3950" s="9"/>
      <c r="D3950" s="9"/>
      <c r="E3950" s="9"/>
      <c r="F3950" s="9"/>
      <c r="G3950" s="9"/>
      <c r="H3950" s="9"/>
      <c r="I3950" s="9"/>
      <c r="J3950" s="9"/>
      <c r="K3950" s="9"/>
      <c r="L3950" s="9"/>
      <c r="M3950" s="9"/>
      <c r="N3950" s="6" t="s">
        <v>29</v>
      </c>
      <c r="O3950" s="6" t="s">
        <v>54</v>
      </c>
    </row>
    <row r="3951" spans="1:15" x14ac:dyDescent="0.35">
      <c r="A3951" s="27">
        <v>49119</v>
      </c>
      <c r="B3951" s="9"/>
      <c r="C3951" s="9"/>
      <c r="D3951" s="9"/>
      <c r="E3951" s="9"/>
      <c r="F3951" s="9"/>
      <c r="G3951" s="9"/>
      <c r="H3951" s="9"/>
      <c r="I3951" s="9"/>
      <c r="J3951" s="9"/>
      <c r="K3951" s="9"/>
      <c r="L3951" s="9"/>
      <c r="M3951" s="9"/>
      <c r="N3951" s="6" t="s">
        <v>29</v>
      </c>
      <c r="O3951" s="6" t="s">
        <v>54</v>
      </c>
    </row>
    <row r="3952" spans="1:15" x14ac:dyDescent="0.35">
      <c r="A3952" s="27">
        <v>49120</v>
      </c>
      <c r="B3952" s="9"/>
      <c r="C3952" s="9"/>
      <c r="D3952" s="9"/>
      <c r="E3952" s="9"/>
      <c r="F3952" s="9"/>
      <c r="G3952" s="9"/>
      <c r="H3952" s="9"/>
      <c r="I3952" s="9"/>
      <c r="J3952" s="9"/>
      <c r="K3952" s="9"/>
      <c r="L3952" s="9"/>
      <c r="M3952" s="9"/>
      <c r="N3952" s="6" t="s">
        <v>29</v>
      </c>
      <c r="O3952" s="6" t="s">
        <v>54</v>
      </c>
    </row>
    <row r="3953" spans="1:15" x14ac:dyDescent="0.35">
      <c r="A3953" s="27">
        <v>49121</v>
      </c>
      <c r="B3953" s="9"/>
      <c r="C3953" s="9"/>
      <c r="D3953" s="9"/>
      <c r="E3953" s="9"/>
      <c r="F3953" s="9"/>
      <c r="G3953" s="9"/>
      <c r="H3953" s="9"/>
      <c r="I3953" s="9"/>
      <c r="J3953" s="9"/>
      <c r="K3953" s="9"/>
      <c r="L3953" s="9"/>
      <c r="M3953" s="9"/>
      <c r="N3953" s="6" t="s">
        <v>29</v>
      </c>
      <c r="O3953" s="6" t="s">
        <v>54</v>
      </c>
    </row>
    <row r="3954" spans="1:15" x14ac:dyDescent="0.35">
      <c r="A3954" s="27">
        <v>49122</v>
      </c>
      <c r="B3954" s="9"/>
      <c r="C3954" s="9"/>
      <c r="D3954" s="9"/>
      <c r="E3954" s="9"/>
      <c r="F3954" s="9"/>
      <c r="G3954" s="9"/>
      <c r="H3954" s="9"/>
      <c r="I3954" s="9"/>
      <c r="J3954" s="9"/>
      <c r="K3954" s="9"/>
      <c r="L3954" s="9"/>
      <c r="M3954" s="9"/>
      <c r="N3954" s="6" t="s">
        <v>29</v>
      </c>
      <c r="O3954" s="6" t="s">
        <v>54</v>
      </c>
    </row>
    <row r="3955" spans="1:15" x14ac:dyDescent="0.35">
      <c r="A3955" s="27">
        <v>49123</v>
      </c>
      <c r="B3955" s="9"/>
      <c r="C3955" s="9"/>
      <c r="D3955" s="9"/>
      <c r="E3955" s="9"/>
      <c r="F3955" s="9"/>
      <c r="G3955" s="9"/>
      <c r="H3955" s="9"/>
      <c r="I3955" s="9"/>
      <c r="J3955" s="9"/>
      <c r="K3955" s="9"/>
      <c r="L3955" s="9"/>
      <c r="M3955" s="9"/>
      <c r="N3955" s="6" t="s">
        <v>29</v>
      </c>
      <c r="O3955" s="6" t="s">
        <v>54</v>
      </c>
    </row>
    <row r="3956" spans="1:15" x14ac:dyDescent="0.35">
      <c r="A3956" s="27">
        <v>49124</v>
      </c>
      <c r="B3956" s="9"/>
      <c r="C3956" s="9"/>
      <c r="D3956" s="9"/>
      <c r="E3956" s="9"/>
      <c r="F3956" s="9"/>
      <c r="G3956" s="9"/>
      <c r="H3956" s="9"/>
      <c r="I3956" s="9"/>
      <c r="J3956" s="9"/>
      <c r="K3956" s="9"/>
      <c r="L3956" s="9"/>
      <c r="M3956" s="9"/>
      <c r="N3956" s="6" t="s">
        <v>29</v>
      </c>
      <c r="O3956" s="6" t="s">
        <v>54</v>
      </c>
    </row>
    <row r="3957" spans="1:15" x14ac:dyDescent="0.35">
      <c r="A3957" s="27">
        <v>49125</v>
      </c>
      <c r="B3957" s="9"/>
      <c r="C3957" s="9"/>
      <c r="D3957" s="9"/>
      <c r="E3957" s="9"/>
      <c r="F3957" s="9"/>
      <c r="G3957" s="9"/>
      <c r="H3957" s="9"/>
      <c r="I3957" s="9"/>
      <c r="J3957" s="9"/>
      <c r="K3957" s="9"/>
      <c r="L3957" s="9"/>
      <c r="M3957" s="9"/>
      <c r="N3957" s="6" t="s">
        <v>29</v>
      </c>
      <c r="O3957" s="6" t="s">
        <v>54</v>
      </c>
    </row>
    <row r="3958" spans="1:15" x14ac:dyDescent="0.35">
      <c r="A3958" s="27">
        <v>49126</v>
      </c>
      <c r="B3958" s="9"/>
      <c r="C3958" s="9"/>
      <c r="D3958" s="9"/>
      <c r="E3958" s="9"/>
      <c r="F3958" s="9"/>
      <c r="G3958" s="9"/>
      <c r="H3958" s="9"/>
      <c r="I3958" s="9"/>
      <c r="J3958" s="9"/>
      <c r="K3958" s="9"/>
      <c r="L3958" s="9"/>
      <c r="M3958" s="9"/>
      <c r="N3958" s="6" t="s">
        <v>30</v>
      </c>
      <c r="O3958" s="6" t="s">
        <v>54</v>
      </c>
    </row>
    <row r="3959" spans="1:15" x14ac:dyDescent="0.35">
      <c r="A3959" s="27">
        <v>49127</v>
      </c>
      <c r="B3959" s="9"/>
      <c r="C3959" s="9"/>
      <c r="D3959" s="9"/>
      <c r="E3959" s="9"/>
      <c r="F3959" s="9"/>
      <c r="G3959" s="9"/>
      <c r="H3959" s="9"/>
      <c r="I3959" s="9"/>
      <c r="J3959" s="9"/>
      <c r="K3959" s="9"/>
      <c r="L3959" s="9"/>
      <c r="M3959" s="9"/>
      <c r="N3959" s="6" t="s">
        <v>30</v>
      </c>
      <c r="O3959" s="6" t="s">
        <v>54</v>
      </c>
    </row>
    <row r="3960" spans="1:15" x14ac:dyDescent="0.35">
      <c r="A3960" s="27">
        <v>49128</v>
      </c>
      <c r="B3960" s="9"/>
      <c r="C3960" s="9"/>
      <c r="D3960" s="9"/>
      <c r="E3960" s="9"/>
      <c r="F3960" s="9"/>
      <c r="G3960" s="9"/>
      <c r="H3960" s="9"/>
      <c r="I3960" s="9"/>
      <c r="J3960" s="9"/>
      <c r="K3960" s="9"/>
      <c r="L3960" s="9"/>
      <c r="M3960" s="9"/>
      <c r="N3960" s="6" t="s">
        <v>30</v>
      </c>
      <c r="O3960" s="6" t="s">
        <v>54</v>
      </c>
    </row>
    <row r="3961" spans="1:15" x14ac:dyDescent="0.35">
      <c r="A3961" s="27">
        <v>49129</v>
      </c>
      <c r="B3961" s="9"/>
      <c r="C3961" s="9"/>
      <c r="D3961" s="9"/>
      <c r="E3961" s="9"/>
      <c r="F3961" s="9"/>
      <c r="G3961" s="9"/>
      <c r="H3961" s="9"/>
      <c r="I3961" s="9"/>
      <c r="J3961" s="9"/>
      <c r="K3961" s="9"/>
      <c r="L3961" s="9"/>
      <c r="M3961" s="9"/>
      <c r="N3961" s="6" t="s">
        <v>30</v>
      </c>
      <c r="O3961" s="6" t="s">
        <v>54</v>
      </c>
    </row>
    <row r="3962" spans="1:15" x14ac:dyDescent="0.35">
      <c r="A3962" s="27">
        <v>49130</v>
      </c>
      <c r="B3962" s="9"/>
      <c r="C3962" s="9"/>
      <c r="D3962" s="9"/>
      <c r="E3962" s="9"/>
      <c r="F3962" s="9"/>
      <c r="G3962" s="9"/>
      <c r="H3962" s="9"/>
      <c r="I3962" s="9"/>
      <c r="J3962" s="9"/>
      <c r="K3962" s="9"/>
      <c r="L3962" s="9"/>
      <c r="M3962" s="9"/>
      <c r="N3962" s="6" t="s">
        <v>30</v>
      </c>
      <c r="O3962" s="6" t="s">
        <v>54</v>
      </c>
    </row>
    <row r="3963" spans="1:15" x14ac:dyDescent="0.35">
      <c r="A3963" s="27">
        <v>49131</v>
      </c>
      <c r="B3963" s="9"/>
      <c r="C3963" s="9"/>
      <c r="D3963" s="9"/>
      <c r="E3963" s="9"/>
      <c r="F3963" s="9"/>
      <c r="G3963" s="9"/>
      <c r="H3963" s="9"/>
      <c r="I3963" s="9"/>
      <c r="J3963" s="9"/>
      <c r="K3963" s="9"/>
      <c r="L3963" s="9"/>
      <c r="M3963" s="9"/>
      <c r="N3963" s="6" t="s">
        <v>30</v>
      </c>
      <c r="O3963" s="6" t="s">
        <v>54</v>
      </c>
    </row>
    <row r="3964" spans="1:15" x14ac:dyDescent="0.35">
      <c r="A3964" s="27">
        <v>49132</v>
      </c>
      <c r="B3964" s="9"/>
      <c r="C3964" s="9"/>
      <c r="D3964" s="9"/>
      <c r="E3964" s="9"/>
      <c r="F3964" s="9"/>
      <c r="G3964" s="9"/>
      <c r="H3964" s="9"/>
      <c r="I3964" s="9"/>
      <c r="J3964" s="9"/>
      <c r="K3964" s="9"/>
      <c r="L3964" s="9"/>
      <c r="M3964" s="9"/>
      <c r="N3964" s="6" t="s">
        <v>30</v>
      </c>
      <c r="O3964" s="6" t="s">
        <v>54</v>
      </c>
    </row>
    <row r="3965" spans="1:15" x14ac:dyDescent="0.35">
      <c r="A3965" s="27">
        <v>49133</v>
      </c>
      <c r="B3965" s="9"/>
      <c r="C3965" s="9"/>
      <c r="D3965" s="9"/>
      <c r="E3965" s="9"/>
      <c r="F3965" s="9"/>
      <c r="G3965" s="9"/>
      <c r="H3965" s="9"/>
      <c r="I3965" s="9"/>
      <c r="J3965" s="9"/>
      <c r="K3965" s="9"/>
      <c r="L3965" s="9"/>
      <c r="M3965" s="9"/>
      <c r="N3965" s="6" t="s">
        <v>30</v>
      </c>
      <c r="O3965" s="6" t="s">
        <v>54</v>
      </c>
    </row>
    <row r="3966" spans="1:15" x14ac:dyDescent="0.35">
      <c r="A3966" s="27">
        <v>49134</v>
      </c>
      <c r="B3966" s="9"/>
      <c r="C3966" s="9"/>
      <c r="D3966" s="9"/>
      <c r="E3966" s="9"/>
      <c r="F3966" s="9"/>
      <c r="G3966" s="9"/>
      <c r="H3966" s="9"/>
      <c r="I3966" s="9"/>
      <c r="J3966" s="9"/>
      <c r="K3966" s="9"/>
      <c r="L3966" s="9"/>
      <c r="M3966" s="9"/>
      <c r="N3966" s="6" t="s">
        <v>30</v>
      </c>
      <c r="O3966" s="6" t="s">
        <v>54</v>
      </c>
    </row>
    <row r="3967" spans="1:15" x14ac:dyDescent="0.35">
      <c r="A3967" s="27">
        <v>49135</v>
      </c>
      <c r="B3967" s="9"/>
      <c r="C3967" s="9"/>
      <c r="D3967" s="9"/>
      <c r="E3967" s="9"/>
      <c r="F3967" s="9"/>
      <c r="G3967" s="9"/>
      <c r="H3967" s="9"/>
      <c r="I3967" s="9"/>
      <c r="J3967" s="9"/>
      <c r="K3967" s="9"/>
      <c r="L3967" s="9"/>
      <c r="M3967" s="9"/>
      <c r="N3967" s="6" t="s">
        <v>30</v>
      </c>
      <c r="O3967" s="6" t="s">
        <v>54</v>
      </c>
    </row>
    <row r="3968" spans="1:15" x14ac:dyDescent="0.35">
      <c r="A3968" s="27">
        <v>49136</v>
      </c>
      <c r="B3968" s="9"/>
      <c r="C3968" s="9"/>
      <c r="D3968" s="9"/>
      <c r="E3968" s="9"/>
      <c r="F3968" s="9"/>
      <c r="G3968" s="9"/>
      <c r="H3968" s="9"/>
      <c r="I3968" s="9"/>
      <c r="J3968" s="9"/>
      <c r="K3968" s="9"/>
      <c r="L3968" s="9"/>
      <c r="M3968" s="9"/>
      <c r="N3968" s="6" t="s">
        <v>30</v>
      </c>
      <c r="O3968" s="6" t="s">
        <v>54</v>
      </c>
    </row>
    <row r="3969" spans="1:15" x14ac:dyDescent="0.35">
      <c r="A3969" s="27">
        <v>49137</v>
      </c>
      <c r="B3969" s="9"/>
      <c r="C3969" s="9"/>
      <c r="D3969" s="9"/>
      <c r="E3969" s="9"/>
      <c r="F3969" s="9"/>
      <c r="G3969" s="9"/>
      <c r="H3969" s="9"/>
      <c r="I3969" s="9"/>
      <c r="J3969" s="9"/>
      <c r="K3969" s="9"/>
      <c r="L3969" s="9"/>
      <c r="M3969" s="9"/>
      <c r="N3969" s="6" t="s">
        <v>30</v>
      </c>
      <c r="O3969" s="6" t="s">
        <v>54</v>
      </c>
    </row>
    <row r="3970" spans="1:15" x14ac:dyDescent="0.35">
      <c r="A3970" s="27">
        <v>49138</v>
      </c>
      <c r="B3970" s="9"/>
      <c r="C3970" s="9"/>
      <c r="D3970" s="9"/>
      <c r="E3970" s="9"/>
      <c r="F3970" s="9"/>
      <c r="G3970" s="9"/>
      <c r="H3970" s="9"/>
      <c r="I3970" s="9"/>
      <c r="J3970" s="9"/>
      <c r="K3970" s="9"/>
      <c r="L3970" s="9"/>
      <c r="M3970" s="9"/>
      <c r="N3970" s="6" t="s">
        <v>30</v>
      </c>
      <c r="O3970" s="6" t="s">
        <v>54</v>
      </c>
    </row>
    <row r="3971" spans="1:15" x14ac:dyDescent="0.35">
      <c r="A3971" s="27">
        <v>49139</v>
      </c>
      <c r="B3971" s="9"/>
      <c r="C3971" s="9"/>
      <c r="D3971" s="9"/>
      <c r="E3971" s="9"/>
      <c r="F3971" s="9"/>
      <c r="G3971" s="9"/>
      <c r="H3971" s="9"/>
      <c r="I3971" s="9"/>
      <c r="J3971" s="9"/>
      <c r="K3971" s="9"/>
      <c r="L3971" s="9"/>
      <c r="M3971" s="9"/>
      <c r="N3971" s="6" t="s">
        <v>30</v>
      </c>
      <c r="O3971" s="6" t="s">
        <v>54</v>
      </c>
    </row>
    <row r="3972" spans="1:15" x14ac:dyDescent="0.35">
      <c r="A3972" s="27">
        <v>49140</v>
      </c>
      <c r="B3972" s="9"/>
      <c r="C3972" s="9"/>
      <c r="D3972" s="9"/>
      <c r="E3972" s="9"/>
      <c r="F3972" s="9"/>
      <c r="G3972" s="9"/>
      <c r="H3972" s="9"/>
      <c r="I3972" s="9"/>
      <c r="J3972" s="9"/>
      <c r="K3972" s="9"/>
      <c r="L3972" s="9"/>
      <c r="M3972" s="9"/>
      <c r="N3972" s="6" t="s">
        <v>30</v>
      </c>
      <c r="O3972" s="6" t="s">
        <v>54</v>
      </c>
    </row>
    <row r="3973" spans="1:15" x14ac:dyDescent="0.35">
      <c r="A3973" s="27">
        <v>49141</v>
      </c>
      <c r="B3973" s="9"/>
      <c r="C3973" s="9"/>
      <c r="D3973" s="9"/>
      <c r="E3973" s="9"/>
      <c r="F3973" s="9"/>
      <c r="G3973" s="9"/>
      <c r="H3973" s="9"/>
      <c r="I3973" s="9"/>
      <c r="J3973" s="9"/>
      <c r="K3973" s="9"/>
      <c r="L3973" s="9"/>
      <c r="M3973" s="9"/>
      <c r="N3973" s="6" t="s">
        <v>30</v>
      </c>
      <c r="O3973" s="6" t="s">
        <v>54</v>
      </c>
    </row>
    <row r="3974" spans="1:15" x14ac:dyDescent="0.35">
      <c r="A3974" s="27">
        <v>49142</v>
      </c>
      <c r="B3974" s="9"/>
      <c r="C3974" s="9"/>
      <c r="D3974" s="9"/>
      <c r="E3974" s="9"/>
      <c r="F3974" s="9"/>
      <c r="G3974" s="9"/>
      <c r="H3974" s="9"/>
      <c r="I3974" s="9"/>
      <c r="J3974" s="9"/>
      <c r="K3974" s="9"/>
      <c r="L3974" s="9"/>
      <c r="M3974" s="9"/>
      <c r="N3974" s="6" t="s">
        <v>30</v>
      </c>
      <c r="O3974" s="6" t="s">
        <v>54</v>
      </c>
    </row>
    <row r="3975" spans="1:15" x14ac:dyDescent="0.35">
      <c r="A3975" s="27">
        <v>49143</v>
      </c>
      <c r="B3975" s="9"/>
      <c r="C3975" s="9"/>
      <c r="D3975" s="9"/>
      <c r="E3975" s="9"/>
      <c r="F3975" s="9"/>
      <c r="G3975" s="9"/>
      <c r="H3975" s="9"/>
      <c r="I3975" s="9"/>
      <c r="J3975" s="9"/>
      <c r="K3975" s="9"/>
      <c r="L3975" s="9"/>
      <c r="M3975" s="9"/>
      <c r="N3975" s="6" t="s">
        <v>30</v>
      </c>
      <c r="O3975" s="6" t="s">
        <v>54</v>
      </c>
    </row>
    <row r="3976" spans="1:15" x14ac:dyDescent="0.35">
      <c r="A3976" s="27">
        <v>49144</v>
      </c>
      <c r="B3976" s="9"/>
      <c r="C3976" s="9"/>
      <c r="D3976" s="9"/>
      <c r="E3976" s="9"/>
      <c r="F3976" s="9"/>
      <c r="G3976" s="9"/>
      <c r="H3976" s="9"/>
      <c r="I3976" s="9"/>
      <c r="J3976" s="9"/>
      <c r="K3976" s="9"/>
      <c r="L3976" s="9"/>
      <c r="M3976" s="9"/>
      <c r="N3976" s="6" t="s">
        <v>30</v>
      </c>
      <c r="O3976" s="6" t="s">
        <v>54</v>
      </c>
    </row>
    <row r="3977" spans="1:15" x14ac:dyDescent="0.35">
      <c r="A3977" s="27">
        <v>49145</v>
      </c>
      <c r="B3977" s="9"/>
      <c r="C3977" s="9"/>
      <c r="D3977" s="9"/>
      <c r="E3977" s="9"/>
      <c r="F3977" s="9"/>
      <c r="G3977" s="9"/>
      <c r="H3977" s="9"/>
      <c r="I3977" s="9"/>
      <c r="J3977" s="9"/>
      <c r="K3977" s="9"/>
      <c r="L3977" s="9"/>
      <c r="M3977" s="9"/>
      <c r="N3977" s="6" t="s">
        <v>30</v>
      </c>
      <c r="O3977" s="6" t="s">
        <v>54</v>
      </c>
    </row>
    <row r="3978" spans="1:15" x14ac:dyDescent="0.35">
      <c r="A3978" s="27">
        <v>49146</v>
      </c>
      <c r="B3978" s="9"/>
      <c r="C3978" s="9"/>
      <c r="D3978" s="9"/>
      <c r="E3978" s="9"/>
      <c r="F3978" s="9"/>
      <c r="G3978" s="9"/>
      <c r="H3978" s="9"/>
      <c r="I3978" s="9"/>
      <c r="J3978" s="9"/>
      <c r="K3978" s="9"/>
      <c r="L3978" s="9"/>
      <c r="M3978" s="9"/>
      <c r="N3978" s="6" t="s">
        <v>30</v>
      </c>
      <c r="O3978" s="6" t="s">
        <v>54</v>
      </c>
    </row>
    <row r="3979" spans="1:15" x14ac:dyDescent="0.35">
      <c r="A3979" s="27">
        <v>49147</v>
      </c>
      <c r="B3979" s="9"/>
      <c r="C3979" s="9"/>
      <c r="D3979" s="9"/>
      <c r="E3979" s="9"/>
      <c r="F3979" s="9"/>
      <c r="G3979" s="9"/>
      <c r="H3979" s="9"/>
      <c r="I3979" s="9"/>
      <c r="J3979" s="9"/>
      <c r="K3979" s="9"/>
      <c r="L3979" s="9"/>
      <c r="M3979" s="9"/>
      <c r="N3979" s="6" t="s">
        <v>30</v>
      </c>
      <c r="O3979" s="6" t="s">
        <v>54</v>
      </c>
    </row>
    <row r="3980" spans="1:15" x14ac:dyDescent="0.35">
      <c r="A3980" s="27">
        <v>49148</v>
      </c>
      <c r="B3980" s="9"/>
      <c r="C3980" s="9"/>
      <c r="D3980" s="9"/>
      <c r="E3980" s="9"/>
      <c r="F3980" s="9"/>
      <c r="G3980" s="9"/>
      <c r="H3980" s="9"/>
      <c r="I3980" s="9"/>
      <c r="J3980" s="9"/>
      <c r="K3980" s="9"/>
      <c r="L3980" s="9"/>
      <c r="M3980" s="9"/>
      <c r="N3980" s="6" t="s">
        <v>30</v>
      </c>
      <c r="O3980" s="6" t="s">
        <v>54</v>
      </c>
    </row>
    <row r="3981" spans="1:15" x14ac:dyDescent="0.35">
      <c r="A3981" s="27">
        <v>49149</v>
      </c>
      <c r="B3981" s="9"/>
      <c r="C3981" s="9"/>
      <c r="D3981" s="9"/>
      <c r="E3981" s="9"/>
      <c r="F3981" s="9"/>
      <c r="G3981" s="9"/>
      <c r="H3981" s="9"/>
      <c r="I3981" s="9"/>
      <c r="J3981" s="9"/>
      <c r="K3981" s="9"/>
      <c r="L3981" s="9"/>
      <c r="M3981" s="9"/>
      <c r="N3981" s="6" t="s">
        <v>30</v>
      </c>
      <c r="O3981" s="6" t="s">
        <v>54</v>
      </c>
    </row>
    <row r="3982" spans="1:15" x14ac:dyDescent="0.35">
      <c r="A3982" s="27">
        <v>49150</v>
      </c>
      <c r="B3982" s="9"/>
      <c r="C3982" s="9"/>
      <c r="D3982" s="9"/>
      <c r="E3982" s="9"/>
      <c r="F3982" s="9"/>
      <c r="G3982" s="9"/>
      <c r="H3982" s="9"/>
      <c r="I3982" s="9"/>
      <c r="J3982" s="9"/>
      <c r="K3982" s="9"/>
      <c r="L3982" s="9"/>
      <c r="M3982" s="9"/>
      <c r="N3982" s="6" t="s">
        <v>30</v>
      </c>
      <c r="O3982" s="6" t="s">
        <v>54</v>
      </c>
    </row>
    <row r="3983" spans="1:15" x14ac:dyDescent="0.35">
      <c r="A3983" s="27">
        <v>49151</v>
      </c>
      <c r="B3983" s="9"/>
      <c r="C3983" s="9"/>
      <c r="D3983" s="9"/>
      <c r="E3983" s="9"/>
      <c r="F3983" s="9"/>
      <c r="G3983" s="9"/>
      <c r="H3983" s="9"/>
      <c r="I3983" s="9"/>
      <c r="J3983" s="9"/>
      <c r="K3983" s="9"/>
      <c r="L3983" s="9"/>
      <c r="M3983" s="9"/>
      <c r="N3983" s="6" t="s">
        <v>30</v>
      </c>
      <c r="O3983" s="6" t="s">
        <v>54</v>
      </c>
    </row>
    <row r="3984" spans="1:15" x14ac:dyDescent="0.35">
      <c r="A3984" s="27">
        <v>49152</v>
      </c>
      <c r="B3984" s="9"/>
      <c r="C3984" s="9"/>
      <c r="D3984" s="9"/>
      <c r="E3984" s="9"/>
      <c r="F3984" s="9"/>
      <c r="G3984" s="9"/>
      <c r="H3984" s="9"/>
      <c r="I3984" s="9"/>
      <c r="J3984" s="9"/>
      <c r="K3984" s="9"/>
      <c r="L3984" s="9"/>
      <c r="M3984" s="9"/>
      <c r="N3984" s="6" t="s">
        <v>30</v>
      </c>
      <c r="O3984" s="6" t="s">
        <v>54</v>
      </c>
    </row>
    <row r="3985" spans="1:15" x14ac:dyDescent="0.35">
      <c r="A3985" s="27">
        <v>49153</v>
      </c>
      <c r="B3985" s="9"/>
      <c r="C3985" s="9"/>
      <c r="D3985" s="9"/>
      <c r="E3985" s="9"/>
      <c r="F3985" s="9"/>
      <c r="G3985" s="9"/>
      <c r="H3985" s="9"/>
      <c r="I3985" s="9"/>
      <c r="J3985" s="9"/>
      <c r="K3985" s="9"/>
      <c r="L3985" s="9"/>
      <c r="M3985" s="9"/>
      <c r="N3985" s="6" t="s">
        <v>30</v>
      </c>
      <c r="O3985" s="6" t="s">
        <v>54</v>
      </c>
    </row>
    <row r="3986" spans="1:15" x14ac:dyDescent="0.35">
      <c r="A3986" s="27">
        <v>49154</v>
      </c>
      <c r="B3986" s="9"/>
      <c r="C3986" s="9"/>
      <c r="D3986" s="9"/>
      <c r="E3986" s="9"/>
      <c r="F3986" s="9"/>
      <c r="G3986" s="9"/>
      <c r="H3986" s="9"/>
      <c r="I3986" s="9"/>
      <c r="J3986" s="9"/>
      <c r="K3986" s="9"/>
      <c r="L3986" s="9"/>
      <c r="M3986" s="9"/>
      <c r="N3986" s="6" t="s">
        <v>30</v>
      </c>
      <c r="O3986" s="6" t="s">
        <v>54</v>
      </c>
    </row>
    <row r="3987" spans="1:15" x14ac:dyDescent="0.35">
      <c r="A3987" s="27">
        <v>49155</v>
      </c>
      <c r="B3987" s="9"/>
      <c r="C3987" s="9"/>
      <c r="D3987" s="9"/>
      <c r="E3987" s="9"/>
      <c r="F3987" s="9"/>
      <c r="G3987" s="9"/>
      <c r="H3987" s="9"/>
      <c r="I3987" s="9"/>
      <c r="J3987" s="9"/>
      <c r="K3987" s="9"/>
      <c r="L3987" s="9"/>
      <c r="M3987" s="9"/>
      <c r="N3987" s="6" t="s">
        <v>30</v>
      </c>
      <c r="O3987" s="6" t="s">
        <v>54</v>
      </c>
    </row>
    <row r="3988" spans="1:15" x14ac:dyDescent="0.35">
      <c r="A3988" s="27">
        <v>49156</v>
      </c>
      <c r="B3988" s="9"/>
      <c r="C3988" s="9"/>
      <c r="D3988" s="9"/>
      <c r="E3988" s="9"/>
      <c r="F3988" s="9"/>
      <c r="G3988" s="9"/>
      <c r="H3988" s="9"/>
      <c r="I3988" s="9"/>
      <c r="J3988" s="9"/>
      <c r="K3988" s="9"/>
      <c r="L3988" s="9"/>
      <c r="M3988" s="9"/>
      <c r="N3988" s="6" t="s">
        <v>30</v>
      </c>
      <c r="O3988" s="6" t="s">
        <v>54</v>
      </c>
    </row>
    <row r="3989" spans="1:15" x14ac:dyDescent="0.35">
      <c r="A3989" s="27">
        <v>49157</v>
      </c>
      <c r="B3989" s="9"/>
      <c r="C3989" s="9"/>
      <c r="D3989" s="9"/>
      <c r="E3989" s="9"/>
      <c r="F3989" s="9"/>
      <c r="G3989" s="9"/>
      <c r="H3989" s="9"/>
      <c r="I3989" s="9"/>
      <c r="J3989" s="9"/>
      <c r="K3989" s="9"/>
      <c r="L3989" s="9"/>
      <c r="M3989" s="9"/>
      <c r="N3989" s="6" t="s">
        <v>31</v>
      </c>
      <c r="O3989" s="6" t="s">
        <v>54</v>
      </c>
    </row>
    <row r="3990" spans="1:15" x14ac:dyDescent="0.35">
      <c r="A3990" s="27">
        <v>49158</v>
      </c>
      <c r="B3990" s="9"/>
      <c r="C3990" s="9"/>
      <c r="D3990" s="9"/>
      <c r="E3990" s="9"/>
      <c r="F3990" s="9"/>
      <c r="G3990" s="9"/>
      <c r="H3990" s="9"/>
      <c r="I3990" s="9"/>
      <c r="J3990" s="9"/>
      <c r="K3990" s="9"/>
      <c r="L3990" s="9"/>
      <c r="M3990" s="9"/>
      <c r="N3990" s="6" t="s">
        <v>31</v>
      </c>
      <c r="O3990" s="6" t="s">
        <v>54</v>
      </c>
    </row>
    <row r="3991" spans="1:15" x14ac:dyDescent="0.35">
      <c r="A3991" s="27">
        <v>49159</v>
      </c>
      <c r="B3991" s="9"/>
      <c r="C3991" s="9"/>
      <c r="D3991" s="9"/>
      <c r="E3991" s="9"/>
      <c r="F3991" s="9"/>
      <c r="G3991" s="9"/>
      <c r="H3991" s="9"/>
      <c r="I3991" s="9"/>
      <c r="J3991" s="9"/>
      <c r="K3991" s="9"/>
      <c r="L3991" s="9"/>
      <c r="M3991" s="9"/>
      <c r="N3991" s="6" t="s">
        <v>31</v>
      </c>
      <c r="O3991" s="6" t="s">
        <v>54</v>
      </c>
    </row>
    <row r="3992" spans="1:15" x14ac:dyDescent="0.35">
      <c r="A3992" s="27">
        <v>49160</v>
      </c>
      <c r="B3992" s="9"/>
      <c r="C3992" s="9"/>
      <c r="D3992" s="9"/>
      <c r="E3992" s="9"/>
      <c r="F3992" s="9"/>
      <c r="G3992" s="9"/>
      <c r="H3992" s="9"/>
      <c r="I3992" s="9"/>
      <c r="J3992" s="9"/>
      <c r="K3992" s="9"/>
      <c r="L3992" s="9"/>
      <c r="M3992" s="9"/>
      <c r="N3992" s="6" t="s">
        <v>31</v>
      </c>
      <c r="O3992" s="6" t="s">
        <v>54</v>
      </c>
    </row>
    <row r="3993" spans="1:15" x14ac:dyDescent="0.35">
      <c r="A3993" s="27">
        <v>49161</v>
      </c>
      <c r="B3993" s="9"/>
      <c r="C3993" s="9"/>
      <c r="D3993" s="9"/>
      <c r="E3993" s="9"/>
      <c r="F3993" s="9"/>
      <c r="G3993" s="9"/>
      <c r="H3993" s="9"/>
      <c r="I3993" s="9"/>
      <c r="J3993" s="9"/>
      <c r="K3993" s="9"/>
      <c r="L3993" s="9"/>
      <c r="M3993" s="9"/>
      <c r="N3993" s="6" t="s">
        <v>31</v>
      </c>
      <c r="O3993" s="6" t="s">
        <v>54</v>
      </c>
    </row>
    <row r="3994" spans="1:15" x14ac:dyDescent="0.35">
      <c r="A3994" s="27">
        <v>49162</v>
      </c>
      <c r="B3994" s="9"/>
      <c r="C3994" s="9"/>
      <c r="D3994" s="9"/>
      <c r="E3994" s="9"/>
      <c r="F3994" s="9"/>
      <c r="G3994" s="9"/>
      <c r="H3994" s="9"/>
      <c r="I3994" s="9"/>
      <c r="J3994" s="9"/>
      <c r="K3994" s="9"/>
      <c r="L3994" s="9"/>
      <c r="M3994" s="9"/>
      <c r="N3994" s="6" t="s">
        <v>31</v>
      </c>
      <c r="O3994" s="6" t="s">
        <v>54</v>
      </c>
    </row>
    <row r="3995" spans="1:15" x14ac:dyDescent="0.35">
      <c r="A3995" s="27">
        <v>49163</v>
      </c>
      <c r="B3995" s="9"/>
      <c r="C3995" s="9"/>
      <c r="D3995" s="9"/>
      <c r="E3995" s="9"/>
      <c r="F3995" s="9"/>
      <c r="G3995" s="9"/>
      <c r="H3995" s="9"/>
      <c r="I3995" s="9"/>
      <c r="J3995" s="9"/>
      <c r="K3995" s="9"/>
      <c r="L3995" s="9"/>
      <c r="M3995" s="9"/>
      <c r="N3995" s="6" t="s">
        <v>31</v>
      </c>
      <c r="O3995" s="6" t="s">
        <v>54</v>
      </c>
    </row>
    <row r="3996" spans="1:15" x14ac:dyDescent="0.35">
      <c r="A3996" s="27">
        <v>49164</v>
      </c>
      <c r="B3996" s="9"/>
      <c r="C3996" s="9"/>
      <c r="D3996" s="9"/>
      <c r="E3996" s="9"/>
      <c r="F3996" s="9"/>
      <c r="G3996" s="9"/>
      <c r="H3996" s="9"/>
      <c r="I3996" s="9"/>
      <c r="J3996" s="9"/>
      <c r="K3996" s="9"/>
      <c r="L3996" s="9"/>
      <c r="M3996" s="9"/>
      <c r="N3996" s="6" t="s">
        <v>31</v>
      </c>
      <c r="O3996" s="6" t="s">
        <v>54</v>
      </c>
    </row>
    <row r="3997" spans="1:15" x14ac:dyDescent="0.35">
      <c r="A3997" s="27">
        <v>49165</v>
      </c>
      <c r="B3997" s="9"/>
      <c r="C3997" s="9"/>
      <c r="D3997" s="9"/>
      <c r="E3997" s="9"/>
      <c r="F3997" s="9"/>
      <c r="G3997" s="9"/>
      <c r="H3997" s="9"/>
      <c r="I3997" s="9"/>
      <c r="J3997" s="9"/>
      <c r="K3997" s="9"/>
      <c r="L3997" s="9"/>
      <c r="M3997" s="9"/>
      <c r="N3997" s="6" t="s">
        <v>31</v>
      </c>
      <c r="O3997" s="6" t="s">
        <v>54</v>
      </c>
    </row>
    <row r="3998" spans="1:15" x14ac:dyDescent="0.35">
      <c r="A3998" s="27">
        <v>49166</v>
      </c>
      <c r="B3998" s="9"/>
      <c r="C3998" s="9"/>
      <c r="D3998" s="9"/>
      <c r="E3998" s="9"/>
      <c r="F3998" s="9"/>
      <c r="G3998" s="9"/>
      <c r="H3998" s="9"/>
      <c r="I3998" s="9"/>
      <c r="J3998" s="9"/>
      <c r="K3998" s="9"/>
      <c r="L3998" s="9"/>
      <c r="M3998" s="9"/>
      <c r="N3998" s="6" t="s">
        <v>31</v>
      </c>
      <c r="O3998" s="6" t="s">
        <v>54</v>
      </c>
    </row>
    <row r="3999" spans="1:15" x14ac:dyDescent="0.35">
      <c r="A3999" s="27">
        <v>49167</v>
      </c>
      <c r="B3999" s="9"/>
      <c r="C3999" s="9"/>
      <c r="D3999" s="9"/>
      <c r="E3999" s="9"/>
      <c r="F3999" s="9"/>
      <c r="G3999" s="9"/>
      <c r="H3999" s="9"/>
      <c r="I3999" s="9"/>
      <c r="J3999" s="9"/>
      <c r="K3999" s="9"/>
      <c r="L3999" s="9"/>
      <c r="M3999" s="9"/>
      <c r="N3999" s="6" t="s">
        <v>31</v>
      </c>
      <c r="O3999" s="6" t="s">
        <v>54</v>
      </c>
    </row>
    <row r="4000" spans="1:15" x14ac:dyDescent="0.35">
      <c r="A4000" s="27">
        <v>49168</v>
      </c>
      <c r="B4000" s="9"/>
      <c r="C4000" s="9"/>
      <c r="D4000" s="9"/>
      <c r="E4000" s="9"/>
      <c r="F4000" s="9"/>
      <c r="G4000" s="9"/>
      <c r="H4000" s="9"/>
      <c r="I4000" s="9"/>
      <c r="J4000" s="9"/>
      <c r="K4000" s="9"/>
      <c r="L4000" s="9"/>
      <c r="M4000" s="9"/>
      <c r="N4000" s="6" t="s">
        <v>31</v>
      </c>
      <c r="O4000" s="6" t="s">
        <v>54</v>
      </c>
    </row>
    <row r="4001" spans="1:15" x14ac:dyDescent="0.35">
      <c r="A4001" s="27">
        <v>49169</v>
      </c>
      <c r="B4001" s="9"/>
      <c r="C4001" s="9"/>
      <c r="D4001" s="9"/>
      <c r="E4001" s="9"/>
      <c r="F4001" s="9"/>
      <c r="G4001" s="9"/>
      <c r="H4001" s="9"/>
      <c r="I4001" s="9"/>
      <c r="J4001" s="9"/>
      <c r="K4001" s="9"/>
      <c r="L4001" s="9"/>
      <c r="M4001" s="9"/>
      <c r="N4001" s="6" t="s">
        <v>31</v>
      </c>
      <c r="O4001" s="6" t="s">
        <v>54</v>
      </c>
    </row>
    <row r="4002" spans="1:15" x14ac:dyDescent="0.35">
      <c r="A4002" s="27">
        <v>49170</v>
      </c>
      <c r="B4002" s="9"/>
      <c r="C4002" s="9"/>
      <c r="D4002" s="9"/>
      <c r="E4002" s="9"/>
      <c r="F4002" s="9"/>
      <c r="G4002" s="9"/>
      <c r="H4002" s="9"/>
      <c r="I4002" s="9"/>
      <c r="J4002" s="9"/>
      <c r="K4002" s="9"/>
      <c r="L4002" s="9"/>
      <c r="M4002" s="9"/>
      <c r="N4002" s="6" t="s">
        <v>31</v>
      </c>
      <c r="O4002" s="6" t="s">
        <v>54</v>
      </c>
    </row>
    <row r="4003" spans="1:15" x14ac:dyDescent="0.35">
      <c r="A4003" s="27">
        <v>49171</v>
      </c>
      <c r="B4003" s="9"/>
      <c r="C4003" s="9"/>
      <c r="D4003" s="9"/>
      <c r="E4003" s="9"/>
      <c r="F4003" s="9"/>
      <c r="G4003" s="9"/>
      <c r="H4003" s="9"/>
      <c r="I4003" s="9"/>
      <c r="J4003" s="9"/>
      <c r="K4003" s="9"/>
      <c r="L4003" s="9"/>
      <c r="M4003" s="9"/>
      <c r="N4003" s="6" t="s">
        <v>31</v>
      </c>
      <c r="O4003" s="6" t="s">
        <v>54</v>
      </c>
    </row>
    <row r="4004" spans="1:15" x14ac:dyDescent="0.35">
      <c r="A4004" s="27">
        <v>49172</v>
      </c>
      <c r="B4004" s="9"/>
      <c r="C4004" s="9"/>
      <c r="D4004" s="9"/>
      <c r="E4004" s="9"/>
      <c r="F4004" s="9"/>
      <c r="G4004" s="9"/>
      <c r="H4004" s="9"/>
      <c r="I4004" s="9"/>
      <c r="J4004" s="9"/>
      <c r="K4004" s="9"/>
      <c r="L4004" s="9"/>
      <c r="M4004" s="9"/>
      <c r="N4004" s="6" t="s">
        <v>31</v>
      </c>
      <c r="O4004" s="6" t="s">
        <v>54</v>
      </c>
    </row>
    <row r="4005" spans="1:15" x14ac:dyDescent="0.35">
      <c r="A4005" s="27">
        <v>49173</v>
      </c>
      <c r="B4005" s="9"/>
      <c r="C4005" s="9"/>
      <c r="D4005" s="9"/>
      <c r="E4005" s="9"/>
      <c r="F4005" s="9"/>
      <c r="G4005" s="9"/>
      <c r="H4005" s="9"/>
      <c r="I4005" s="9"/>
      <c r="J4005" s="9"/>
      <c r="K4005" s="9"/>
      <c r="L4005" s="9"/>
      <c r="M4005" s="9"/>
      <c r="N4005" s="6" t="s">
        <v>31</v>
      </c>
      <c r="O4005" s="6" t="s">
        <v>54</v>
      </c>
    </row>
    <row r="4006" spans="1:15" x14ac:dyDescent="0.35">
      <c r="A4006" s="27">
        <v>49174</v>
      </c>
      <c r="B4006" s="9"/>
      <c r="C4006" s="9"/>
      <c r="D4006" s="9"/>
      <c r="E4006" s="9"/>
      <c r="F4006" s="9"/>
      <c r="G4006" s="9"/>
      <c r="H4006" s="9"/>
      <c r="I4006" s="9"/>
      <c r="J4006" s="9"/>
      <c r="K4006" s="9"/>
      <c r="L4006" s="9"/>
      <c r="M4006" s="9"/>
      <c r="N4006" s="6" t="s">
        <v>31</v>
      </c>
      <c r="O4006" s="6" t="s">
        <v>54</v>
      </c>
    </row>
    <row r="4007" spans="1:15" x14ac:dyDescent="0.35">
      <c r="A4007" s="27">
        <v>49175</v>
      </c>
      <c r="B4007" s="9"/>
      <c r="C4007" s="9"/>
      <c r="D4007" s="9"/>
      <c r="E4007" s="9"/>
      <c r="F4007" s="9"/>
      <c r="G4007" s="9"/>
      <c r="H4007" s="9"/>
      <c r="I4007" s="9"/>
      <c r="J4007" s="9"/>
      <c r="K4007" s="9"/>
      <c r="L4007" s="9"/>
      <c r="M4007" s="9"/>
      <c r="N4007" s="6" t="s">
        <v>31</v>
      </c>
      <c r="O4007" s="6" t="s">
        <v>54</v>
      </c>
    </row>
    <row r="4008" spans="1:15" x14ac:dyDescent="0.35">
      <c r="A4008" s="27">
        <v>49176</v>
      </c>
      <c r="B4008" s="9"/>
      <c r="C4008" s="9"/>
      <c r="D4008" s="9"/>
      <c r="E4008" s="9"/>
      <c r="F4008" s="9"/>
      <c r="G4008" s="9"/>
      <c r="H4008" s="9"/>
      <c r="I4008" s="9"/>
      <c r="J4008" s="9"/>
      <c r="K4008" s="9"/>
      <c r="L4008" s="9"/>
      <c r="M4008" s="9"/>
      <c r="N4008" s="6" t="s">
        <v>31</v>
      </c>
      <c r="O4008" s="6" t="s">
        <v>54</v>
      </c>
    </row>
    <row r="4009" spans="1:15" x14ac:dyDescent="0.35">
      <c r="A4009" s="27">
        <v>49177</v>
      </c>
      <c r="B4009" s="9"/>
      <c r="C4009" s="9"/>
      <c r="D4009" s="9"/>
      <c r="E4009" s="9"/>
      <c r="F4009" s="9"/>
      <c r="G4009" s="9"/>
      <c r="H4009" s="9"/>
      <c r="I4009" s="9"/>
      <c r="J4009" s="9"/>
      <c r="K4009" s="9"/>
      <c r="L4009" s="9"/>
      <c r="M4009" s="9"/>
      <c r="N4009" s="6" t="s">
        <v>31</v>
      </c>
      <c r="O4009" s="6" t="s">
        <v>54</v>
      </c>
    </row>
    <row r="4010" spans="1:15" x14ac:dyDescent="0.35">
      <c r="A4010" s="27">
        <v>49178</v>
      </c>
      <c r="B4010" s="9"/>
      <c r="C4010" s="9"/>
      <c r="D4010" s="9"/>
      <c r="E4010" s="9"/>
      <c r="F4010" s="9"/>
      <c r="G4010" s="9"/>
      <c r="H4010" s="9"/>
      <c r="I4010" s="9"/>
      <c r="J4010" s="9"/>
      <c r="K4010" s="9"/>
      <c r="L4010" s="9"/>
      <c r="M4010" s="9"/>
      <c r="N4010" s="6" t="s">
        <v>31</v>
      </c>
      <c r="O4010" s="6" t="s">
        <v>54</v>
      </c>
    </row>
    <row r="4011" spans="1:15" x14ac:dyDescent="0.35">
      <c r="A4011" s="27">
        <v>49179</v>
      </c>
      <c r="B4011" s="9"/>
      <c r="C4011" s="9"/>
      <c r="D4011" s="9"/>
      <c r="E4011" s="9"/>
      <c r="F4011" s="9"/>
      <c r="G4011" s="9"/>
      <c r="H4011" s="9"/>
      <c r="I4011" s="9"/>
      <c r="J4011" s="9"/>
      <c r="K4011" s="9"/>
      <c r="L4011" s="9"/>
      <c r="M4011" s="9"/>
      <c r="N4011" s="6" t="s">
        <v>31</v>
      </c>
      <c r="O4011" s="6" t="s">
        <v>54</v>
      </c>
    </row>
    <row r="4012" spans="1:15" x14ac:dyDescent="0.35">
      <c r="A4012" s="27">
        <v>49180</v>
      </c>
      <c r="B4012" s="9"/>
      <c r="C4012" s="9"/>
      <c r="D4012" s="9"/>
      <c r="E4012" s="9"/>
      <c r="F4012" s="9"/>
      <c r="G4012" s="9"/>
      <c r="H4012" s="9"/>
      <c r="I4012" s="9"/>
      <c r="J4012" s="9"/>
      <c r="K4012" s="9"/>
      <c r="L4012" s="9"/>
      <c r="M4012" s="9"/>
      <c r="N4012" s="6" t="s">
        <v>31</v>
      </c>
      <c r="O4012" s="6" t="s">
        <v>54</v>
      </c>
    </row>
    <row r="4013" spans="1:15" x14ac:dyDescent="0.35">
      <c r="A4013" s="27">
        <v>49181</v>
      </c>
      <c r="B4013" s="9"/>
      <c r="C4013" s="9"/>
      <c r="D4013" s="9"/>
      <c r="E4013" s="9"/>
      <c r="F4013" s="9"/>
      <c r="G4013" s="9"/>
      <c r="H4013" s="9"/>
      <c r="I4013" s="9"/>
      <c r="J4013" s="9"/>
      <c r="K4013" s="9"/>
      <c r="L4013" s="9"/>
      <c r="M4013" s="9"/>
      <c r="N4013" s="6" t="s">
        <v>31</v>
      </c>
      <c r="O4013" s="6" t="s">
        <v>54</v>
      </c>
    </row>
    <row r="4014" spans="1:15" x14ac:dyDescent="0.35">
      <c r="A4014" s="27">
        <v>49182</v>
      </c>
      <c r="B4014" s="9"/>
      <c r="C4014" s="9"/>
      <c r="D4014" s="9"/>
      <c r="E4014" s="9"/>
      <c r="F4014" s="9"/>
      <c r="G4014" s="9"/>
      <c r="H4014" s="9"/>
      <c r="I4014" s="9"/>
      <c r="J4014" s="9"/>
      <c r="K4014" s="9"/>
      <c r="L4014" s="9"/>
      <c r="M4014" s="9"/>
      <c r="N4014" s="6" t="s">
        <v>31</v>
      </c>
      <c r="O4014" s="6" t="s">
        <v>54</v>
      </c>
    </row>
    <row r="4015" spans="1:15" x14ac:dyDescent="0.35">
      <c r="A4015" s="27">
        <v>49183</v>
      </c>
      <c r="B4015" s="9"/>
      <c r="C4015" s="9"/>
      <c r="D4015" s="9"/>
      <c r="E4015" s="9"/>
      <c r="F4015" s="9"/>
      <c r="G4015" s="9"/>
      <c r="H4015" s="9"/>
      <c r="I4015" s="9"/>
      <c r="J4015" s="9"/>
      <c r="K4015" s="9"/>
      <c r="L4015" s="9"/>
      <c r="M4015" s="9"/>
      <c r="N4015" s="6" t="s">
        <v>31</v>
      </c>
      <c r="O4015" s="6" t="s">
        <v>54</v>
      </c>
    </row>
    <row r="4016" spans="1:15" x14ac:dyDescent="0.35">
      <c r="A4016" s="27">
        <v>49184</v>
      </c>
      <c r="B4016" s="9"/>
      <c r="C4016" s="9"/>
      <c r="D4016" s="9"/>
      <c r="E4016" s="9"/>
      <c r="F4016" s="9"/>
      <c r="G4016" s="9"/>
      <c r="H4016" s="9"/>
      <c r="I4016" s="9"/>
      <c r="J4016" s="9"/>
      <c r="K4016" s="9"/>
      <c r="L4016" s="9"/>
      <c r="M4016" s="9"/>
      <c r="N4016" s="6" t="s">
        <v>31</v>
      </c>
      <c r="O4016" s="6" t="s">
        <v>54</v>
      </c>
    </row>
    <row r="4017" spans="1:15" x14ac:dyDescent="0.35">
      <c r="A4017" s="27">
        <v>49185</v>
      </c>
      <c r="B4017" s="9"/>
      <c r="C4017" s="9"/>
      <c r="D4017" s="9"/>
      <c r="E4017" s="9"/>
      <c r="F4017" s="9"/>
      <c r="G4017" s="9"/>
      <c r="H4017" s="9"/>
      <c r="I4017" s="9"/>
      <c r="J4017" s="9"/>
      <c r="K4017" s="9"/>
      <c r="L4017" s="9"/>
      <c r="M4017" s="9"/>
      <c r="N4017" s="6" t="s">
        <v>31</v>
      </c>
      <c r="O4017" s="6" t="s">
        <v>54</v>
      </c>
    </row>
    <row r="4018" spans="1:15" x14ac:dyDescent="0.35">
      <c r="A4018" s="27">
        <v>49186</v>
      </c>
      <c r="B4018" s="9"/>
      <c r="C4018" s="9"/>
      <c r="D4018" s="9"/>
      <c r="E4018" s="9"/>
      <c r="F4018" s="9"/>
      <c r="G4018" s="9"/>
      <c r="H4018" s="9"/>
      <c r="I4018" s="9"/>
      <c r="J4018" s="9"/>
      <c r="K4018" s="9"/>
      <c r="L4018" s="9"/>
      <c r="M4018" s="9"/>
      <c r="N4018" s="6" t="s">
        <v>31</v>
      </c>
      <c r="O4018" s="6" t="s">
        <v>54</v>
      </c>
    </row>
    <row r="4019" spans="1:15" x14ac:dyDescent="0.35">
      <c r="A4019" s="27">
        <v>49187</v>
      </c>
      <c r="B4019" s="9"/>
      <c r="C4019" s="9"/>
      <c r="D4019" s="9"/>
      <c r="E4019" s="9"/>
      <c r="F4019" s="9"/>
      <c r="G4019" s="9"/>
      <c r="H4019" s="9"/>
      <c r="I4019" s="9"/>
      <c r="J4019" s="9"/>
      <c r="K4019" s="9"/>
      <c r="L4019" s="9"/>
      <c r="M4019" s="9"/>
      <c r="N4019" s="6" t="s">
        <v>31</v>
      </c>
      <c r="O4019" s="6" t="s">
        <v>54</v>
      </c>
    </row>
    <row r="4020" spans="1:15" x14ac:dyDescent="0.35">
      <c r="A4020" s="27">
        <v>49188</v>
      </c>
      <c r="B4020" s="9"/>
      <c r="C4020" s="9"/>
      <c r="D4020" s="9"/>
      <c r="E4020" s="9"/>
      <c r="F4020" s="9"/>
      <c r="G4020" s="9"/>
      <c r="H4020" s="9"/>
      <c r="I4020" s="9"/>
      <c r="J4020" s="9"/>
      <c r="K4020" s="9"/>
      <c r="L4020" s="9"/>
      <c r="M4020" s="9"/>
      <c r="N4020" s="6" t="s">
        <v>32</v>
      </c>
      <c r="O4020" s="6" t="s">
        <v>54</v>
      </c>
    </row>
    <row r="4021" spans="1:15" x14ac:dyDescent="0.35">
      <c r="A4021" s="27">
        <v>49189</v>
      </c>
      <c r="B4021" s="9"/>
      <c r="C4021" s="9"/>
      <c r="D4021" s="9"/>
      <c r="E4021" s="9"/>
      <c r="F4021" s="9"/>
      <c r="G4021" s="9"/>
      <c r="H4021" s="9"/>
      <c r="I4021" s="9"/>
      <c r="J4021" s="9"/>
      <c r="K4021" s="9"/>
      <c r="L4021" s="9"/>
      <c r="M4021" s="9"/>
      <c r="N4021" s="6" t="s">
        <v>32</v>
      </c>
      <c r="O4021" s="6" t="s">
        <v>54</v>
      </c>
    </row>
    <row r="4022" spans="1:15" x14ac:dyDescent="0.35">
      <c r="A4022" s="27">
        <v>49190</v>
      </c>
      <c r="B4022" s="9"/>
      <c r="C4022" s="9"/>
      <c r="D4022" s="9"/>
      <c r="E4022" s="9"/>
      <c r="F4022" s="9"/>
      <c r="G4022" s="9"/>
      <c r="H4022" s="9"/>
      <c r="I4022" s="9"/>
      <c r="J4022" s="9"/>
      <c r="K4022" s="9"/>
      <c r="L4022" s="9"/>
      <c r="M4022" s="9"/>
      <c r="N4022" s="6" t="s">
        <v>32</v>
      </c>
      <c r="O4022" s="6" t="s">
        <v>54</v>
      </c>
    </row>
    <row r="4023" spans="1:15" x14ac:dyDescent="0.35">
      <c r="A4023" s="27">
        <v>49191</v>
      </c>
      <c r="B4023" s="9"/>
      <c r="C4023" s="9"/>
      <c r="D4023" s="9"/>
      <c r="E4023" s="9"/>
      <c r="F4023" s="9"/>
      <c r="G4023" s="9"/>
      <c r="H4023" s="9"/>
      <c r="I4023" s="9"/>
      <c r="J4023" s="9"/>
      <c r="K4023" s="9"/>
      <c r="L4023" s="9"/>
      <c r="M4023" s="9"/>
      <c r="N4023" s="6" t="s">
        <v>32</v>
      </c>
      <c r="O4023" s="6" t="s">
        <v>54</v>
      </c>
    </row>
    <row r="4024" spans="1:15" x14ac:dyDescent="0.35">
      <c r="A4024" s="27">
        <v>49192</v>
      </c>
      <c r="B4024" s="9"/>
      <c r="C4024" s="9"/>
      <c r="D4024" s="9"/>
      <c r="E4024" s="9"/>
      <c r="F4024" s="9"/>
      <c r="G4024" s="9"/>
      <c r="H4024" s="9"/>
      <c r="I4024" s="9"/>
      <c r="J4024" s="9"/>
      <c r="K4024" s="9"/>
      <c r="L4024" s="9"/>
      <c r="M4024" s="9"/>
      <c r="N4024" s="6" t="s">
        <v>32</v>
      </c>
      <c r="O4024" s="6" t="s">
        <v>54</v>
      </c>
    </row>
    <row r="4025" spans="1:15" x14ac:dyDescent="0.35">
      <c r="A4025" s="27">
        <v>49193</v>
      </c>
      <c r="B4025" s="9"/>
      <c r="C4025" s="9"/>
      <c r="D4025" s="9"/>
      <c r="E4025" s="9"/>
      <c r="F4025" s="9"/>
      <c r="G4025" s="9"/>
      <c r="H4025" s="9"/>
      <c r="I4025" s="9"/>
      <c r="J4025" s="9"/>
      <c r="K4025" s="9"/>
      <c r="L4025" s="9"/>
      <c r="M4025" s="9"/>
      <c r="N4025" s="6" t="s">
        <v>32</v>
      </c>
      <c r="O4025" s="6" t="s">
        <v>54</v>
      </c>
    </row>
    <row r="4026" spans="1:15" x14ac:dyDescent="0.35">
      <c r="A4026" s="27">
        <v>49194</v>
      </c>
      <c r="B4026" s="9"/>
      <c r="C4026" s="9"/>
      <c r="D4026" s="9"/>
      <c r="E4026" s="9"/>
      <c r="F4026" s="9"/>
      <c r="G4026" s="9"/>
      <c r="H4026" s="9"/>
      <c r="I4026" s="9"/>
      <c r="J4026" s="9"/>
      <c r="K4026" s="9"/>
      <c r="L4026" s="9"/>
      <c r="M4026" s="9"/>
      <c r="N4026" s="6" t="s">
        <v>32</v>
      </c>
      <c r="O4026" s="6" t="s">
        <v>54</v>
      </c>
    </row>
    <row r="4027" spans="1:15" x14ac:dyDescent="0.35">
      <c r="A4027" s="27">
        <v>49195</v>
      </c>
      <c r="B4027" s="9"/>
      <c r="C4027" s="9"/>
      <c r="D4027" s="9"/>
      <c r="E4027" s="9"/>
      <c r="F4027" s="9"/>
      <c r="G4027" s="9"/>
      <c r="H4027" s="9"/>
      <c r="I4027" s="9"/>
      <c r="J4027" s="9"/>
      <c r="K4027" s="9"/>
      <c r="L4027" s="9"/>
      <c r="M4027" s="9"/>
      <c r="N4027" s="6" t="s">
        <v>32</v>
      </c>
      <c r="O4027" s="6" t="s">
        <v>54</v>
      </c>
    </row>
    <row r="4028" spans="1:15" x14ac:dyDescent="0.35">
      <c r="A4028" s="27">
        <v>49196</v>
      </c>
      <c r="B4028" s="9"/>
      <c r="C4028" s="9"/>
      <c r="D4028" s="9"/>
      <c r="E4028" s="9"/>
      <c r="F4028" s="9"/>
      <c r="G4028" s="9"/>
      <c r="H4028" s="9"/>
      <c r="I4028" s="9"/>
      <c r="J4028" s="9"/>
      <c r="K4028" s="9"/>
      <c r="L4028" s="9"/>
      <c r="M4028" s="9"/>
      <c r="N4028" s="6" t="s">
        <v>32</v>
      </c>
      <c r="O4028" s="6" t="s">
        <v>54</v>
      </c>
    </row>
    <row r="4029" spans="1:15" x14ac:dyDescent="0.35">
      <c r="A4029" s="27">
        <v>49197</v>
      </c>
      <c r="B4029" s="9"/>
      <c r="C4029" s="9"/>
      <c r="D4029" s="9"/>
      <c r="E4029" s="9"/>
      <c r="F4029" s="9"/>
      <c r="G4029" s="9"/>
      <c r="H4029" s="9"/>
      <c r="I4029" s="9"/>
      <c r="J4029" s="9"/>
      <c r="K4029" s="9"/>
      <c r="L4029" s="9"/>
      <c r="M4029" s="9"/>
      <c r="N4029" s="6" t="s">
        <v>32</v>
      </c>
      <c r="O4029" s="6" t="s">
        <v>54</v>
      </c>
    </row>
    <row r="4030" spans="1:15" x14ac:dyDescent="0.35">
      <c r="A4030" s="27">
        <v>49198</v>
      </c>
      <c r="B4030" s="9"/>
      <c r="C4030" s="9"/>
      <c r="D4030" s="9"/>
      <c r="E4030" s="9"/>
      <c r="F4030" s="9"/>
      <c r="G4030" s="9"/>
      <c r="H4030" s="9"/>
      <c r="I4030" s="9"/>
      <c r="J4030" s="9"/>
      <c r="K4030" s="9"/>
      <c r="L4030" s="9"/>
      <c r="M4030" s="9"/>
      <c r="N4030" s="6" t="s">
        <v>32</v>
      </c>
      <c r="O4030" s="6" t="s">
        <v>54</v>
      </c>
    </row>
    <row r="4031" spans="1:15" x14ac:dyDescent="0.35">
      <c r="A4031" s="27">
        <v>49199</v>
      </c>
      <c r="B4031" s="9"/>
      <c r="C4031" s="9"/>
      <c r="D4031" s="9"/>
      <c r="E4031" s="9"/>
      <c r="F4031" s="9"/>
      <c r="G4031" s="9"/>
      <c r="H4031" s="9"/>
      <c r="I4031" s="9"/>
      <c r="J4031" s="9"/>
      <c r="K4031" s="9"/>
      <c r="L4031" s="9"/>
      <c r="M4031" s="9"/>
      <c r="N4031" s="6" t="s">
        <v>32</v>
      </c>
      <c r="O4031" s="6" t="s">
        <v>54</v>
      </c>
    </row>
    <row r="4032" spans="1:15" x14ac:dyDescent="0.35">
      <c r="A4032" s="27">
        <v>49200</v>
      </c>
      <c r="B4032" s="9"/>
      <c r="C4032" s="9"/>
      <c r="D4032" s="9"/>
      <c r="E4032" s="9"/>
      <c r="F4032" s="9"/>
      <c r="G4032" s="9"/>
      <c r="H4032" s="9"/>
      <c r="I4032" s="9"/>
      <c r="J4032" s="9"/>
      <c r="K4032" s="9"/>
      <c r="L4032" s="9"/>
      <c r="M4032" s="9"/>
      <c r="N4032" s="6" t="s">
        <v>32</v>
      </c>
      <c r="O4032" s="6" t="s">
        <v>54</v>
      </c>
    </row>
    <row r="4033" spans="1:15" x14ac:dyDescent="0.35">
      <c r="A4033" s="27">
        <v>49201</v>
      </c>
      <c r="B4033" s="9"/>
      <c r="C4033" s="9"/>
      <c r="D4033" s="9"/>
      <c r="E4033" s="9"/>
      <c r="F4033" s="9"/>
      <c r="G4033" s="9"/>
      <c r="H4033" s="9"/>
      <c r="I4033" s="9"/>
      <c r="J4033" s="9"/>
      <c r="K4033" s="9"/>
      <c r="L4033" s="9"/>
      <c r="M4033" s="9"/>
      <c r="N4033" s="6" t="s">
        <v>32</v>
      </c>
      <c r="O4033" s="6" t="s">
        <v>54</v>
      </c>
    </row>
    <row r="4034" spans="1:15" x14ac:dyDescent="0.35">
      <c r="A4034" s="27">
        <v>49202</v>
      </c>
      <c r="B4034" s="9"/>
      <c r="C4034" s="9"/>
      <c r="D4034" s="9"/>
      <c r="E4034" s="9"/>
      <c r="F4034" s="9"/>
      <c r="G4034" s="9"/>
      <c r="H4034" s="9"/>
      <c r="I4034" s="9"/>
      <c r="J4034" s="9"/>
      <c r="K4034" s="9"/>
      <c r="L4034" s="9"/>
      <c r="M4034" s="9"/>
      <c r="N4034" s="6" t="s">
        <v>32</v>
      </c>
      <c r="O4034" s="6" t="s">
        <v>54</v>
      </c>
    </row>
    <row r="4035" spans="1:15" x14ac:dyDescent="0.35">
      <c r="A4035" s="27">
        <v>49203</v>
      </c>
      <c r="B4035" s="9"/>
      <c r="C4035" s="9"/>
      <c r="D4035" s="9"/>
      <c r="E4035" s="9"/>
      <c r="F4035" s="9"/>
      <c r="G4035" s="9"/>
      <c r="H4035" s="9"/>
      <c r="I4035" s="9"/>
      <c r="J4035" s="9"/>
      <c r="K4035" s="9"/>
      <c r="L4035" s="9"/>
      <c r="M4035" s="9"/>
      <c r="N4035" s="6" t="s">
        <v>32</v>
      </c>
      <c r="O4035" s="6" t="s">
        <v>54</v>
      </c>
    </row>
    <row r="4036" spans="1:15" x14ac:dyDescent="0.35">
      <c r="A4036" s="27">
        <v>49204</v>
      </c>
      <c r="B4036" s="9"/>
      <c r="C4036" s="9"/>
      <c r="D4036" s="9"/>
      <c r="E4036" s="9"/>
      <c r="F4036" s="9"/>
      <c r="G4036" s="9"/>
      <c r="H4036" s="9"/>
      <c r="I4036" s="9"/>
      <c r="J4036" s="9"/>
      <c r="K4036" s="9"/>
      <c r="L4036" s="9"/>
      <c r="M4036" s="9"/>
      <c r="N4036" s="6" t="s">
        <v>32</v>
      </c>
      <c r="O4036" s="6" t="s">
        <v>54</v>
      </c>
    </row>
    <row r="4037" spans="1:15" x14ac:dyDescent="0.35">
      <c r="A4037" s="27">
        <v>49205</v>
      </c>
      <c r="B4037" s="9"/>
      <c r="C4037" s="9"/>
      <c r="D4037" s="9"/>
      <c r="E4037" s="9"/>
      <c r="F4037" s="9"/>
      <c r="G4037" s="9"/>
      <c r="H4037" s="9"/>
      <c r="I4037" s="9"/>
      <c r="J4037" s="9"/>
      <c r="K4037" s="9"/>
      <c r="L4037" s="9"/>
      <c r="M4037" s="9"/>
      <c r="N4037" s="6" t="s">
        <v>32</v>
      </c>
      <c r="O4037" s="6" t="s">
        <v>54</v>
      </c>
    </row>
    <row r="4038" spans="1:15" x14ac:dyDescent="0.35">
      <c r="A4038" s="27">
        <v>49206</v>
      </c>
      <c r="B4038" s="9"/>
      <c r="C4038" s="9"/>
      <c r="D4038" s="9"/>
      <c r="E4038" s="9"/>
      <c r="F4038" s="9"/>
      <c r="G4038" s="9"/>
      <c r="H4038" s="9"/>
      <c r="I4038" s="9"/>
      <c r="J4038" s="9"/>
      <c r="K4038" s="9"/>
      <c r="L4038" s="9"/>
      <c r="M4038" s="9"/>
      <c r="N4038" s="6" t="s">
        <v>32</v>
      </c>
      <c r="O4038" s="6" t="s">
        <v>54</v>
      </c>
    </row>
    <row r="4039" spans="1:15" x14ac:dyDescent="0.35">
      <c r="A4039" s="27">
        <v>49207</v>
      </c>
      <c r="B4039" s="9"/>
      <c r="C4039" s="9"/>
      <c r="D4039" s="9"/>
      <c r="E4039" s="9"/>
      <c r="F4039" s="9"/>
      <c r="G4039" s="9"/>
      <c r="H4039" s="9"/>
      <c r="I4039" s="9"/>
      <c r="J4039" s="9"/>
      <c r="K4039" s="9"/>
      <c r="L4039" s="9"/>
      <c r="M4039" s="9"/>
      <c r="N4039" s="6" t="s">
        <v>32</v>
      </c>
      <c r="O4039" s="6" t="s">
        <v>54</v>
      </c>
    </row>
    <row r="4040" spans="1:15" x14ac:dyDescent="0.35">
      <c r="A4040" s="27">
        <v>49208</v>
      </c>
      <c r="B4040" s="9"/>
      <c r="C4040" s="9"/>
      <c r="D4040" s="9"/>
      <c r="E4040" s="9"/>
      <c r="F4040" s="9"/>
      <c r="G4040" s="9"/>
      <c r="H4040" s="9"/>
      <c r="I4040" s="9"/>
      <c r="J4040" s="9"/>
      <c r="K4040" s="9"/>
      <c r="L4040" s="9"/>
      <c r="M4040" s="9"/>
      <c r="N4040" s="6" t="s">
        <v>32</v>
      </c>
      <c r="O4040" s="6" t="s">
        <v>54</v>
      </c>
    </row>
    <row r="4041" spans="1:15" x14ac:dyDescent="0.35">
      <c r="A4041" s="27">
        <v>49209</v>
      </c>
      <c r="B4041" s="9"/>
      <c r="C4041" s="9"/>
      <c r="D4041" s="9"/>
      <c r="E4041" s="9"/>
      <c r="F4041" s="9"/>
      <c r="G4041" s="9"/>
      <c r="H4041" s="9"/>
      <c r="I4041" s="9"/>
      <c r="J4041" s="9"/>
      <c r="K4041" s="9"/>
      <c r="L4041" s="9"/>
      <c r="M4041" s="9"/>
      <c r="N4041" s="6" t="s">
        <v>32</v>
      </c>
      <c r="O4041" s="6" t="s">
        <v>54</v>
      </c>
    </row>
    <row r="4042" spans="1:15" x14ac:dyDescent="0.35">
      <c r="A4042" s="27">
        <v>49210</v>
      </c>
      <c r="B4042" s="9"/>
      <c r="C4042" s="9"/>
      <c r="D4042" s="9"/>
      <c r="E4042" s="9"/>
      <c r="F4042" s="9"/>
      <c r="G4042" s="9"/>
      <c r="H4042" s="9"/>
      <c r="I4042" s="9"/>
      <c r="J4042" s="9"/>
      <c r="K4042" s="9"/>
      <c r="L4042" s="9"/>
      <c r="M4042" s="9"/>
      <c r="N4042" s="6" t="s">
        <v>32</v>
      </c>
      <c r="O4042" s="6" t="s">
        <v>54</v>
      </c>
    </row>
    <row r="4043" spans="1:15" x14ac:dyDescent="0.35">
      <c r="A4043" s="27">
        <v>49211</v>
      </c>
      <c r="B4043" s="9"/>
      <c r="C4043" s="9"/>
      <c r="D4043" s="9"/>
      <c r="E4043" s="9"/>
      <c r="F4043" s="9"/>
      <c r="G4043" s="9"/>
      <c r="H4043" s="9"/>
      <c r="I4043" s="9"/>
      <c r="J4043" s="9"/>
      <c r="K4043" s="9"/>
      <c r="L4043" s="9"/>
      <c r="M4043" s="9"/>
      <c r="N4043" s="6" t="s">
        <v>32</v>
      </c>
      <c r="O4043" s="6" t="s">
        <v>54</v>
      </c>
    </row>
    <row r="4044" spans="1:15" x14ac:dyDescent="0.35">
      <c r="A4044" s="27">
        <v>49212</v>
      </c>
      <c r="B4044" s="9"/>
      <c r="C4044" s="9"/>
      <c r="D4044" s="9"/>
      <c r="E4044" s="9"/>
      <c r="F4044" s="9"/>
      <c r="G4044" s="9"/>
      <c r="H4044" s="9"/>
      <c r="I4044" s="9"/>
      <c r="J4044" s="9"/>
      <c r="K4044" s="9"/>
      <c r="L4044" s="9"/>
      <c r="M4044" s="9"/>
      <c r="N4044" s="6" t="s">
        <v>32</v>
      </c>
      <c r="O4044" s="6" t="s">
        <v>54</v>
      </c>
    </row>
    <row r="4045" spans="1:15" x14ac:dyDescent="0.35">
      <c r="A4045" s="27">
        <v>49213</v>
      </c>
      <c r="B4045" s="9"/>
      <c r="C4045" s="9"/>
      <c r="D4045" s="9"/>
      <c r="E4045" s="9"/>
      <c r="F4045" s="9"/>
      <c r="G4045" s="9"/>
      <c r="H4045" s="9"/>
      <c r="I4045" s="9"/>
      <c r="J4045" s="9"/>
      <c r="K4045" s="9"/>
      <c r="L4045" s="9"/>
      <c r="M4045" s="9"/>
      <c r="N4045" s="6" t="s">
        <v>32</v>
      </c>
      <c r="O4045" s="6" t="s">
        <v>54</v>
      </c>
    </row>
    <row r="4046" spans="1:15" x14ac:dyDescent="0.35">
      <c r="A4046" s="27">
        <v>49214</v>
      </c>
      <c r="B4046" s="9"/>
      <c r="C4046" s="9"/>
      <c r="D4046" s="9"/>
      <c r="E4046" s="9"/>
      <c r="F4046" s="9"/>
      <c r="G4046" s="9"/>
      <c r="H4046" s="9"/>
      <c r="I4046" s="9"/>
      <c r="J4046" s="9"/>
      <c r="K4046" s="9"/>
      <c r="L4046" s="9"/>
      <c r="M4046" s="9"/>
      <c r="N4046" s="6" t="s">
        <v>32</v>
      </c>
      <c r="O4046" s="6" t="s">
        <v>54</v>
      </c>
    </row>
    <row r="4047" spans="1:15" x14ac:dyDescent="0.35">
      <c r="A4047" s="27">
        <v>49215</v>
      </c>
      <c r="B4047" s="9"/>
      <c r="C4047" s="9"/>
      <c r="D4047" s="9"/>
      <c r="E4047" s="9"/>
      <c r="F4047" s="9"/>
      <c r="G4047" s="9"/>
      <c r="H4047" s="9"/>
      <c r="I4047" s="9"/>
      <c r="J4047" s="9"/>
      <c r="K4047" s="9"/>
      <c r="L4047" s="9"/>
      <c r="M4047" s="9"/>
      <c r="N4047" s="6" t="s">
        <v>32</v>
      </c>
      <c r="O4047" s="6" t="s">
        <v>54</v>
      </c>
    </row>
    <row r="4048" spans="1:15" x14ac:dyDescent="0.35">
      <c r="A4048" s="27">
        <v>49216</v>
      </c>
      <c r="B4048" s="9"/>
      <c r="C4048" s="9"/>
      <c r="D4048" s="9"/>
      <c r="E4048" s="9"/>
      <c r="F4048" s="9"/>
      <c r="G4048" s="9"/>
      <c r="H4048" s="9"/>
      <c r="I4048" s="9"/>
      <c r="J4048" s="9"/>
      <c r="K4048" s="9"/>
      <c r="L4048" s="9"/>
      <c r="M4048" s="9"/>
      <c r="N4048" s="6" t="s">
        <v>32</v>
      </c>
      <c r="O4048" s="6" t="s">
        <v>54</v>
      </c>
    </row>
    <row r="4049" spans="1:15" x14ac:dyDescent="0.35">
      <c r="A4049" s="27">
        <v>49217</v>
      </c>
      <c r="B4049" s="9"/>
      <c r="C4049" s="9"/>
      <c r="D4049" s="9"/>
      <c r="E4049" s="9"/>
      <c r="F4049" s="9"/>
      <c r="G4049" s="9"/>
      <c r="H4049" s="9"/>
      <c r="I4049" s="9"/>
      <c r="J4049" s="9"/>
      <c r="K4049" s="9"/>
      <c r="L4049" s="9"/>
      <c r="M4049" s="9"/>
      <c r="N4049" s="6" t="s">
        <v>32</v>
      </c>
      <c r="O4049" s="6" t="s">
        <v>54</v>
      </c>
    </row>
    <row r="4050" spans="1:15" x14ac:dyDescent="0.35">
      <c r="A4050" s="27">
        <v>49218</v>
      </c>
      <c r="B4050" s="9"/>
      <c r="C4050" s="9"/>
      <c r="D4050" s="9"/>
      <c r="E4050" s="9"/>
      <c r="F4050" s="9"/>
      <c r="G4050" s="9"/>
      <c r="H4050" s="9"/>
      <c r="I4050" s="9"/>
      <c r="J4050" s="9"/>
      <c r="K4050" s="9"/>
      <c r="L4050" s="9"/>
      <c r="M4050" s="9"/>
      <c r="N4050" s="6" t="s">
        <v>33</v>
      </c>
      <c r="O4050" s="6" t="s">
        <v>54</v>
      </c>
    </row>
    <row r="4051" spans="1:15" x14ac:dyDescent="0.35">
      <c r="A4051" s="27">
        <v>49219</v>
      </c>
      <c r="B4051" s="9"/>
      <c r="C4051" s="9"/>
      <c r="D4051" s="9"/>
      <c r="E4051" s="9"/>
      <c r="F4051" s="9"/>
      <c r="G4051" s="9"/>
      <c r="H4051" s="9"/>
      <c r="I4051" s="9"/>
      <c r="J4051" s="9"/>
      <c r="K4051" s="9"/>
      <c r="L4051" s="9"/>
      <c r="M4051" s="9"/>
      <c r="N4051" s="6" t="s">
        <v>33</v>
      </c>
      <c r="O4051" s="6" t="s">
        <v>54</v>
      </c>
    </row>
    <row r="4052" spans="1:15" x14ac:dyDescent="0.35">
      <c r="A4052" s="27">
        <v>49220</v>
      </c>
      <c r="B4052" s="9"/>
      <c r="C4052" s="9"/>
      <c r="D4052" s="9"/>
      <c r="E4052" s="9"/>
      <c r="F4052" s="9"/>
      <c r="G4052" s="9"/>
      <c r="H4052" s="9"/>
      <c r="I4052" s="9"/>
      <c r="J4052" s="9"/>
      <c r="K4052" s="9"/>
      <c r="L4052" s="9"/>
      <c r="M4052" s="9"/>
      <c r="N4052" s="6" t="s">
        <v>33</v>
      </c>
      <c r="O4052" s="6" t="s">
        <v>54</v>
      </c>
    </row>
    <row r="4053" spans="1:15" x14ac:dyDescent="0.35">
      <c r="A4053" s="27">
        <v>49221</v>
      </c>
      <c r="B4053" s="9"/>
      <c r="C4053" s="9"/>
      <c r="D4053" s="9"/>
      <c r="E4053" s="9"/>
      <c r="F4053" s="9"/>
      <c r="G4053" s="9"/>
      <c r="H4053" s="9"/>
      <c r="I4053" s="9"/>
      <c r="J4053" s="9"/>
      <c r="K4053" s="9"/>
      <c r="L4053" s="9"/>
      <c r="M4053" s="9"/>
      <c r="N4053" s="6" t="s">
        <v>33</v>
      </c>
      <c r="O4053" s="6" t="s">
        <v>54</v>
      </c>
    </row>
    <row r="4054" spans="1:15" x14ac:dyDescent="0.35">
      <c r="A4054" s="27">
        <v>49222</v>
      </c>
      <c r="B4054" s="9"/>
      <c r="C4054" s="9"/>
      <c r="D4054" s="9"/>
      <c r="E4054" s="9"/>
      <c r="F4054" s="9"/>
      <c r="G4054" s="9"/>
      <c r="H4054" s="9"/>
      <c r="I4054" s="9"/>
      <c r="J4054" s="9"/>
      <c r="K4054" s="9"/>
      <c r="L4054" s="9"/>
      <c r="M4054" s="9"/>
      <c r="N4054" s="6" t="s">
        <v>33</v>
      </c>
      <c r="O4054" s="6" t="s">
        <v>54</v>
      </c>
    </row>
    <row r="4055" spans="1:15" x14ac:dyDescent="0.35">
      <c r="A4055" s="27">
        <v>49223</v>
      </c>
      <c r="B4055" s="9"/>
      <c r="C4055" s="9"/>
      <c r="D4055" s="9"/>
      <c r="E4055" s="9"/>
      <c r="F4055" s="9"/>
      <c r="G4055" s="9"/>
      <c r="H4055" s="9"/>
      <c r="I4055" s="9"/>
      <c r="J4055" s="9"/>
      <c r="K4055" s="9"/>
      <c r="L4055" s="9"/>
      <c r="M4055" s="9"/>
      <c r="N4055" s="6" t="s">
        <v>33</v>
      </c>
      <c r="O4055" s="6" t="s">
        <v>54</v>
      </c>
    </row>
    <row r="4056" spans="1:15" x14ac:dyDescent="0.35">
      <c r="A4056" s="27">
        <v>49224</v>
      </c>
      <c r="B4056" s="9"/>
      <c r="C4056" s="9"/>
      <c r="D4056" s="9"/>
      <c r="E4056" s="9"/>
      <c r="F4056" s="9"/>
      <c r="G4056" s="9"/>
      <c r="H4056" s="9"/>
      <c r="I4056" s="9"/>
      <c r="J4056" s="9"/>
      <c r="K4056" s="9"/>
      <c r="L4056" s="9"/>
      <c r="M4056" s="9"/>
      <c r="N4056" s="6" t="s">
        <v>33</v>
      </c>
      <c r="O4056" s="6" t="s">
        <v>54</v>
      </c>
    </row>
    <row r="4057" spans="1:15" x14ac:dyDescent="0.35">
      <c r="A4057" s="27">
        <v>49225</v>
      </c>
      <c r="B4057" s="9"/>
      <c r="C4057" s="9"/>
      <c r="D4057" s="9"/>
      <c r="E4057" s="9"/>
      <c r="F4057" s="9"/>
      <c r="G4057" s="9"/>
      <c r="H4057" s="9"/>
      <c r="I4057" s="9"/>
      <c r="J4057" s="9"/>
      <c r="K4057" s="9"/>
      <c r="L4057" s="9"/>
      <c r="M4057" s="9"/>
      <c r="N4057" s="6" t="s">
        <v>33</v>
      </c>
      <c r="O4057" s="6" t="s">
        <v>54</v>
      </c>
    </row>
    <row r="4058" spans="1:15" x14ac:dyDescent="0.35">
      <c r="A4058" s="27">
        <v>49226</v>
      </c>
      <c r="B4058" s="9"/>
      <c r="C4058" s="9"/>
      <c r="D4058" s="9"/>
      <c r="E4058" s="9"/>
      <c r="F4058" s="9"/>
      <c r="G4058" s="9"/>
      <c r="H4058" s="9"/>
      <c r="I4058" s="9"/>
      <c r="J4058" s="9"/>
      <c r="K4058" s="9"/>
      <c r="L4058" s="9"/>
      <c r="M4058" s="9"/>
      <c r="N4058" s="6" t="s">
        <v>33</v>
      </c>
      <c r="O4058" s="6" t="s">
        <v>54</v>
      </c>
    </row>
    <row r="4059" spans="1:15" x14ac:dyDescent="0.35">
      <c r="A4059" s="27">
        <v>49227</v>
      </c>
      <c r="B4059" s="9"/>
      <c r="C4059" s="9"/>
      <c r="D4059" s="9"/>
      <c r="E4059" s="9"/>
      <c r="F4059" s="9"/>
      <c r="G4059" s="9"/>
      <c r="H4059" s="9"/>
      <c r="I4059" s="9"/>
      <c r="J4059" s="9"/>
      <c r="K4059" s="9"/>
      <c r="L4059" s="9"/>
      <c r="M4059" s="9"/>
      <c r="N4059" s="6" t="s">
        <v>33</v>
      </c>
      <c r="O4059" s="6" t="s">
        <v>54</v>
      </c>
    </row>
    <row r="4060" spans="1:15" x14ac:dyDescent="0.35">
      <c r="A4060" s="27">
        <v>49228</v>
      </c>
      <c r="B4060" s="9"/>
      <c r="C4060" s="9"/>
      <c r="D4060" s="9"/>
      <c r="E4060" s="9"/>
      <c r="F4060" s="9"/>
      <c r="G4060" s="9"/>
      <c r="H4060" s="9"/>
      <c r="I4060" s="9"/>
      <c r="J4060" s="9"/>
      <c r="K4060" s="9"/>
      <c r="L4060" s="9"/>
      <c r="M4060" s="9"/>
      <c r="N4060" s="6" t="s">
        <v>33</v>
      </c>
      <c r="O4060" s="6" t="s">
        <v>54</v>
      </c>
    </row>
    <row r="4061" spans="1:15" x14ac:dyDescent="0.35">
      <c r="A4061" s="27">
        <v>49229</v>
      </c>
      <c r="B4061" s="9"/>
      <c r="C4061" s="9"/>
      <c r="D4061" s="9"/>
      <c r="E4061" s="9"/>
      <c r="F4061" s="9"/>
      <c r="G4061" s="9"/>
      <c r="H4061" s="9"/>
      <c r="I4061" s="9"/>
      <c r="J4061" s="9"/>
      <c r="K4061" s="9"/>
      <c r="L4061" s="9"/>
      <c r="M4061" s="9"/>
      <c r="N4061" s="6" t="s">
        <v>33</v>
      </c>
      <c r="O4061" s="6" t="s">
        <v>54</v>
      </c>
    </row>
    <row r="4062" spans="1:15" x14ac:dyDescent="0.35">
      <c r="A4062" s="27">
        <v>49230</v>
      </c>
      <c r="B4062" s="9"/>
      <c r="C4062" s="9"/>
      <c r="D4062" s="9"/>
      <c r="E4062" s="9"/>
      <c r="F4062" s="9"/>
      <c r="G4062" s="9"/>
      <c r="H4062" s="9"/>
      <c r="I4062" s="9"/>
      <c r="J4062" s="9"/>
      <c r="K4062" s="9"/>
      <c r="L4062" s="9"/>
      <c r="M4062" s="9"/>
      <c r="N4062" s="6" t="s">
        <v>33</v>
      </c>
      <c r="O4062" s="6" t="s">
        <v>54</v>
      </c>
    </row>
    <row r="4063" spans="1:15" x14ac:dyDescent="0.35">
      <c r="A4063" s="27">
        <v>49231</v>
      </c>
      <c r="B4063" s="9"/>
      <c r="C4063" s="9"/>
      <c r="D4063" s="9"/>
      <c r="E4063" s="9"/>
      <c r="F4063" s="9"/>
      <c r="G4063" s="9"/>
      <c r="H4063" s="9"/>
      <c r="I4063" s="9"/>
      <c r="J4063" s="9"/>
      <c r="K4063" s="9"/>
      <c r="L4063" s="9"/>
      <c r="M4063" s="9"/>
      <c r="N4063" s="6" t="s">
        <v>33</v>
      </c>
      <c r="O4063" s="6" t="s">
        <v>54</v>
      </c>
    </row>
    <row r="4064" spans="1:15" x14ac:dyDescent="0.35">
      <c r="A4064" s="27">
        <v>49232</v>
      </c>
      <c r="B4064" s="9"/>
      <c r="C4064" s="9"/>
      <c r="D4064" s="9"/>
      <c r="E4064" s="9"/>
      <c r="F4064" s="9"/>
      <c r="G4064" s="9"/>
      <c r="H4064" s="9"/>
      <c r="I4064" s="9"/>
      <c r="J4064" s="9"/>
      <c r="K4064" s="9"/>
      <c r="L4064" s="9"/>
      <c r="M4064" s="9"/>
      <c r="N4064" s="6" t="s">
        <v>33</v>
      </c>
      <c r="O4064" s="6" t="s">
        <v>54</v>
      </c>
    </row>
    <row r="4065" spans="1:15" x14ac:dyDescent="0.35">
      <c r="A4065" s="27">
        <v>49233</v>
      </c>
      <c r="B4065" s="9"/>
      <c r="C4065" s="9"/>
      <c r="D4065" s="9"/>
      <c r="E4065" s="9"/>
      <c r="F4065" s="9"/>
      <c r="G4065" s="9"/>
      <c r="H4065" s="9"/>
      <c r="I4065" s="9"/>
      <c r="J4065" s="9"/>
      <c r="K4065" s="9"/>
      <c r="L4065" s="9"/>
      <c r="M4065" s="9"/>
      <c r="N4065" s="6" t="s">
        <v>33</v>
      </c>
      <c r="O4065" s="6" t="s">
        <v>54</v>
      </c>
    </row>
    <row r="4066" spans="1:15" x14ac:dyDescent="0.35">
      <c r="A4066" s="27">
        <v>49234</v>
      </c>
      <c r="B4066" s="9"/>
      <c r="C4066" s="9"/>
      <c r="D4066" s="9"/>
      <c r="E4066" s="9"/>
      <c r="F4066" s="9"/>
      <c r="G4066" s="9"/>
      <c r="H4066" s="9"/>
      <c r="I4066" s="9"/>
      <c r="J4066" s="9"/>
      <c r="K4066" s="9"/>
      <c r="L4066" s="9"/>
      <c r="M4066" s="9"/>
      <c r="N4066" s="6" t="s">
        <v>33</v>
      </c>
      <c r="O4066" s="6" t="s">
        <v>54</v>
      </c>
    </row>
    <row r="4067" spans="1:15" x14ac:dyDescent="0.35">
      <c r="A4067" s="27">
        <v>49235</v>
      </c>
      <c r="B4067" s="9"/>
      <c r="C4067" s="9"/>
      <c r="D4067" s="9"/>
      <c r="E4067" s="9"/>
      <c r="F4067" s="9"/>
      <c r="G4067" s="9"/>
      <c r="H4067" s="9"/>
      <c r="I4067" s="9"/>
      <c r="J4067" s="9"/>
      <c r="K4067" s="9"/>
      <c r="L4067" s="9"/>
      <c r="M4067" s="9"/>
      <c r="N4067" s="6" t="s">
        <v>33</v>
      </c>
      <c r="O4067" s="6" t="s">
        <v>54</v>
      </c>
    </row>
    <row r="4068" spans="1:15" x14ac:dyDescent="0.35">
      <c r="A4068" s="27">
        <v>49236</v>
      </c>
      <c r="B4068" s="9"/>
      <c r="C4068" s="9"/>
      <c r="D4068" s="9"/>
      <c r="E4068" s="9"/>
      <c r="F4068" s="9"/>
      <c r="G4068" s="9"/>
      <c r="H4068" s="9"/>
      <c r="I4068" s="9"/>
      <c r="J4068" s="9"/>
      <c r="K4068" s="9"/>
      <c r="L4068" s="9"/>
      <c r="M4068" s="9"/>
      <c r="N4068" s="6" t="s">
        <v>33</v>
      </c>
      <c r="O4068" s="6" t="s">
        <v>54</v>
      </c>
    </row>
    <row r="4069" spans="1:15" x14ac:dyDescent="0.35">
      <c r="A4069" s="27">
        <v>49237</v>
      </c>
      <c r="B4069" s="9"/>
      <c r="C4069" s="9"/>
      <c r="D4069" s="9"/>
      <c r="E4069" s="9"/>
      <c r="F4069" s="9"/>
      <c r="G4069" s="9"/>
      <c r="H4069" s="9"/>
      <c r="I4069" s="9"/>
      <c r="J4069" s="9"/>
      <c r="K4069" s="9"/>
      <c r="L4069" s="9"/>
      <c r="M4069" s="9"/>
      <c r="N4069" s="6" t="s">
        <v>33</v>
      </c>
      <c r="O4069" s="6" t="s">
        <v>54</v>
      </c>
    </row>
    <row r="4070" spans="1:15" x14ac:dyDescent="0.35">
      <c r="A4070" s="27">
        <v>49238</v>
      </c>
      <c r="B4070" s="9"/>
      <c r="C4070" s="9"/>
      <c r="D4070" s="9"/>
      <c r="E4070" s="9"/>
      <c r="F4070" s="9"/>
      <c r="G4070" s="9"/>
      <c r="H4070" s="9"/>
      <c r="I4070" s="9"/>
      <c r="J4070" s="9"/>
      <c r="K4070" s="9"/>
      <c r="L4070" s="9"/>
      <c r="M4070" s="9"/>
      <c r="N4070" s="6" t="s">
        <v>33</v>
      </c>
      <c r="O4070" s="6" t="s">
        <v>54</v>
      </c>
    </row>
    <row r="4071" spans="1:15" x14ac:dyDescent="0.35">
      <c r="A4071" s="27">
        <v>49239</v>
      </c>
      <c r="B4071" s="9"/>
      <c r="C4071" s="9"/>
      <c r="D4071" s="9"/>
      <c r="E4071" s="9"/>
      <c r="F4071" s="9"/>
      <c r="G4071" s="9"/>
      <c r="H4071" s="9"/>
      <c r="I4071" s="9"/>
      <c r="J4071" s="9"/>
      <c r="K4071" s="9"/>
      <c r="L4071" s="9"/>
      <c r="M4071" s="9"/>
      <c r="N4071" s="6" t="s">
        <v>33</v>
      </c>
      <c r="O4071" s="6" t="s">
        <v>54</v>
      </c>
    </row>
    <row r="4072" spans="1:15" x14ac:dyDescent="0.35">
      <c r="A4072" s="27">
        <v>49240</v>
      </c>
      <c r="B4072" s="9"/>
      <c r="C4072" s="9"/>
      <c r="D4072" s="9"/>
      <c r="E4072" s="9"/>
      <c r="F4072" s="9"/>
      <c r="G4072" s="9"/>
      <c r="H4072" s="9"/>
      <c r="I4072" s="9"/>
      <c r="J4072" s="9"/>
      <c r="K4072" s="9"/>
      <c r="L4072" s="9"/>
      <c r="M4072" s="9"/>
      <c r="N4072" s="6" t="s">
        <v>33</v>
      </c>
      <c r="O4072" s="6" t="s">
        <v>54</v>
      </c>
    </row>
    <row r="4073" spans="1:15" x14ac:dyDescent="0.35">
      <c r="A4073" s="27">
        <v>49241</v>
      </c>
      <c r="B4073" s="9"/>
      <c r="C4073" s="9"/>
      <c r="D4073" s="9"/>
      <c r="E4073" s="9"/>
      <c r="F4073" s="9"/>
      <c r="G4073" s="9"/>
      <c r="H4073" s="9"/>
      <c r="I4073" s="9"/>
      <c r="J4073" s="9"/>
      <c r="K4073" s="9"/>
      <c r="L4073" s="9"/>
      <c r="M4073" s="9"/>
      <c r="N4073" s="6" t="s">
        <v>33</v>
      </c>
      <c r="O4073" s="6" t="s">
        <v>54</v>
      </c>
    </row>
    <row r="4074" spans="1:15" x14ac:dyDescent="0.35">
      <c r="A4074" s="27">
        <v>49242</v>
      </c>
      <c r="B4074" s="9"/>
      <c r="C4074" s="9"/>
      <c r="D4074" s="9"/>
      <c r="E4074" s="9"/>
      <c r="F4074" s="9"/>
      <c r="G4074" s="9"/>
      <c r="H4074" s="9"/>
      <c r="I4074" s="9"/>
      <c r="J4074" s="9"/>
      <c r="K4074" s="9"/>
      <c r="L4074" s="9"/>
      <c r="M4074" s="9"/>
      <c r="N4074" s="6" t="s">
        <v>33</v>
      </c>
      <c r="O4074" s="6" t="s">
        <v>54</v>
      </c>
    </row>
    <row r="4075" spans="1:15" x14ac:dyDescent="0.35">
      <c r="A4075" s="27">
        <v>49243</v>
      </c>
      <c r="B4075" s="9"/>
      <c r="C4075" s="9"/>
      <c r="D4075" s="9"/>
      <c r="E4075" s="9"/>
      <c r="F4075" s="9"/>
      <c r="G4075" s="9"/>
      <c r="H4075" s="9"/>
      <c r="I4075" s="9"/>
      <c r="J4075" s="9"/>
      <c r="K4075" s="9"/>
      <c r="L4075" s="9"/>
      <c r="M4075" s="9"/>
      <c r="N4075" s="6" t="s">
        <v>33</v>
      </c>
      <c r="O4075" s="6" t="s">
        <v>54</v>
      </c>
    </row>
    <row r="4076" spans="1:15" x14ac:dyDescent="0.35">
      <c r="A4076" s="27">
        <v>49244</v>
      </c>
      <c r="B4076" s="9"/>
      <c r="C4076" s="9"/>
      <c r="D4076" s="9"/>
      <c r="E4076" s="9"/>
      <c r="F4076" s="9"/>
      <c r="G4076" s="9"/>
      <c r="H4076" s="9"/>
      <c r="I4076" s="9"/>
      <c r="J4076" s="9"/>
      <c r="K4076" s="9"/>
      <c r="L4076" s="9"/>
      <c r="M4076" s="9"/>
      <c r="N4076" s="6" t="s">
        <v>33</v>
      </c>
      <c r="O4076" s="6" t="s">
        <v>54</v>
      </c>
    </row>
    <row r="4077" spans="1:15" x14ac:dyDescent="0.35">
      <c r="A4077" s="27">
        <v>49245</v>
      </c>
      <c r="B4077" s="9"/>
      <c r="C4077" s="9"/>
      <c r="D4077" s="9"/>
      <c r="E4077" s="9"/>
      <c r="F4077" s="9"/>
      <c r="G4077" s="9"/>
      <c r="H4077" s="9"/>
      <c r="I4077" s="9"/>
      <c r="J4077" s="9"/>
      <c r="K4077" s="9"/>
      <c r="L4077" s="9"/>
      <c r="M4077" s="9"/>
      <c r="N4077" s="6" t="s">
        <v>33</v>
      </c>
      <c r="O4077" s="6" t="s">
        <v>54</v>
      </c>
    </row>
    <row r="4078" spans="1:15" x14ac:dyDescent="0.35">
      <c r="A4078" s="27">
        <v>49246</v>
      </c>
      <c r="B4078" s="9"/>
      <c r="C4078" s="9"/>
      <c r="D4078" s="9"/>
      <c r="E4078" s="9"/>
      <c r="F4078" s="9"/>
      <c r="G4078" s="9"/>
      <c r="H4078" s="9"/>
      <c r="I4078" s="9"/>
      <c r="J4078" s="9"/>
      <c r="K4078" s="9"/>
      <c r="L4078" s="9"/>
      <c r="M4078" s="9"/>
      <c r="N4078" s="6" t="s">
        <v>33</v>
      </c>
      <c r="O4078" s="6" t="s">
        <v>54</v>
      </c>
    </row>
    <row r="4079" spans="1:15" x14ac:dyDescent="0.35">
      <c r="A4079" s="27">
        <v>49247</v>
      </c>
      <c r="B4079" s="9"/>
      <c r="C4079" s="9"/>
      <c r="D4079" s="9"/>
      <c r="E4079" s="9"/>
      <c r="F4079" s="9"/>
      <c r="G4079" s="9"/>
      <c r="H4079" s="9"/>
      <c r="I4079" s="9"/>
      <c r="J4079" s="9"/>
      <c r="K4079" s="9"/>
      <c r="L4079" s="9"/>
      <c r="M4079" s="9"/>
      <c r="N4079" s="6" t="s">
        <v>33</v>
      </c>
      <c r="O4079" s="6" t="s">
        <v>54</v>
      </c>
    </row>
    <row r="4080" spans="1:15" x14ac:dyDescent="0.35">
      <c r="A4080" s="27">
        <v>49248</v>
      </c>
      <c r="B4080" s="9"/>
      <c r="C4080" s="9"/>
      <c r="D4080" s="9"/>
      <c r="E4080" s="9"/>
      <c r="F4080" s="9"/>
      <c r="G4080" s="9"/>
      <c r="H4080" s="9"/>
      <c r="I4080" s="9"/>
      <c r="J4080" s="9"/>
      <c r="K4080" s="9"/>
      <c r="L4080" s="9"/>
      <c r="M4080" s="9"/>
      <c r="N4080" s="6" t="s">
        <v>33</v>
      </c>
      <c r="O4080" s="6" t="s">
        <v>54</v>
      </c>
    </row>
    <row r="4081" spans="1:15" x14ac:dyDescent="0.35">
      <c r="A4081" s="27">
        <v>49249</v>
      </c>
      <c r="B4081" s="9"/>
      <c r="C4081" s="9"/>
      <c r="D4081" s="9"/>
      <c r="E4081" s="9"/>
      <c r="F4081" s="9"/>
      <c r="G4081" s="9"/>
      <c r="H4081" s="9"/>
      <c r="I4081" s="9"/>
      <c r="J4081" s="9"/>
      <c r="K4081" s="9"/>
      <c r="L4081" s="9"/>
      <c r="M4081" s="9"/>
      <c r="N4081" s="6" t="s">
        <v>34</v>
      </c>
      <c r="O4081" s="6" t="s">
        <v>54</v>
      </c>
    </row>
    <row r="4082" spans="1:15" x14ac:dyDescent="0.35">
      <c r="A4082" s="27">
        <v>49250</v>
      </c>
      <c r="B4082" s="9"/>
      <c r="C4082" s="9"/>
      <c r="D4082" s="9"/>
      <c r="E4082" s="9"/>
      <c r="F4082" s="9"/>
      <c r="G4082" s="9"/>
      <c r="H4082" s="9"/>
      <c r="I4082" s="9"/>
      <c r="J4082" s="9"/>
      <c r="K4082" s="9"/>
      <c r="L4082" s="9"/>
      <c r="M4082" s="9"/>
      <c r="N4082" s="6" t="s">
        <v>34</v>
      </c>
      <c r="O4082" s="6" t="s">
        <v>54</v>
      </c>
    </row>
    <row r="4083" spans="1:15" x14ac:dyDescent="0.35">
      <c r="A4083" s="27">
        <v>49251</v>
      </c>
      <c r="B4083" s="9"/>
      <c r="C4083" s="9"/>
      <c r="D4083" s="9"/>
      <c r="E4083" s="9"/>
      <c r="F4083" s="9"/>
      <c r="G4083" s="9"/>
      <c r="H4083" s="9"/>
      <c r="I4083" s="9"/>
      <c r="J4083" s="9"/>
      <c r="K4083" s="9"/>
      <c r="L4083" s="9"/>
      <c r="M4083" s="9"/>
      <c r="N4083" s="6" t="s">
        <v>34</v>
      </c>
      <c r="O4083" s="6" t="s">
        <v>54</v>
      </c>
    </row>
    <row r="4084" spans="1:15" x14ac:dyDescent="0.35">
      <c r="A4084" s="27">
        <v>49252</v>
      </c>
      <c r="B4084" s="9"/>
      <c r="C4084" s="9"/>
      <c r="D4084" s="9"/>
      <c r="E4084" s="9"/>
      <c r="F4084" s="9"/>
      <c r="G4084" s="9"/>
      <c r="H4084" s="9"/>
      <c r="I4084" s="9"/>
      <c r="J4084" s="9"/>
      <c r="K4084" s="9"/>
      <c r="L4084" s="9"/>
      <c r="M4084" s="9"/>
      <c r="N4084" s="6" t="s">
        <v>34</v>
      </c>
      <c r="O4084" s="6" t="s">
        <v>54</v>
      </c>
    </row>
    <row r="4085" spans="1:15" x14ac:dyDescent="0.35">
      <c r="A4085" s="27">
        <v>49253</v>
      </c>
      <c r="B4085" s="9"/>
      <c r="C4085" s="9"/>
      <c r="D4085" s="9"/>
      <c r="E4085" s="9"/>
      <c r="F4085" s="9"/>
      <c r="G4085" s="9"/>
      <c r="H4085" s="9"/>
      <c r="I4085" s="9"/>
      <c r="J4085" s="9"/>
      <c r="K4085" s="9"/>
      <c r="L4085" s="9"/>
      <c r="M4085" s="9"/>
      <c r="N4085" s="6" t="s">
        <v>34</v>
      </c>
      <c r="O4085" s="6" t="s">
        <v>54</v>
      </c>
    </row>
    <row r="4086" spans="1:15" x14ac:dyDescent="0.35">
      <c r="A4086" s="27">
        <v>49254</v>
      </c>
      <c r="B4086" s="9"/>
      <c r="C4086" s="9"/>
      <c r="D4086" s="9"/>
      <c r="E4086" s="9"/>
      <c r="F4086" s="9"/>
      <c r="G4086" s="9"/>
      <c r="H4086" s="9"/>
      <c r="I4086" s="9"/>
      <c r="J4086" s="9"/>
      <c r="K4086" s="9"/>
      <c r="L4086" s="9"/>
      <c r="M4086" s="9"/>
      <c r="N4086" s="6" t="s">
        <v>34</v>
      </c>
      <c r="O4086" s="6" t="s">
        <v>54</v>
      </c>
    </row>
    <row r="4087" spans="1:15" x14ac:dyDescent="0.35">
      <c r="A4087" s="27">
        <v>49255</v>
      </c>
      <c r="B4087" s="9"/>
      <c r="C4087" s="9"/>
      <c r="D4087" s="9"/>
      <c r="E4087" s="9"/>
      <c r="F4087" s="9"/>
      <c r="G4087" s="9"/>
      <c r="H4087" s="9"/>
      <c r="I4087" s="9"/>
      <c r="J4087" s="9"/>
      <c r="K4087" s="9"/>
      <c r="L4087" s="9"/>
      <c r="M4087" s="9"/>
      <c r="N4087" s="6" t="s">
        <v>34</v>
      </c>
      <c r="O4087" s="6" t="s">
        <v>54</v>
      </c>
    </row>
    <row r="4088" spans="1:15" x14ac:dyDescent="0.35">
      <c r="A4088" s="27">
        <v>49256</v>
      </c>
      <c r="B4088" s="9"/>
      <c r="C4088" s="9"/>
      <c r="D4088" s="9"/>
      <c r="E4088" s="9"/>
      <c r="F4088" s="9"/>
      <c r="G4088" s="9"/>
      <c r="H4088" s="9"/>
      <c r="I4088" s="9"/>
      <c r="J4088" s="9"/>
      <c r="K4088" s="9"/>
      <c r="L4088" s="9"/>
      <c r="M4088" s="9"/>
      <c r="N4088" s="6" t="s">
        <v>34</v>
      </c>
      <c r="O4088" s="6" t="s">
        <v>54</v>
      </c>
    </row>
    <row r="4089" spans="1:15" x14ac:dyDescent="0.35">
      <c r="A4089" s="27">
        <v>49257</v>
      </c>
      <c r="B4089" s="9"/>
      <c r="C4089" s="9"/>
      <c r="D4089" s="9"/>
      <c r="E4089" s="9"/>
      <c r="F4089" s="9"/>
      <c r="G4089" s="9"/>
      <c r="H4089" s="9"/>
      <c r="I4089" s="9"/>
      <c r="J4089" s="9"/>
      <c r="K4089" s="9"/>
      <c r="L4089" s="9"/>
      <c r="M4089" s="9"/>
      <c r="N4089" s="6" t="s">
        <v>34</v>
      </c>
      <c r="O4089" s="6" t="s">
        <v>54</v>
      </c>
    </row>
    <row r="4090" spans="1:15" x14ac:dyDescent="0.35">
      <c r="A4090" s="27">
        <v>49258</v>
      </c>
      <c r="B4090" s="9"/>
      <c r="C4090" s="9"/>
      <c r="D4090" s="9"/>
      <c r="E4090" s="9"/>
      <c r="F4090" s="9"/>
      <c r="G4090" s="9"/>
      <c r="H4090" s="9"/>
      <c r="I4090" s="9"/>
      <c r="J4090" s="9"/>
      <c r="K4090" s="9"/>
      <c r="L4090" s="9"/>
      <c r="M4090" s="9"/>
      <c r="N4090" s="6" t="s">
        <v>34</v>
      </c>
      <c r="O4090" s="6" t="s">
        <v>54</v>
      </c>
    </row>
    <row r="4091" spans="1:15" x14ac:dyDescent="0.35">
      <c r="A4091" s="27">
        <v>49259</v>
      </c>
      <c r="B4091" s="9"/>
      <c r="C4091" s="9"/>
      <c r="D4091" s="9"/>
      <c r="E4091" s="9"/>
      <c r="F4091" s="9"/>
      <c r="G4091" s="9"/>
      <c r="H4091" s="9"/>
      <c r="I4091" s="9"/>
      <c r="J4091" s="9"/>
      <c r="K4091" s="9"/>
      <c r="L4091" s="9"/>
      <c r="M4091" s="9"/>
      <c r="N4091" s="6" t="s">
        <v>34</v>
      </c>
      <c r="O4091" s="6" t="s">
        <v>54</v>
      </c>
    </row>
    <row r="4092" spans="1:15" x14ac:dyDescent="0.35">
      <c r="A4092" s="27">
        <v>49260</v>
      </c>
      <c r="B4092" s="9"/>
      <c r="C4092" s="9"/>
      <c r="D4092" s="9"/>
      <c r="E4092" s="9"/>
      <c r="F4092" s="9"/>
      <c r="G4092" s="9"/>
      <c r="H4092" s="9"/>
      <c r="I4092" s="9"/>
      <c r="J4092" s="9"/>
      <c r="K4092" s="9"/>
      <c r="L4092" s="9"/>
      <c r="M4092" s="9"/>
      <c r="N4092" s="6" t="s">
        <v>34</v>
      </c>
      <c r="O4092" s="6" t="s">
        <v>54</v>
      </c>
    </row>
    <row r="4093" spans="1:15" x14ac:dyDescent="0.35">
      <c r="A4093" s="27">
        <v>49261</v>
      </c>
      <c r="B4093" s="9"/>
      <c r="C4093" s="9"/>
      <c r="D4093" s="9"/>
      <c r="E4093" s="9"/>
      <c r="F4093" s="9"/>
      <c r="G4093" s="9"/>
      <c r="H4093" s="9"/>
      <c r="I4093" s="9"/>
      <c r="J4093" s="9"/>
      <c r="K4093" s="9"/>
      <c r="L4093" s="9"/>
      <c r="M4093" s="9"/>
      <c r="N4093" s="6" t="s">
        <v>34</v>
      </c>
      <c r="O4093" s="6" t="s">
        <v>54</v>
      </c>
    </row>
    <row r="4094" spans="1:15" x14ac:dyDescent="0.35">
      <c r="A4094" s="27">
        <v>49262</v>
      </c>
      <c r="B4094" s="9"/>
      <c r="C4094" s="9"/>
      <c r="D4094" s="9"/>
      <c r="E4094" s="9"/>
      <c r="F4094" s="9"/>
      <c r="G4094" s="9"/>
      <c r="H4094" s="9"/>
      <c r="I4094" s="9"/>
      <c r="J4094" s="9"/>
      <c r="K4094" s="9"/>
      <c r="L4094" s="9"/>
      <c r="M4094" s="9"/>
      <c r="N4094" s="6" t="s">
        <v>34</v>
      </c>
      <c r="O4094" s="6" t="s">
        <v>54</v>
      </c>
    </row>
    <row r="4095" spans="1:15" x14ac:dyDescent="0.35">
      <c r="A4095" s="27">
        <v>49263</v>
      </c>
      <c r="B4095" s="9"/>
      <c r="C4095" s="9"/>
      <c r="D4095" s="9"/>
      <c r="E4095" s="9"/>
      <c r="F4095" s="9"/>
      <c r="G4095" s="9"/>
      <c r="H4095" s="9"/>
      <c r="I4095" s="9"/>
      <c r="J4095" s="9"/>
      <c r="K4095" s="9"/>
      <c r="L4095" s="9"/>
      <c r="M4095" s="9"/>
      <c r="N4095" s="6" t="s">
        <v>34</v>
      </c>
      <c r="O4095" s="6" t="s">
        <v>54</v>
      </c>
    </row>
    <row r="4096" spans="1:15" x14ac:dyDescent="0.35">
      <c r="A4096" s="27">
        <v>49264</v>
      </c>
      <c r="B4096" s="9"/>
      <c r="C4096" s="9"/>
      <c r="D4096" s="9"/>
      <c r="E4096" s="9"/>
      <c r="F4096" s="9"/>
      <c r="G4096" s="9"/>
      <c r="H4096" s="9"/>
      <c r="I4096" s="9"/>
      <c r="J4096" s="9"/>
      <c r="K4096" s="9"/>
      <c r="L4096" s="9"/>
      <c r="M4096" s="9"/>
      <c r="N4096" s="6" t="s">
        <v>34</v>
      </c>
      <c r="O4096" s="6" t="s">
        <v>54</v>
      </c>
    </row>
    <row r="4097" spans="1:15" x14ac:dyDescent="0.35">
      <c r="A4097" s="27">
        <v>49265</v>
      </c>
      <c r="B4097" s="9"/>
      <c r="C4097" s="9"/>
      <c r="D4097" s="9"/>
      <c r="E4097" s="9"/>
      <c r="F4097" s="9"/>
      <c r="G4097" s="9"/>
      <c r="H4097" s="9"/>
      <c r="I4097" s="9"/>
      <c r="J4097" s="9"/>
      <c r="K4097" s="9"/>
      <c r="L4097" s="9"/>
      <c r="M4097" s="9"/>
      <c r="N4097" s="6" t="s">
        <v>34</v>
      </c>
      <c r="O4097" s="6" t="s">
        <v>54</v>
      </c>
    </row>
    <row r="4098" spans="1:15" x14ac:dyDescent="0.35">
      <c r="A4098" s="27">
        <v>49266</v>
      </c>
      <c r="B4098" s="9"/>
      <c r="C4098" s="9"/>
      <c r="D4098" s="9"/>
      <c r="E4098" s="9"/>
      <c r="F4098" s="9"/>
      <c r="G4098" s="9"/>
      <c r="H4098" s="9"/>
      <c r="I4098" s="9"/>
      <c r="J4098" s="9"/>
      <c r="K4098" s="9"/>
      <c r="L4098" s="9"/>
      <c r="M4098" s="9"/>
      <c r="N4098" s="6" t="s">
        <v>34</v>
      </c>
      <c r="O4098" s="6" t="s">
        <v>54</v>
      </c>
    </row>
    <row r="4099" spans="1:15" x14ac:dyDescent="0.35">
      <c r="A4099" s="27">
        <v>49267</v>
      </c>
      <c r="B4099" s="9"/>
      <c r="C4099" s="9"/>
      <c r="D4099" s="9"/>
      <c r="E4099" s="9"/>
      <c r="F4099" s="9"/>
      <c r="G4099" s="9"/>
      <c r="H4099" s="9"/>
      <c r="I4099" s="9"/>
      <c r="J4099" s="9"/>
      <c r="K4099" s="9"/>
      <c r="L4099" s="9"/>
      <c r="M4099" s="9"/>
      <c r="N4099" s="6" t="s">
        <v>34</v>
      </c>
      <c r="O4099" s="6" t="s">
        <v>54</v>
      </c>
    </row>
    <row r="4100" spans="1:15" x14ac:dyDescent="0.35">
      <c r="A4100" s="27">
        <v>49268</v>
      </c>
      <c r="B4100" s="9"/>
      <c r="C4100" s="9"/>
      <c r="D4100" s="9"/>
      <c r="E4100" s="9"/>
      <c r="F4100" s="9"/>
      <c r="G4100" s="9"/>
      <c r="H4100" s="9"/>
      <c r="I4100" s="9"/>
      <c r="J4100" s="9"/>
      <c r="K4100" s="9"/>
      <c r="L4100" s="9"/>
      <c r="M4100" s="9"/>
      <c r="N4100" s="6" t="s">
        <v>34</v>
      </c>
      <c r="O4100" s="6" t="s">
        <v>54</v>
      </c>
    </row>
    <row r="4101" spans="1:15" x14ac:dyDescent="0.35">
      <c r="A4101" s="27">
        <v>49269</v>
      </c>
      <c r="B4101" s="9"/>
      <c r="C4101" s="9"/>
      <c r="D4101" s="9"/>
      <c r="E4101" s="9"/>
      <c r="F4101" s="9"/>
      <c r="G4101" s="9"/>
      <c r="H4101" s="9"/>
      <c r="I4101" s="9"/>
      <c r="J4101" s="9"/>
      <c r="K4101" s="9"/>
      <c r="L4101" s="9"/>
      <c r="M4101" s="9"/>
      <c r="N4101" s="6" t="s">
        <v>34</v>
      </c>
      <c r="O4101" s="6" t="s">
        <v>54</v>
      </c>
    </row>
    <row r="4102" spans="1:15" x14ac:dyDescent="0.35">
      <c r="A4102" s="27">
        <v>49270</v>
      </c>
      <c r="B4102" s="9"/>
      <c r="C4102" s="9"/>
      <c r="D4102" s="9"/>
      <c r="E4102" s="9"/>
      <c r="F4102" s="9"/>
      <c r="G4102" s="9"/>
      <c r="H4102" s="9"/>
      <c r="I4102" s="9"/>
      <c r="J4102" s="9"/>
      <c r="K4102" s="9"/>
      <c r="L4102" s="9"/>
      <c r="M4102" s="9"/>
      <c r="N4102" s="6" t="s">
        <v>34</v>
      </c>
      <c r="O4102" s="6" t="s">
        <v>54</v>
      </c>
    </row>
    <row r="4103" spans="1:15" x14ac:dyDescent="0.35">
      <c r="A4103" s="27">
        <v>49271</v>
      </c>
      <c r="B4103" s="9"/>
      <c r="C4103" s="9"/>
      <c r="D4103" s="9"/>
      <c r="E4103" s="9"/>
      <c r="F4103" s="9"/>
      <c r="G4103" s="9"/>
      <c r="H4103" s="9"/>
      <c r="I4103" s="9"/>
      <c r="J4103" s="9"/>
      <c r="K4103" s="9"/>
      <c r="L4103" s="9"/>
      <c r="M4103" s="9"/>
      <c r="N4103" s="6" t="s">
        <v>34</v>
      </c>
      <c r="O4103" s="6" t="s">
        <v>54</v>
      </c>
    </row>
    <row r="4104" spans="1:15" x14ac:dyDescent="0.35">
      <c r="A4104" s="27">
        <v>49272</v>
      </c>
      <c r="B4104" s="9"/>
      <c r="C4104" s="9"/>
      <c r="D4104" s="9"/>
      <c r="E4104" s="9"/>
      <c r="F4104" s="9"/>
      <c r="G4104" s="9"/>
      <c r="H4104" s="9"/>
      <c r="I4104" s="9"/>
      <c r="J4104" s="9"/>
      <c r="K4104" s="9"/>
      <c r="L4104" s="9"/>
      <c r="M4104" s="9"/>
      <c r="N4104" s="6" t="s">
        <v>34</v>
      </c>
      <c r="O4104" s="6" t="s">
        <v>54</v>
      </c>
    </row>
    <row r="4105" spans="1:15" x14ac:dyDescent="0.35">
      <c r="A4105" s="27">
        <v>49273</v>
      </c>
      <c r="B4105" s="9"/>
      <c r="C4105" s="9"/>
      <c r="D4105" s="9"/>
      <c r="E4105" s="9"/>
      <c r="F4105" s="9"/>
      <c r="G4105" s="9"/>
      <c r="H4105" s="9"/>
      <c r="I4105" s="9"/>
      <c r="J4105" s="9"/>
      <c r="K4105" s="9"/>
      <c r="L4105" s="9"/>
      <c r="M4105" s="9"/>
      <c r="N4105" s="6" t="s">
        <v>34</v>
      </c>
      <c r="O4105" s="6" t="s">
        <v>54</v>
      </c>
    </row>
    <row r="4106" spans="1:15" x14ac:dyDescent="0.35">
      <c r="A4106" s="27">
        <v>49274</v>
      </c>
      <c r="B4106" s="9"/>
      <c r="C4106" s="9"/>
      <c r="D4106" s="9"/>
      <c r="E4106" s="9"/>
      <c r="F4106" s="9"/>
      <c r="G4106" s="9"/>
      <c r="H4106" s="9"/>
      <c r="I4106" s="9"/>
      <c r="J4106" s="9"/>
      <c r="K4106" s="9"/>
      <c r="L4106" s="9"/>
      <c r="M4106" s="9"/>
      <c r="N4106" s="6" t="s">
        <v>34</v>
      </c>
      <c r="O4106" s="6" t="s">
        <v>54</v>
      </c>
    </row>
    <row r="4107" spans="1:15" x14ac:dyDescent="0.35">
      <c r="A4107" s="27">
        <v>49275</v>
      </c>
      <c r="B4107" s="9"/>
      <c r="C4107" s="9"/>
      <c r="D4107" s="9"/>
      <c r="E4107" s="9"/>
      <c r="F4107" s="9"/>
      <c r="G4107" s="9"/>
      <c r="H4107" s="9"/>
      <c r="I4107" s="9"/>
      <c r="J4107" s="9"/>
      <c r="K4107" s="9"/>
      <c r="L4107" s="9"/>
      <c r="M4107" s="9"/>
      <c r="N4107" s="6" t="s">
        <v>34</v>
      </c>
      <c r="O4107" s="6" t="s">
        <v>54</v>
      </c>
    </row>
    <row r="4108" spans="1:15" x14ac:dyDescent="0.35">
      <c r="A4108" s="27">
        <v>49276</v>
      </c>
      <c r="B4108" s="9"/>
      <c r="C4108" s="9"/>
      <c r="D4108" s="9"/>
      <c r="E4108" s="9"/>
      <c r="F4108" s="9"/>
      <c r="G4108" s="9"/>
      <c r="H4108" s="9"/>
      <c r="I4108" s="9"/>
      <c r="J4108" s="9"/>
      <c r="K4108" s="9"/>
      <c r="L4108" s="9"/>
      <c r="M4108" s="9"/>
      <c r="N4108" s="6" t="s">
        <v>34</v>
      </c>
      <c r="O4108" s="6" t="s">
        <v>54</v>
      </c>
    </row>
    <row r="4109" spans="1:15" x14ac:dyDescent="0.35">
      <c r="A4109" s="27">
        <v>49277</v>
      </c>
      <c r="B4109" s="9"/>
      <c r="C4109" s="9"/>
      <c r="D4109" s="9"/>
      <c r="E4109" s="9"/>
      <c r="F4109" s="9"/>
      <c r="G4109" s="9"/>
      <c r="H4109" s="9"/>
      <c r="I4109" s="9"/>
      <c r="J4109" s="9"/>
      <c r="K4109" s="9"/>
      <c r="L4109" s="9"/>
      <c r="M4109" s="9"/>
      <c r="N4109" s="6" t="s">
        <v>34</v>
      </c>
      <c r="O4109" s="6" t="s">
        <v>54</v>
      </c>
    </row>
    <row r="4110" spans="1:15" x14ac:dyDescent="0.35">
      <c r="A4110" s="27">
        <v>49278</v>
      </c>
      <c r="B4110" s="9"/>
      <c r="C4110" s="9"/>
      <c r="D4110" s="9"/>
      <c r="E4110" s="9"/>
      <c r="F4110" s="9"/>
      <c r="G4110" s="9"/>
      <c r="H4110" s="9"/>
      <c r="I4110" s="9"/>
      <c r="J4110" s="9"/>
      <c r="K4110" s="9"/>
      <c r="L4110" s="9"/>
      <c r="M4110" s="9"/>
      <c r="N4110" s="6" t="s">
        <v>34</v>
      </c>
      <c r="O4110" s="6" t="s">
        <v>54</v>
      </c>
    </row>
    <row r="4111" spans="1:15" x14ac:dyDescent="0.35">
      <c r="A4111" s="27">
        <v>49279</v>
      </c>
      <c r="B4111" s="9"/>
      <c r="C4111" s="9"/>
      <c r="D4111" s="9"/>
      <c r="E4111" s="9"/>
      <c r="F4111" s="9"/>
      <c r="G4111" s="9"/>
      <c r="H4111" s="9"/>
      <c r="I4111" s="9"/>
      <c r="J4111" s="9"/>
      <c r="K4111" s="9"/>
      <c r="L4111" s="9"/>
      <c r="M4111" s="9"/>
      <c r="N4111" s="6" t="s">
        <v>35</v>
      </c>
      <c r="O4111" s="6" t="s">
        <v>54</v>
      </c>
    </row>
    <row r="4112" spans="1:15" x14ac:dyDescent="0.35">
      <c r="A4112" s="27">
        <v>49280</v>
      </c>
      <c r="B4112" s="9"/>
      <c r="C4112" s="9"/>
      <c r="D4112" s="9"/>
      <c r="E4112" s="9"/>
      <c r="F4112" s="9"/>
      <c r="G4112" s="9"/>
      <c r="H4112" s="9"/>
      <c r="I4112" s="9"/>
      <c r="J4112" s="9"/>
      <c r="K4112" s="9"/>
      <c r="L4112" s="9"/>
      <c r="M4112" s="9"/>
      <c r="N4112" s="6" t="s">
        <v>35</v>
      </c>
      <c r="O4112" s="6" t="s">
        <v>54</v>
      </c>
    </row>
    <row r="4113" spans="1:15" x14ac:dyDescent="0.35">
      <c r="A4113" s="27">
        <v>49281</v>
      </c>
      <c r="B4113" s="9"/>
      <c r="C4113" s="9"/>
      <c r="D4113" s="9"/>
      <c r="E4113" s="9"/>
      <c r="F4113" s="9"/>
      <c r="G4113" s="9"/>
      <c r="H4113" s="9"/>
      <c r="I4113" s="9"/>
      <c r="J4113" s="9"/>
      <c r="K4113" s="9"/>
      <c r="L4113" s="9"/>
      <c r="M4113" s="9"/>
      <c r="N4113" s="6" t="s">
        <v>35</v>
      </c>
      <c r="O4113" s="6" t="s">
        <v>54</v>
      </c>
    </row>
    <row r="4114" spans="1:15" x14ac:dyDescent="0.35">
      <c r="A4114" s="27">
        <v>49282</v>
      </c>
      <c r="B4114" s="9"/>
      <c r="C4114" s="9"/>
      <c r="D4114" s="9"/>
      <c r="E4114" s="9"/>
      <c r="F4114" s="9"/>
      <c r="G4114" s="9"/>
      <c r="H4114" s="9"/>
      <c r="I4114" s="9"/>
      <c r="J4114" s="9"/>
      <c r="K4114" s="9"/>
      <c r="L4114" s="9"/>
      <c r="M4114" s="9"/>
      <c r="N4114" s="6" t="s">
        <v>35</v>
      </c>
      <c r="O4114" s="6" t="s">
        <v>54</v>
      </c>
    </row>
    <row r="4115" spans="1:15" x14ac:dyDescent="0.35">
      <c r="A4115" s="27">
        <v>49283</v>
      </c>
      <c r="B4115" s="9"/>
      <c r="C4115" s="9"/>
      <c r="D4115" s="9"/>
      <c r="E4115" s="9"/>
      <c r="F4115" s="9"/>
      <c r="G4115" s="9"/>
      <c r="H4115" s="9"/>
      <c r="I4115" s="9"/>
      <c r="J4115" s="9"/>
      <c r="K4115" s="9"/>
      <c r="L4115" s="9"/>
      <c r="M4115" s="9"/>
      <c r="N4115" s="6" t="s">
        <v>35</v>
      </c>
      <c r="O4115" s="6" t="s">
        <v>54</v>
      </c>
    </row>
    <row r="4116" spans="1:15" x14ac:dyDescent="0.35">
      <c r="A4116" s="27">
        <v>49284</v>
      </c>
      <c r="B4116" s="9"/>
      <c r="C4116" s="9"/>
      <c r="D4116" s="9"/>
      <c r="E4116" s="9"/>
      <c r="F4116" s="9"/>
      <c r="G4116" s="9"/>
      <c r="H4116" s="9"/>
      <c r="I4116" s="9"/>
      <c r="J4116" s="9"/>
      <c r="K4116" s="9"/>
      <c r="L4116" s="9"/>
      <c r="M4116" s="9"/>
      <c r="N4116" s="6" t="s">
        <v>35</v>
      </c>
      <c r="O4116" s="6" t="s">
        <v>54</v>
      </c>
    </row>
    <row r="4117" spans="1:15" x14ac:dyDescent="0.35">
      <c r="A4117" s="27">
        <v>49285</v>
      </c>
      <c r="B4117" s="9"/>
      <c r="C4117" s="9"/>
      <c r="D4117" s="9"/>
      <c r="E4117" s="9"/>
      <c r="F4117" s="9"/>
      <c r="G4117" s="9"/>
      <c r="H4117" s="9"/>
      <c r="I4117" s="9"/>
      <c r="J4117" s="9"/>
      <c r="K4117" s="9"/>
      <c r="L4117" s="9"/>
      <c r="M4117" s="9"/>
      <c r="N4117" s="6" t="s">
        <v>35</v>
      </c>
      <c r="O4117" s="6" t="s">
        <v>54</v>
      </c>
    </row>
    <row r="4118" spans="1:15" x14ac:dyDescent="0.35">
      <c r="A4118" s="27">
        <v>49286</v>
      </c>
      <c r="B4118" s="9"/>
      <c r="C4118" s="9"/>
      <c r="D4118" s="9"/>
      <c r="E4118" s="9"/>
      <c r="F4118" s="9"/>
      <c r="G4118" s="9"/>
      <c r="H4118" s="9"/>
      <c r="I4118" s="9"/>
      <c r="J4118" s="9"/>
      <c r="K4118" s="9"/>
      <c r="L4118" s="9"/>
      <c r="M4118" s="9"/>
      <c r="N4118" s="6" t="s">
        <v>35</v>
      </c>
      <c r="O4118" s="6" t="s">
        <v>54</v>
      </c>
    </row>
    <row r="4119" spans="1:15" x14ac:dyDescent="0.35">
      <c r="A4119" s="27">
        <v>49287</v>
      </c>
      <c r="B4119" s="9"/>
      <c r="C4119" s="9"/>
      <c r="D4119" s="9"/>
      <c r="E4119" s="9"/>
      <c r="F4119" s="9"/>
      <c r="G4119" s="9"/>
      <c r="H4119" s="9"/>
      <c r="I4119" s="9"/>
      <c r="J4119" s="9"/>
      <c r="K4119" s="9"/>
      <c r="L4119" s="9"/>
      <c r="M4119" s="9"/>
      <c r="N4119" s="6" t="s">
        <v>35</v>
      </c>
      <c r="O4119" s="6" t="s">
        <v>54</v>
      </c>
    </row>
    <row r="4120" spans="1:15" x14ac:dyDescent="0.35">
      <c r="A4120" s="27">
        <v>49288</v>
      </c>
      <c r="B4120" s="9"/>
      <c r="C4120" s="9"/>
      <c r="D4120" s="9"/>
      <c r="E4120" s="9"/>
      <c r="F4120" s="9"/>
      <c r="G4120" s="9"/>
      <c r="H4120" s="9"/>
      <c r="I4120" s="9"/>
      <c r="J4120" s="9"/>
      <c r="K4120" s="9"/>
      <c r="L4120" s="9"/>
      <c r="M4120" s="9"/>
      <c r="N4120" s="6" t="s">
        <v>35</v>
      </c>
      <c r="O4120" s="6" t="s">
        <v>54</v>
      </c>
    </row>
    <row r="4121" spans="1:15" x14ac:dyDescent="0.35">
      <c r="A4121" s="27">
        <v>49289</v>
      </c>
      <c r="B4121" s="9"/>
      <c r="C4121" s="9"/>
      <c r="D4121" s="9"/>
      <c r="E4121" s="9"/>
      <c r="F4121" s="9"/>
      <c r="G4121" s="9"/>
      <c r="H4121" s="9"/>
      <c r="I4121" s="9"/>
      <c r="J4121" s="9"/>
      <c r="K4121" s="9"/>
      <c r="L4121" s="9"/>
      <c r="M4121" s="9"/>
      <c r="N4121" s="6" t="s">
        <v>35</v>
      </c>
      <c r="O4121" s="6" t="s">
        <v>54</v>
      </c>
    </row>
    <row r="4122" spans="1:15" x14ac:dyDescent="0.35">
      <c r="A4122" s="27">
        <v>49290</v>
      </c>
      <c r="B4122" s="9"/>
      <c r="C4122" s="9"/>
      <c r="D4122" s="9"/>
      <c r="E4122" s="9"/>
      <c r="F4122" s="9"/>
      <c r="G4122" s="9"/>
      <c r="H4122" s="9"/>
      <c r="I4122" s="9"/>
      <c r="J4122" s="9"/>
      <c r="K4122" s="9"/>
      <c r="L4122" s="9"/>
      <c r="M4122" s="9"/>
      <c r="N4122" s="6" t="s">
        <v>35</v>
      </c>
      <c r="O4122" s="6" t="s">
        <v>54</v>
      </c>
    </row>
    <row r="4123" spans="1:15" x14ac:dyDescent="0.35">
      <c r="A4123" s="27">
        <v>49291</v>
      </c>
      <c r="B4123" s="9"/>
      <c r="C4123" s="9"/>
      <c r="D4123" s="9"/>
      <c r="E4123" s="9"/>
      <c r="F4123" s="9"/>
      <c r="G4123" s="9"/>
      <c r="H4123" s="9"/>
      <c r="I4123" s="9"/>
      <c r="J4123" s="9"/>
      <c r="K4123" s="9"/>
      <c r="L4123" s="9"/>
      <c r="M4123" s="9"/>
      <c r="N4123" s="6" t="s">
        <v>35</v>
      </c>
      <c r="O4123" s="6" t="s">
        <v>54</v>
      </c>
    </row>
    <row r="4124" spans="1:15" x14ac:dyDescent="0.35">
      <c r="A4124" s="27">
        <v>49292</v>
      </c>
      <c r="B4124" s="9"/>
      <c r="C4124" s="9"/>
      <c r="D4124" s="9"/>
      <c r="E4124" s="9"/>
      <c r="F4124" s="9"/>
      <c r="G4124" s="9"/>
      <c r="H4124" s="9"/>
      <c r="I4124" s="9"/>
      <c r="J4124" s="9"/>
      <c r="K4124" s="9"/>
      <c r="L4124" s="9"/>
      <c r="M4124" s="9"/>
      <c r="N4124" s="6" t="s">
        <v>35</v>
      </c>
      <c r="O4124" s="6" t="s">
        <v>54</v>
      </c>
    </row>
    <row r="4125" spans="1:15" x14ac:dyDescent="0.35">
      <c r="A4125" s="27">
        <v>49293</v>
      </c>
      <c r="B4125" s="9"/>
      <c r="C4125" s="9"/>
      <c r="D4125" s="9"/>
      <c r="E4125" s="9"/>
      <c r="F4125" s="9"/>
      <c r="G4125" s="9"/>
      <c r="H4125" s="9"/>
      <c r="I4125" s="9"/>
      <c r="J4125" s="9"/>
      <c r="K4125" s="9"/>
      <c r="L4125" s="9"/>
      <c r="M4125" s="9"/>
      <c r="N4125" s="6" t="s">
        <v>35</v>
      </c>
      <c r="O4125" s="6" t="s">
        <v>54</v>
      </c>
    </row>
    <row r="4126" spans="1:15" x14ac:dyDescent="0.35">
      <c r="A4126" s="27">
        <v>49294</v>
      </c>
      <c r="B4126" s="9"/>
      <c r="C4126" s="9"/>
      <c r="D4126" s="9"/>
      <c r="E4126" s="9"/>
      <c r="F4126" s="9"/>
      <c r="G4126" s="9"/>
      <c r="H4126" s="9"/>
      <c r="I4126" s="9"/>
      <c r="J4126" s="9"/>
      <c r="K4126" s="9"/>
      <c r="L4126" s="9"/>
      <c r="M4126" s="9"/>
      <c r="N4126" s="6" t="s">
        <v>35</v>
      </c>
      <c r="O4126" s="6" t="s">
        <v>54</v>
      </c>
    </row>
    <row r="4127" spans="1:15" x14ac:dyDescent="0.35">
      <c r="A4127" s="27">
        <v>49295</v>
      </c>
      <c r="B4127" s="9"/>
      <c r="C4127" s="9"/>
      <c r="D4127" s="9"/>
      <c r="E4127" s="9"/>
      <c r="F4127" s="9"/>
      <c r="G4127" s="9"/>
      <c r="H4127" s="9"/>
      <c r="I4127" s="9"/>
      <c r="J4127" s="9"/>
      <c r="K4127" s="9"/>
      <c r="L4127" s="9"/>
      <c r="M4127" s="9"/>
      <c r="N4127" s="6" t="s">
        <v>35</v>
      </c>
      <c r="O4127" s="6" t="s">
        <v>54</v>
      </c>
    </row>
    <row r="4128" spans="1:15" x14ac:dyDescent="0.35">
      <c r="A4128" s="27">
        <v>49296</v>
      </c>
      <c r="B4128" s="9"/>
      <c r="C4128" s="9"/>
      <c r="D4128" s="9"/>
      <c r="E4128" s="9"/>
      <c r="F4128" s="9"/>
      <c r="G4128" s="9"/>
      <c r="H4128" s="9"/>
      <c r="I4128" s="9"/>
      <c r="J4128" s="9"/>
      <c r="K4128" s="9"/>
      <c r="L4128" s="9"/>
      <c r="M4128" s="9"/>
      <c r="N4128" s="6" t="s">
        <v>35</v>
      </c>
      <c r="O4128" s="6" t="s">
        <v>54</v>
      </c>
    </row>
    <row r="4129" spans="1:15" x14ac:dyDescent="0.35">
      <c r="A4129" s="27">
        <v>49297</v>
      </c>
      <c r="B4129" s="9"/>
      <c r="C4129" s="9"/>
      <c r="D4129" s="9"/>
      <c r="E4129" s="9"/>
      <c r="F4129" s="9"/>
      <c r="G4129" s="9"/>
      <c r="H4129" s="9"/>
      <c r="I4129" s="9"/>
      <c r="J4129" s="9"/>
      <c r="K4129" s="9"/>
      <c r="L4129" s="9"/>
      <c r="M4129" s="9"/>
      <c r="N4129" s="6" t="s">
        <v>35</v>
      </c>
      <c r="O4129" s="6" t="s">
        <v>54</v>
      </c>
    </row>
    <row r="4130" spans="1:15" x14ac:dyDescent="0.35">
      <c r="A4130" s="27">
        <v>49298</v>
      </c>
      <c r="B4130" s="9"/>
      <c r="C4130" s="9"/>
      <c r="D4130" s="9"/>
      <c r="E4130" s="9"/>
      <c r="F4130" s="9"/>
      <c r="G4130" s="9"/>
      <c r="H4130" s="9"/>
      <c r="I4130" s="9"/>
      <c r="J4130" s="9"/>
      <c r="K4130" s="9"/>
      <c r="L4130" s="9"/>
      <c r="M4130" s="9"/>
      <c r="N4130" s="6" t="s">
        <v>35</v>
      </c>
      <c r="O4130" s="6" t="s">
        <v>54</v>
      </c>
    </row>
    <row r="4131" spans="1:15" x14ac:dyDescent="0.35">
      <c r="A4131" s="27">
        <v>49299</v>
      </c>
      <c r="B4131" s="9"/>
      <c r="C4131" s="9"/>
      <c r="D4131" s="9"/>
      <c r="E4131" s="9"/>
      <c r="F4131" s="9"/>
      <c r="G4131" s="9"/>
      <c r="H4131" s="9"/>
      <c r="I4131" s="9"/>
      <c r="J4131" s="9"/>
      <c r="K4131" s="9"/>
      <c r="L4131" s="9"/>
      <c r="M4131" s="9"/>
      <c r="N4131" s="6" t="s">
        <v>35</v>
      </c>
      <c r="O4131" s="6" t="s">
        <v>54</v>
      </c>
    </row>
    <row r="4132" spans="1:15" x14ac:dyDescent="0.35">
      <c r="A4132" s="27">
        <v>49300</v>
      </c>
      <c r="B4132" s="9"/>
      <c r="C4132" s="9"/>
      <c r="D4132" s="9"/>
      <c r="E4132" s="9"/>
      <c r="F4132" s="9"/>
      <c r="G4132" s="9"/>
      <c r="H4132" s="9"/>
      <c r="I4132" s="9"/>
      <c r="J4132" s="9"/>
      <c r="K4132" s="9"/>
      <c r="L4132" s="9"/>
      <c r="M4132" s="9"/>
      <c r="N4132" s="6" t="s">
        <v>35</v>
      </c>
      <c r="O4132" s="6" t="s">
        <v>54</v>
      </c>
    </row>
    <row r="4133" spans="1:15" x14ac:dyDescent="0.35">
      <c r="A4133" s="27">
        <v>49301</v>
      </c>
      <c r="B4133" s="9"/>
      <c r="C4133" s="9"/>
      <c r="D4133" s="9"/>
      <c r="E4133" s="9"/>
      <c r="F4133" s="9"/>
      <c r="G4133" s="9"/>
      <c r="H4133" s="9"/>
      <c r="I4133" s="9"/>
      <c r="J4133" s="9"/>
      <c r="K4133" s="9"/>
      <c r="L4133" s="9"/>
      <c r="M4133" s="9"/>
      <c r="N4133" s="6" t="s">
        <v>35</v>
      </c>
      <c r="O4133" s="6" t="s">
        <v>54</v>
      </c>
    </row>
    <row r="4134" spans="1:15" x14ac:dyDescent="0.35">
      <c r="A4134" s="27">
        <v>49302</v>
      </c>
      <c r="B4134" s="9"/>
      <c r="C4134" s="9"/>
      <c r="D4134" s="9"/>
      <c r="E4134" s="9"/>
      <c r="F4134" s="9"/>
      <c r="G4134" s="9"/>
      <c r="H4134" s="9"/>
      <c r="I4134" s="9"/>
      <c r="J4134" s="9"/>
      <c r="K4134" s="9"/>
      <c r="L4134" s="9"/>
      <c r="M4134" s="9"/>
      <c r="N4134" s="6" t="s">
        <v>35</v>
      </c>
      <c r="O4134" s="6" t="s">
        <v>54</v>
      </c>
    </row>
    <row r="4135" spans="1:15" x14ac:dyDescent="0.35">
      <c r="A4135" s="27">
        <v>49303</v>
      </c>
      <c r="B4135" s="9"/>
      <c r="C4135" s="9"/>
      <c r="D4135" s="9"/>
      <c r="E4135" s="9"/>
      <c r="F4135" s="9"/>
      <c r="G4135" s="9"/>
      <c r="H4135" s="9"/>
      <c r="I4135" s="9"/>
      <c r="J4135" s="9"/>
      <c r="K4135" s="9"/>
      <c r="L4135" s="9"/>
      <c r="M4135" s="9"/>
      <c r="N4135" s="6" t="s">
        <v>35</v>
      </c>
      <c r="O4135" s="6" t="s">
        <v>54</v>
      </c>
    </row>
    <row r="4136" spans="1:15" x14ac:dyDescent="0.35">
      <c r="A4136" s="27">
        <v>49304</v>
      </c>
      <c r="B4136" s="9"/>
      <c r="C4136" s="9"/>
      <c r="D4136" s="9"/>
      <c r="E4136" s="9"/>
      <c r="F4136" s="9"/>
      <c r="G4136" s="9"/>
      <c r="H4136" s="9"/>
      <c r="I4136" s="9"/>
      <c r="J4136" s="9"/>
      <c r="K4136" s="9"/>
      <c r="L4136" s="9"/>
      <c r="M4136" s="9"/>
      <c r="N4136" s="6" t="s">
        <v>35</v>
      </c>
      <c r="O4136" s="6" t="s">
        <v>54</v>
      </c>
    </row>
    <row r="4137" spans="1:15" x14ac:dyDescent="0.35">
      <c r="A4137" s="27">
        <v>49305</v>
      </c>
      <c r="B4137" s="9"/>
      <c r="C4137" s="9"/>
      <c r="D4137" s="9"/>
      <c r="E4137" s="9"/>
      <c r="F4137" s="9"/>
      <c r="G4137" s="9"/>
      <c r="H4137" s="9"/>
      <c r="I4137" s="9"/>
      <c r="J4137" s="9"/>
      <c r="K4137" s="9"/>
      <c r="L4137" s="9"/>
      <c r="M4137" s="9"/>
      <c r="N4137" s="6" t="s">
        <v>35</v>
      </c>
      <c r="O4137" s="6" t="s">
        <v>54</v>
      </c>
    </row>
    <row r="4138" spans="1:15" x14ac:dyDescent="0.35">
      <c r="A4138" s="27">
        <v>49306</v>
      </c>
      <c r="B4138" s="9"/>
      <c r="C4138" s="9"/>
      <c r="D4138" s="9"/>
      <c r="E4138" s="9"/>
      <c r="F4138" s="9"/>
      <c r="G4138" s="9"/>
      <c r="H4138" s="9"/>
      <c r="I4138" s="9"/>
      <c r="J4138" s="9"/>
      <c r="K4138" s="9"/>
      <c r="L4138" s="9"/>
      <c r="M4138" s="9"/>
      <c r="N4138" s="6" t="s">
        <v>35</v>
      </c>
      <c r="O4138" s="6" t="s">
        <v>54</v>
      </c>
    </row>
    <row r="4139" spans="1:15" x14ac:dyDescent="0.35">
      <c r="A4139" s="27">
        <v>49307</v>
      </c>
      <c r="B4139" s="9"/>
      <c r="C4139" s="9"/>
      <c r="D4139" s="9"/>
      <c r="E4139" s="9"/>
      <c r="F4139" s="9"/>
      <c r="G4139" s="9"/>
      <c r="H4139" s="9"/>
      <c r="I4139" s="9"/>
      <c r="J4139" s="9"/>
      <c r="K4139" s="9"/>
      <c r="L4139" s="9"/>
      <c r="M4139" s="9"/>
      <c r="N4139" s="6" t="s">
        <v>35</v>
      </c>
      <c r="O4139" s="6" t="s">
        <v>54</v>
      </c>
    </row>
    <row r="4140" spans="1:15" x14ac:dyDescent="0.35">
      <c r="A4140" s="27">
        <v>49308</v>
      </c>
      <c r="B4140" s="9"/>
      <c r="C4140" s="9"/>
      <c r="D4140" s="9"/>
      <c r="E4140" s="9"/>
      <c r="F4140" s="9"/>
      <c r="G4140" s="9"/>
      <c r="H4140" s="9"/>
      <c r="I4140" s="9"/>
      <c r="J4140" s="9"/>
      <c r="K4140" s="9"/>
      <c r="L4140" s="9"/>
      <c r="M4140" s="9"/>
      <c r="N4140" s="6" t="s">
        <v>35</v>
      </c>
      <c r="O4140" s="6" t="s">
        <v>54</v>
      </c>
    </row>
    <row r="4141" spans="1:15" x14ac:dyDescent="0.35">
      <c r="A4141" s="27">
        <v>49309</v>
      </c>
      <c r="B4141" s="9"/>
      <c r="C4141" s="9"/>
      <c r="D4141" s="9"/>
      <c r="E4141" s="9"/>
      <c r="F4141" s="9"/>
      <c r="G4141" s="9"/>
      <c r="H4141" s="9"/>
      <c r="I4141" s="9"/>
      <c r="J4141" s="9"/>
      <c r="K4141" s="9"/>
      <c r="L4141" s="9"/>
      <c r="M4141" s="9"/>
      <c r="N4141" s="6" t="s">
        <v>35</v>
      </c>
      <c r="O4141" s="6" t="s">
        <v>54</v>
      </c>
    </row>
    <row r="4142" spans="1:15" x14ac:dyDescent="0.35">
      <c r="A4142" s="27">
        <v>49310</v>
      </c>
      <c r="B4142" s="9"/>
      <c r="C4142" s="9"/>
      <c r="D4142" s="9"/>
      <c r="E4142" s="9"/>
      <c r="F4142" s="9"/>
      <c r="G4142" s="9"/>
      <c r="H4142" s="9"/>
      <c r="I4142" s="9"/>
      <c r="J4142" s="9"/>
      <c r="K4142" s="9"/>
      <c r="L4142" s="9"/>
      <c r="M4142" s="9"/>
      <c r="N4142" s="6" t="s">
        <v>24</v>
      </c>
      <c r="O4142" s="6" t="s">
        <v>55</v>
      </c>
    </row>
    <row r="4143" spans="1:15" x14ac:dyDescent="0.35">
      <c r="A4143" s="27">
        <v>49311</v>
      </c>
      <c r="B4143" s="9"/>
      <c r="C4143" s="9"/>
      <c r="D4143" s="9"/>
      <c r="E4143" s="9"/>
      <c r="F4143" s="9"/>
      <c r="G4143" s="9"/>
      <c r="H4143" s="9"/>
      <c r="I4143" s="9"/>
      <c r="J4143" s="9"/>
      <c r="K4143" s="9"/>
      <c r="L4143" s="9"/>
      <c r="M4143" s="9"/>
      <c r="N4143" s="6" t="s">
        <v>24</v>
      </c>
      <c r="O4143" s="6" t="s">
        <v>55</v>
      </c>
    </row>
    <row r="4144" spans="1:15" x14ac:dyDescent="0.35">
      <c r="A4144" s="27">
        <v>49312</v>
      </c>
      <c r="B4144" s="9"/>
      <c r="C4144" s="9"/>
      <c r="D4144" s="9"/>
      <c r="E4144" s="9"/>
      <c r="F4144" s="9"/>
      <c r="G4144" s="9"/>
      <c r="H4144" s="9"/>
      <c r="I4144" s="9"/>
      <c r="J4144" s="9"/>
      <c r="K4144" s="9"/>
      <c r="L4144" s="9"/>
      <c r="M4144" s="9"/>
      <c r="N4144" s="6" t="s">
        <v>24</v>
      </c>
      <c r="O4144" s="6" t="s">
        <v>55</v>
      </c>
    </row>
    <row r="4145" spans="1:15" x14ac:dyDescent="0.35">
      <c r="A4145" s="27">
        <v>49313</v>
      </c>
      <c r="B4145" s="9"/>
      <c r="C4145" s="9"/>
      <c r="D4145" s="9"/>
      <c r="E4145" s="9"/>
      <c r="F4145" s="9"/>
      <c r="G4145" s="9"/>
      <c r="H4145" s="9"/>
      <c r="I4145" s="9"/>
      <c r="J4145" s="9"/>
      <c r="K4145" s="9"/>
      <c r="L4145" s="9"/>
      <c r="M4145" s="9"/>
      <c r="N4145" s="6" t="s">
        <v>24</v>
      </c>
      <c r="O4145" s="6" t="s">
        <v>55</v>
      </c>
    </row>
    <row r="4146" spans="1:15" x14ac:dyDescent="0.35">
      <c r="A4146" s="27">
        <v>49314</v>
      </c>
      <c r="B4146" s="9"/>
      <c r="C4146" s="9"/>
      <c r="D4146" s="9"/>
      <c r="E4146" s="9"/>
      <c r="F4146" s="9"/>
      <c r="G4146" s="9"/>
      <c r="H4146" s="9"/>
      <c r="I4146" s="9"/>
      <c r="J4146" s="9"/>
      <c r="K4146" s="9"/>
      <c r="L4146" s="9"/>
      <c r="M4146" s="9"/>
      <c r="N4146" s="6" t="s">
        <v>24</v>
      </c>
      <c r="O4146" s="6" t="s">
        <v>55</v>
      </c>
    </row>
    <row r="4147" spans="1:15" x14ac:dyDescent="0.35">
      <c r="A4147" s="27">
        <v>49315</v>
      </c>
      <c r="B4147" s="9"/>
      <c r="C4147" s="9"/>
      <c r="D4147" s="9"/>
      <c r="E4147" s="9"/>
      <c r="F4147" s="9"/>
      <c r="G4147" s="9"/>
      <c r="H4147" s="9"/>
      <c r="I4147" s="9"/>
      <c r="J4147" s="9"/>
      <c r="K4147" s="9"/>
      <c r="L4147" s="9"/>
      <c r="M4147" s="9"/>
      <c r="N4147" s="6" t="s">
        <v>24</v>
      </c>
      <c r="O4147" s="6" t="s">
        <v>55</v>
      </c>
    </row>
    <row r="4148" spans="1:15" x14ac:dyDescent="0.35">
      <c r="A4148" s="27">
        <v>49316</v>
      </c>
      <c r="B4148" s="9"/>
      <c r="C4148" s="9"/>
      <c r="D4148" s="9"/>
      <c r="E4148" s="9"/>
      <c r="F4148" s="9"/>
      <c r="G4148" s="9"/>
      <c r="H4148" s="9"/>
      <c r="I4148" s="9"/>
      <c r="J4148" s="9"/>
      <c r="K4148" s="9"/>
      <c r="L4148" s="9"/>
      <c r="M4148" s="9"/>
      <c r="N4148" s="6" t="s">
        <v>24</v>
      </c>
      <c r="O4148" s="6" t="s">
        <v>55</v>
      </c>
    </row>
    <row r="4149" spans="1:15" x14ac:dyDescent="0.35">
      <c r="A4149" s="27">
        <v>49317</v>
      </c>
      <c r="B4149" s="9"/>
      <c r="C4149" s="9"/>
      <c r="D4149" s="9"/>
      <c r="E4149" s="9"/>
      <c r="F4149" s="9"/>
      <c r="G4149" s="9"/>
      <c r="H4149" s="9"/>
      <c r="I4149" s="9"/>
      <c r="J4149" s="9"/>
      <c r="K4149" s="9"/>
      <c r="L4149" s="9"/>
      <c r="M4149" s="9"/>
      <c r="N4149" s="6" t="s">
        <v>24</v>
      </c>
      <c r="O4149" s="6" t="s">
        <v>55</v>
      </c>
    </row>
    <row r="4150" spans="1:15" x14ac:dyDescent="0.35">
      <c r="A4150" s="27">
        <v>49318</v>
      </c>
      <c r="B4150" s="9"/>
      <c r="C4150" s="9"/>
      <c r="D4150" s="9"/>
      <c r="E4150" s="9"/>
      <c r="F4150" s="9"/>
      <c r="G4150" s="9"/>
      <c r="H4150" s="9"/>
      <c r="I4150" s="9"/>
      <c r="J4150" s="9"/>
      <c r="K4150" s="9"/>
      <c r="L4150" s="9"/>
      <c r="M4150" s="9"/>
      <c r="N4150" s="6" t="s">
        <v>24</v>
      </c>
      <c r="O4150" s="6" t="s">
        <v>55</v>
      </c>
    </row>
    <row r="4151" spans="1:15" x14ac:dyDescent="0.35">
      <c r="A4151" s="27">
        <v>49319</v>
      </c>
      <c r="B4151" s="9"/>
      <c r="C4151" s="9"/>
      <c r="D4151" s="9"/>
      <c r="E4151" s="9"/>
      <c r="F4151" s="9"/>
      <c r="G4151" s="9"/>
      <c r="H4151" s="9"/>
      <c r="I4151" s="9"/>
      <c r="J4151" s="9"/>
      <c r="K4151" s="9"/>
      <c r="L4151" s="9"/>
      <c r="M4151" s="9"/>
      <c r="N4151" s="6" t="s">
        <v>24</v>
      </c>
      <c r="O4151" s="6" t="s">
        <v>55</v>
      </c>
    </row>
    <row r="4152" spans="1:15" x14ac:dyDescent="0.35">
      <c r="A4152" s="27">
        <v>49320</v>
      </c>
      <c r="B4152" s="9"/>
      <c r="C4152" s="9"/>
      <c r="D4152" s="9"/>
      <c r="E4152" s="9"/>
      <c r="F4152" s="9"/>
      <c r="G4152" s="9"/>
      <c r="H4152" s="9"/>
      <c r="I4152" s="9"/>
      <c r="J4152" s="9"/>
      <c r="K4152" s="9"/>
      <c r="L4152" s="9"/>
      <c r="M4152" s="9"/>
      <c r="N4152" s="6" t="s">
        <v>24</v>
      </c>
      <c r="O4152" s="6" t="s">
        <v>55</v>
      </c>
    </row>
    <row r="4153" spans="1:15" x14ac:dyDescent="0.35">
      <c r="A4153" s="27">
        <v>49321</v>
      </c>
      <c r="B4153" s="9"/>
      <c r="C4153" s="9"/>
      <c r="D4153" s="9"/>
      <c r="E4153" s="9"/>
      <c r="F4153" s="9"/>
      <c r="G4153" s="9"/>
      <c r="H4153" s="9"/>
      <c r="I4153" s="9"/>
      <c r="J4153" s="9"/>
      <c r="K4153" s="9"/>
      <c r="L4153" s="9"/>
      <c r="M4153" s="9"/>
      <c r="N4153" s="6" t="s">
        <v>24</v>
      </c>
      <c r="O4153" s="6" t="s">
        <v>55</v>
      </c>
    </row>
    <row r="4154" spans="1:15" x14ac:dyDescent="0.35">
      <c r="A4154" s="27">
        <v>49322</v>
      </c>
      <c r="B4154" s="9"/>
      <c r="C4154" s="9"/>
      <c r="D4154" s="9"/>
      <c r="E4154" s="9"/>
      <c r="F4154" s="9"/>
      <c r="G4154" s="9"/>
      <c r="H4154" s="9"/>
      <c r="I4154" s="9"/>
      <c r="J4154" s="9"/>
      <c r="K4154" s="9"/>
      <c r="L4154" s="9"/>
      <c r="M4154" s="9"/>
      <c r="N4154" s="6" t="s">
        <v>24</v>
      </c>
      <c r="O4154" s="6" t="s">
        <v>55</v>
      </c>
    </row>
    <row r="4155" spans="1:15" x14ac:dyDescent="0.35">
      <c r="A4155" s="27">
        <v>49323</v>
      </c>
      <c r="B4155" s="9"/>
      <c r="C4155" s="9"/>
      <c r="D4155" s="9"/>
      <c r="E4155" s="9"/>
      <c r="F4155" s="9"/>
      <c r="G4155" s="9"/>
      <c r="H4155" s="9"/>
      <c r="I4155" s="9"/>
      <c r="J4155" s="9"/>
      <c r="K4155" s="9"/>
      <c r="L4155" s="9"/>
      <c r="M4155" s="9"/>
      <c r="N4155" s="6" t="s">
        <v>24</v>
      </c>
      <c r="O4155" s="6" t="s">
        <v>55</v>
      </c>
    </row>
    <row r="4156" spans="1:15" x14ac:dyDescent="0.35">
      <c r="A4156" s="27">
        <v>49324</v>
      </c>
      <c r="B4156" s="9"/>
      <c r="C4156" s="9"/>
      <c r="D4156" s="9"/>
      <c r="E4156" s="9"/>
      <c r="F4156" s="9"/>
      <c r="G4156" s="9"/>
      <c r="H4156" s="9"/>
      <c r="I4156" s="9"/>
      <c r="J4156" s="9"/>
      <c r="K4156" s="9"/>
      <c r="L4156" s="9"/>
      <c r="M4156" s="9"/>
      <c r="N4156" s="6" t="s">
        <v>24</v>
      </c>
      <c r="O4156" s="6" t="s">
        <v>55</v>
      </c>
    </row>
    <row r="4157" spans="1:15" x14ac:dyDescent="0.35">
      <c r="A4157" s="27">
        <v>49325</v>
      </c>
      <c r="B4157" s="9"/>
      <c r="C4157" s="9"/>
      <c r="D4157" s="9"/>
      <c r="E4157" s="9"/>
      <c r="F4157" s="9"/>
      <c r="G4157" s="9"/>
      <c r="H4157" s="9"/>
      <c r="I4157" s="9"/>
      <c r="J4157" s="9"/>
      <c r="K4157" s="9"/>
      <c r="L4157" s="9"/>
      <c r="M4157" s="9"/>
      <c r="N4157" s="6" t="s">
        <v>24</v>
      </c>
      <c r="O4157" s="6" t="s">
        <v>55</v>
      </c>
    </row>
    <row r="4158" spans="1:15" x14ac:dyDescent="0.35">
      <c r="A4158" s="27">
        <v>49326</v>
      </c>
      <c r="B4158" s="9"/>
      <c r="C4158" s="9"/>
      <c r="D4158" s="9"/>
      <c r="E4158" s="9"/>
      <c r="F4158" s="9"/>
      <c r="G4158" s="9"/>
      <c r="H4158" s="9"/>
      <c r="I4158" s="9"/>
      <c r="J4158" s="9"/>
      <c r="K4158" s="9"/>
      <c r="L4158" s="9"/>
      <c r="M4158" s="9"/>
      <c r="N4158" s="6" t="s">
        <v>24</v>
      </c>
      <c r="O4158" s="6" t="s">
        <v>55</v>
      </c>
    </row>
    <row r="4159" spans="1:15" x14ac:dyDescent="0.35">
      <c r="A4159" s="27">
        <v>49327</v>
      </c>
      <c r="B4159" s="9"/>
      <c r="C4159" s="9"/>
      <c r="D4159" s="9"/>
      <c r="E4159" s="9"/>
      <c r="F4159" s="9"/>
      <c r="G4159" s="9"/>
      <c r="H4159" s="9"/>
      <c r="I4159" s="9"/>
      <c r="J4159" s="9"/>
      <c r="K4159" s="9"/>
      <c r="L4159" s="9"/>
      <c r="M4159" s="9"/>
      <c r="N4159" s="6" t="s">
        <v>24</v>
      </c>
      <c r="O4159" s="6" t="s">
        <v>55</v>
      </c>
    </row>
    <row r="4160" spans="1:15" x14ac:dyDescent="0.35">
      <c r="A4160" s="27">
        <v>49328</v>
      </c>
      <c r="B4160" s="9"/>
      <c r="C4160" s="9"/>
      <c r="D4160" s="9"/>
      <c r="E4160" s="9"/>
      <c r="F4160" s="9"/>
      <c r="G4160" s="9"/>
      <c r="H4160" s="9"/>
      <c r="I4160" s="9"/>
      <c r="J4160" s="9"/>
      <c r="K4160" s="9"/>
      <c r="L4160" s="9"/>
      <c r="M4160" s="9"/>
      <c r="N4160" s="6" t="s">
        <v>24</v>
      </c>
      <c r="O4160" s="6" t="s">
        <v>55</v>
      </c>
    </row>
    <row r="4161" spans="1:15" x14ac:dyDescent="0.35">
      <c r="A4161" s="27">
        <v>49329</v>
      </c>
      <c r="B4161" s="9"/>
      <c r="C4161" s="9"/>
      <c r="D4161" s="9"/>
      <c r="E4161" s="9"/>
      <c r="F4161" s="9"/>
      <c r="G4161" s="9"/>
      <c r="H4161" s="9"/>
      <c r="I4161" s="9"/>
      <c r="J4161" s="9"/>
      <c r="K4161" s="9"/>
      <c r="L4161" s="9"/>
      <c r="M4161" s="9"/>
      <c r="N4161" s="6" t="s">
        <v>24</v>
      </c>
      <c r="O4161" s="6" t="s">
        <v>55</v>
      </c>
    </row>
    <row r="4162" spans="1:15" x14ac:dyDescent="0.35">
      <c r="A4162" s="27">
        <v>49330</v>
      </c>
      <c r="B4162" s="9"/>
      <c r="C4162" s="9"/>
      <c r="D4162" s="9"/>
      <c r="E4162" s="9"/>
      <c r="F4162" s="9"/>
      <c r="G4162" s="9"/>
      <c r="H4162" s="9"/>
      <c r="I4162" s="9"/>
      <c r="J4162" s="9"/>
      <c r="K4162" s="9"/>
      <c r="L4162" s="9"/>
      <c r="M4162" s="9"/>
      <c r="N4162" s="6" t="s">
        <v>24</v>
      </c>
      <c r="O4162" s="6" t="s">
        <v>55</v>
      </c>
    </row>
    <row r="4163" spans="1:15" x14ac:dyDescent="0.35">
      <c r="A4163" s="27">
        <v>49331</v>
      </c>
      <c r="B4163" s="9"/>
      <c r="C4163" s="9"/>
      <c r="D4163" s="9"/>
      <c r="E4163" s="9"/>
      <c r="F4163" s="9"/>
      <c r="G4163" s="9"/>
      <c r="H4163" s="9"/>
      <c r="I4163" s="9"/>
      <c r="J4163" s="9"/>
      <c r="K4163" s="9"/>
      <c r="L4163" s="9"/>
      <c r="M4163" s="9"/>
      <c r="N4163" s="6" t="s">
        <v>24</v>
      </c>
      <c r="O4163" s="6" t="s">
        <v>55</v>
      </c>
    </row>
    <row r="4164" spans="1:15" x14ac:dyDescent="0.35">
      <c r="A4164" s="27">
        <v>49332</v>
      </c>
      <c r="B4164" s="9"/>
      <c r="C4164" s="9"/>
      <c r="D4164" s="9"/>
      <c r="E4164" s="9"/>
      <c r="F4164" s="9"/>
      <c r="G4164" s="9"/>
      <c r="H4164" s="9"/>
      <c r="I4164" s="9"/>
      <c r="J4164" s="9"/>
      <c r="K4164" s="9"/>
      <c r="L4164" s="9"/>
      <c r="M4164" s="9"/>
      <c r="N4164" s="6" t="s">
        <v>24</v>
      </c>
      <c r="O4164" s="6" t="s">
        <v>55</v>
      </c>
    </row>
    <row r="4165" spans="1:15" x14ac:dyDescent="0.35">
      <c r="A4165" s="27">
        <v>49333</v>
      </c>
      <c r="B4165" s="9"/>
      <c r="C4165" s="9"/>
      <c r="D4165" s="9"/>
      <c r="E4165" s="9"/>
      <c r="F4165" s="9"/>
      <c r="G4165" s="9"/>
      <c r="H4165" s="9"/>
      <c r="I4165" s="9"/>
      <c r="J4165" s="9"/>
      <c r="K4165" s="9"/>
      <c r="L4165" s="9"/>
      <c r="M4165" s="9"/>
      <c r="N4165" s="6" t="s">
        <v>24</v>
      </c>
      <c r="O4165" s="6" t="s">
        <v>55</v>
      </c>
    </row>
    <row r="4166" spans="1:15" x14ac:dyDescent="0.35">
      <c r="A4166" s="27">
        <v>49334</v>
      </c>
      <c r="B4166" s="9"/>
      <c r="C4166" s="9"/>
      <c r="D4166" s="9"/>
      <c r="E4166" s="9"/>
      <c r="F4166" s="9"/>
      <c r="G4166" s="9"/>
      <c r="H4166" s="9"/>
      <c r="I4166" s="9"/>
      <c r="J4166" s="9"/>
      <c r="K4166" s="9"/>
      <c r="L4166" s="9"/>
      <c r="M4166" s="9"/>
      <c r="N4166" s="6" t="s">
        <v>24</v>
      </c>
      <c r="O4166" s="6" t="s">
        <v>55</v>
      </c>
    </row>
    <row r="4167" spans="1:15" x14ac:dyDescent="0.35">
      <c r="A4167" s="27">
        <v>49335</v>
      </c>
      <c r="B4167" s="9"/>
      <c r="C4167" s="9"/>
      <c r="D4167" s="9"/>
      <c r="E4167" s="9"/>
      <c r="F4167" s="9"/>
      <c r="G4167" s="9"/>
      <c r="H4167" s="9"/>
      <c r="I4167" s="9"/>
      <c r="J4167" s="9"/>
      <c r="K4167" s="9"/>
      <c r="L4167" s="9"/>
      <c r="M4167" s="9"/>
      <c r="N4167" s="6" t="s">
        <v>24</v>
      </c>
      <c r="O4167" s="6" t="s">
        <v>55</v>
      </c>
    </row>
    <row r="4168" spans="1:15" x14ac:dyDescent="0.35">
      <c r="A4168" s="27">
        <v>49336</v>
      </c>
      <c r="B4168" s="9"/>
      <c r="C4168" s="9"/>
      <c r="D4168" s="9"/>
      <c r="E4168" s="9"/>
      <c r="F4168" s="9"/>
      <c r="G4168" s="9"/>
      <c r="H4168" s="9"/>
      <c r="I4168" s="9"/>
      <c r="J4168" s="9"/>
      <c r="K4168" s="9"/>
      <c r="L4168" s="9"/>
      <c r="M4168" s="9"/>
      <c r="N4168" s="6" t="s">
        <v>24</v>
      </c>
      <c r="O4168" s="6" t="s">
        <v>55</v>
      </c>
    </row>
    <row r="4169" spans="1:15" x14ac:dyDescent="0.35">
      <c r="A4169" s="27">
        <v>49337</v>
      </c>
      <c r="B4169" s="9"/>
      <c r="C4169" s="9"/>
      <c r="D4169" s="9"/>
      <c r="E4169" s="9"/>
      <c r="F4169" s="9"/>
      <c r="G4169" s="9"/>
      <c r="H4169" s="9"/>
      <c r="I4169" s="9"/>
      <c r="J4169" s="9"/>
      <c r="K4169" s="9"/>
      <c r="L4169" s="9"/>
      <c r="M4169" s="9"/>
      <c r="N4169" s="6" t="s">
        <v>24</v>
      </c>
      <c r="O4169" s="6" t="s">
        <v>55</v>
      </c>
    </row>
    <row r="4170" spans="1:15" x14ac:dyDescent="0.35">
      <c r="A4170" s="27">
        <v>49338</v>
      </c>
      <c r="B4170" s="9"/>
      <c r="C4170" s="9"/>
      <c r="D4170" s="9"/>
      <c r="E4170" s="9"/>
      <c r="F4170" s="9"/>
      <c r="G4170" s="9"/>
      <c r="H4170" s="9"/>
      <c r="I4170" s="9"/>
      <c r="J4170" s="9"/>
      <c r="K4170" s="9"/>
      <c r="L4170" s="9"/>
      <c r="M4170" s="9"/>
      <c r="N4170" s="6" t="s">
        <v>24</v>
      </c>
      <c r="O4170" s="6" t="s">
        <v>55</v>
      </c>
    </row>
    <row r="4171" spans="1:15" x14ac:dyDescent="0.35">
      <c r="A4171" s="27">
        <v>49339</v>
      </c>
      <c r="B4171" s="9"/>
      <c r="C4171" s="9"/>
      <c r="D4171" s="9"/>
      <c r="E4171" s="9"/>
      <c r="F4171" s="9"/>
      <c r="G4171" s="9"/>
      <c r="H4171" s="9"/>
      <c r="I4171" s="9"/>
      <c r="J4171" s="9"/>
      <c r="K4171" s="9"/>
      <c r="L4171" s="9"/>
      <c r="M4171" s="9"/>
      <c r="N4171" s="6" t="s">
        <v>24</v>
      </c>
      <c r="O4171" s="6" t="s">
        <v>55</v>
      </c>
    </row>
    <row r="4172" spans="1:15" x14ac:dyDescent="0.35">
      <c r="A4172" s="27">
        <v>49340</v>
      </c>
      <c r="B4172" s="9"/>
      <c r="C4172" s="9"/>
      <c r="D4172" s="9"/>
      <c r="E4172" s="9"/>
      <c r="F4172" s="9"/>
      <c r="G4172" s="9"/>
      <c r="H4172" s="9"/>
      <c r="I4172" s="9"/>
      <c r="J4172" s="9"/>
      <c r="K4172" s="9"/>
      <c r="L4172" s="9"/>
      <c r="M4172" s="9"/>
      <c r="N4172" s="6" t="s">
        <v>24</v>
      </c>
      <c r="O4172" s="6" t="s">
        <v>55</v>
      </c>
    </row>
    <row r="4173" spans="1:15" x14ac:dyDescent="0.35">
      <c r="A4173" s="27">
        <v>49341</v>
      </c>
      <c r="B4173" s="9"/>
      <c r="C4173" s="9"/>
      <c r="D4173" s="9"/>
      <c r="E4173" s="9"/>
      <c r="F4173" s="9"/>
      <c r="G4173" s="9"/>
      <c r="H4173" s="9"/>
      <c r="I4173" s="9"/>
      <c r="J4173" s="9"/>
      <c r="K4173" s="9"/>
      <c r="L4173" s="9"/>
      <c r="M4173" s="9"/>
      <c r="N4173" s="6" t="s">
        <v>25</v>
      </c>
      <c r="O4173" s="6" t="s">
        <v>55</v>
      </c>
    </row>
    <row r="4174" spans="1:15" x14ac:dyDescent="0.35">
      <c r="A4174" s="27">
        <v>49342</v>
      </c>
      <c r="B4174" s="9"/>
      <c r="C4174" s="9"/>
      <c r="D4174" s="9"/>
      <c r="E4174" s="9"/>
      <c r="F4174" s="9"/>
      <c r="G4174" s="9"/>
      <c r="H4174" s="9"/>
      <c r="I4174" s="9"/>
      <c r="J4174" s="9"/>
      <c r="K4174" s="9"/>
      <c r="L4174" s="9"/>
      <c r="M4174" s="9"/>
      <c r="N4174" s="6" t="s">
        <v>25</v>
      </c>
      <c r="O4174" s="6" t="s">
        <v>55</v>
      </c>
    </row>
    <row r="4175" spans="1:15" x14ac:dyDescent="0.35">
      <c r="A4175" s="27">
        <v>49343</v>
      </c>
      <c r="B4175" s="9"/>
      <c r="C4175" s="9"/>
      <c r="D4175" s="9"/>
      <c r="E4175" s="9"/>
      <c r="F4175" s="9"/>
      <c r="G4175" s="9"/>
      <c r="H4175" s="9"/>
      <c r="I4175" s="9"/>
      <c r="J4175" s="9"/>
      <c r="K4175" s="9"/>
      <c r="L4175" s="9"/>
      <c r="M4175" s="9"/>
      <c r="N4175" s="6" t="s">
        <v>25</v>
      </c>
      <c r="O4175" s="6" t="s">
        <v>55</v>
      </c>
    </row>
    <row r="4176" spans="1:15" x14ac:dyDescent="0.35">
      <c r="A4176" s="27">
        <v>49344</v>
      </c>
      <c r="B4176" s="9"/>
      <c r="C4176" s="9"/>
      <c r="D4176" s="9"/>
      <c r="E4176" s="9"/>
      <c r="F4176" s="9"/>
      <c r="G4176" s="9"/>
      <c r="H4176" s="9"/>
      <c r="I4176" s="9"/>
      <c r="J4176" s="9"/>
      <c r="K4176" s="9"/>
      <c r="L4176" s="9"/>
      <c r="M4176" s="9"/>
      <c r="N4176" s="6" t="s">
        <v>25</v>
      </c>
      <c r="O4176" s="6" t="s">
        <v>55</v>
      </c>
    </row>
    <row r="4177" spans="1:15" x14ac:dyDescent="0.35">
      <c r="A4177" s="27">
        <v>49345</v>
      </c>
      <c r="B4177" s="9"/>
      <c r="C4177" s="9"/>
      <c r="D4177" s="9"/>
      <c r="E4177" s="9"/>
      <c r="F4177" s="9"/>
      <c r="G4177" s="9"/>
      <c r="H4177" s="9"/>
      <c r="I4177" s="9"/>
      <c r="J4177" s="9"/>
      <c r="K4177" s="9"/>
      <c r="L4177" s="9"/>
      <c r="M4177" s="9"/>
      <c r="N4177" s="6" t="s">
        <v>25</v>
      </c>
      <c r="O4177" s="6" t="s">
        <v>55</v>
      </c>
    </row>
    <row r="4178" spans="1:15" x14ac:dyDescent="0.35">
      <c r="A4178" s="27">
        <v>49346</v>
      </c>
      <c r="B4178" s="9"/>
      <c r="C4178" s="9"/>
      <c r="D4178" s="9"/>
      <c r="E4178" s="9"/>
      <c r="F4178" s="9"/>
      <c r="G4178" s="9"/>
      <c r="H4178" s="9"/>
      <c r="I4178" s="9"/>
      <c r="J4178" s="9"/>
      <c r="K4178" s="9"/>
      <c r="L4178" s="9"/>
      <c r="M4178" s="9"/>
      <c r="N4178" s="6" t="s">
        <v>25</v>
      </c>
      <c r="O4178" s="6" t="s">
        <v>55</v>
      </c>
    </row>
    <row r="4179" spans="1:15" x14ac:dyDescent="0.35">
      <c r="A4179" s="27">
        <v>49347</v>
      </c>
      <c r="B4179" s="9"/>
      <c r="C4179" s="9"/>
      <c r="D4179" s="9"/>
      <c r="E4179" s="9"/>
      <c r="F4179" s="9"/>
      <c r="G4179" s="9"/>
      <c r="H4179" s="9"/>
      <c r="I4179" s="9"/>
      <c r="J4179" s="9"/>
      <c r="K4179" s="9"/>
      <c r="L4179" s="9"/>
      <c r="M4179" s="9"/>
      <c r="N4179" s="6" t="s">
        <v>25</v>
      </c>
      <c r="O4179" s="6" t="s">
        <v>55</v>
      </c>
    </row>
    <row r="4180" spans="1:15" x14ac:dyDescent="0.35">
      <c r="A4180" s="27">
        <v>49348</v>
      </c>
      <c r="B4180" s="9"/>
      <c r="C4180" s="9"/>
      <c r="D4180" s="9"/>
      <c r="E4180" s="9"/>
      <c r="F4180" s="9"/>
      <c r="G4180" s="9"/>
      <c r="H4180" s="9"/>
      <c r="I4180" s="9"/>
      <c r="J4180" s="9"/>
      <c r="K4180" s="9"/>
      <c r="L4180" s="9"/>
      <c r="M4180" s="9"/>
      <c r="N4180" s="6" t="s">
        <v>25</v>
      </c>
      <c r="O4180" s="6" t="s">
        <v>55</v>
      </c>
    </row>
    <row r="4181" spans="1:15" x14ac:dyDescent="0.35">
      <c r="A4181" s="27">
        <v>49349</v>
      </c>
      <c r="B4181" s="9"/>
      <c r="C4181" s="9"/>
      <c r="D4181" s="9"/>
      <c r="E4181" s="9"/>
      <c r="F4181" s="9"/>
      <c r="G4181" s="9"/>
      <c r="H4181" s="9"/>
      <c r="I4181" s="9"/>
      <c r="J4181" s="9"/>
      <c r="K4181" s="9"/>
      <c r="L4181" s="9"/>
      <c r="M4181" s="9"/>
      <c r="N4181" s="6" t="s">
        <v>25</v>
      </c>
      <c r="O4181" s="6" t="s">
        <v>55</v>
      </c>
    </row>
    <row r="4182" spans="1:15" x14ac:dyDescent="0.35">
      <c r="A4182" s="27">
        <v>49350</v>
      </c>
      <c r="B4182" s="9"/>
      <c r="C4182" s="9"/>
      <c r="D4182" s="9"/>
      <c r="E4182" s="9"/>
      <c r="F4182" s="9"/>
      <c r="G4182" s="9"/>
      <c r="H4182" s="9"/>
      <c r="I4182" s="9"/>
      <c r="J4182" s="9"/>
      <c r="K4182" s="9"/>
      <c r="L4182" s="9"/>
      <c r="M4182" s="9"/>
      <c r="N4182" s="6" t="s">
        <v>25</v>
      </c>
      <c r="O4182" s="6" t="s">
        <v>55</v>
      </c>
    </row>
    <row r="4183" spans="1:15" x14ac:dyDescent="0.35">
      <c r="A4183" s="27">
        <v>49351</v>
      </c>
      <c r="B4183" s="9"/>
      <c r="C4183" s="9"/>
      <c r="D4183" s="9"/>
      <c r="E4183" s="9"/>
      <c r="F4183" s="9"/>
      <c r="G4183" s="9"/>
      <c r="H4183" s="9"/>
      <c r="I4183" s="9"/>
      <c r="J4183" s="9"/>
      <c r="K4183" s="9"/>
      <c r="L4183" s="9"/>
      <c r="M4183" s="9"/>
      <c r="N4183" s="6" t="s">
        <v>25</v>
      </c>
      <c r="O4183" s="6" t="s">
        <v>55</v>
      </c>
    </row>
    <row r="4184" spans="1:15" x14ac:dyDescent="0.35">
      <c r="A4184" s="27">
        <v>49352</v>
      </c>
      <c r="B4184" s="9"/>
      <c r="C4184" s="9"/>
      <c r="D4184" s="9"/>
      <c r="E4184" s="9"/>
      <c r="F4184" s="9"/>
      <c r="G4184" s="9"/>
      <c r="H4184" s="9"/>
      <c r="I4184" s="9"/>
      <c r="J4184" s="9"/>
      <c r="K4184" s="9"/>
      <c r="L4184" s="9"/>
      <c r="M4184" s="9"/>
      <c r="N4184" s="6" t="s">
        <v>25</v>
      </c>
      <c r="O4184" s="6" t="s">
        <v>55</v>
      </c>
    </row>
    <row r="4185" spans="1:15" x14ac:dyDescent="0.35">
      <c r="A4185" s="27">
        <v>49353</v>
      </c>
      <c r="B4185" s="9"/>
      <c r="C4185" s="9"/>
      <c r="D4185" s="9"/>
      <c r="E4185" s="9"/>
      <c r="F4185" s="9"/>
      <c r="G4185" s="9"/>
      <c r="H4185" s="9"/>
      <c r="I4185" s="9"/>
      <c r="J4185" s="9"/>
      <c r="K4185" s="9"/>
      <c r="L4185" s="9"/>
      <c r="M4185" s="9"/>
      <c r="N4185" s="6" t="s">
        <v>25</v>
      </c>
      <c r="O4185" s="6" t="s">
        <v>55</v>
      </c>
    </row>
    <row r="4186" spans="1:15" x14ac:dyDescent="0.35">
      <c r="A4186" s="27">
        <v>49354</v>
      </c>
      <c r="B4186" s="9"/>
      <c r="C4186" s="9"/>
      <c r="D4186" s="9"/>
      <c r="E4186" s="9"/>
      <c r="F4186" s="9"/>
      <c r="G4186" s="9"/>
      <c r="H4186" s="9"/>
      <c r="I4186" s="9"/>
      <c r="J4186" s="9"/>
      <c r="K4186" s="9"/>
      <c r="L4186" s="9"/>
      <c r="M4186" s="9"/>
      <c r="N4186" s="6" t="s">
        <v>25</v>
      </c>
      <c r="O4186" s="6" t="s">
        <v>55</v>
      </c>
    </row>
    <row r="4187" spans="1:15" x14ac:dyDescent="0.35">
      <c r="A4187" s="27">
        <v>49355</v>
      </c>
      <c r="B4187" s="9"/>
      <c r="C4187" s="9"/>
      <c r="D4187" s="9"/>
      <c r="E4187" s="9"/>
      <c r="F4187" s="9"/>
      <c r="G4187" s="9"/>
      <c r="H4187" s="9"/>
      <c r="I4187" s="9"/>
      <c r="J4187" s="9"/>
      <c r="K4187" s="9"/>
      <c r="L4187" s="9"/>
      <c r="M4187" s="9"/>
      <c r="N4187" s="6" t="s">
        <v>25</v>
      </c>
      <c r="O4187" s="6" t="s">
        <v>55</v>
      </c>
    </row>
    <row r="4188" spans="1:15" x14ac:dyDescent="0.35">
      <c r="A4188" s="27">
        <v>49356</v>
      </c>
      <c r="B4188" s="9"/>
      <c r="C4188" s="9"/>
      <c r="D4188" s="9"/>
      <c r="E4188" s="9"/>
      <c r="F4188" s="9"/>
      <c r="G4188" s="9"/>
      <c r="H4188" s="9"/>
      <c r="I4188" s="9"/>
      <c r="J4188" s="9"/>
      <c r="K4188" s="9"/>
      <c r="L4188" s="9"/>
      <c r="M4188" s="9"/>
      <c r="N4188" s="6" t="s">
        <v>25</v>
      </c>
      <c r="O4188" s="6" t="s">
        <v>55</v>
      </c>
    </row>
    <row r="4189" spans="1:15" x14ac:dyDescent="0.35">
      <c r="A4189" s="27">
        <v>49357</v>
      </c>
      <c r="B4189" s="9"/>
      <c r="C4189" s="9"/>
      <c r="D4189" s="9"/>
      <c r="E4189" s="9"/>
      <c r="F4189" s="9"/>
      <c r="G4189" s="9"/>
      <c r="H4189" s="9"/>
      <c r="I4189" s="9"/>
      <c r="J4189" s="9"/>
      <c r="K4189" s="9"/>
      <c r="L4189" s="9"/>
      <c r="M4189" s="9"/>
      <c r="N4189" s="6" t="s">
        <v>25</v>
      </c>
      <c r="O4189" s="6" t="s">
        <v>55</v>
      </c>
    </row>
    <row r="4190" spans="1:15" x14ac:dyDescent="0.35">
      <c r="A4190" s="27">
        <v>49358</v>
      </c>
      <c r="B4190" s="9"/>
      <c r="C4190" s="9"/>
      <c r="D4190" s="9"/>
      <c r="E4190" s="9"/>
      <c r="F4190" s="9"/>
      <c r="G4190" s="9"/>
      <c r="H4190" s="9"/>
      <c r="I4190" s="9"/>
      <c r="J4190" s="9"/>
      <c r="K4190" s="9"/>
      <c r="L4190" s="9"/>
      <c r="M4190" s="9"/>
      <c r="N4190" s="6" t="s">
        <v>25</v>
      </c>
      <c r="O4190" s="6" t="s">
        <v>55</v>
      </c>
    </row>
    <row r="4191" spans="1:15" x14ac:dyDescent="0.35">
      <c r="A4191" s="27">
        <v>49359</v>
      </c>
      <c r="B4191" s="9"/>
      <c r="C4191" s="9"/>
      <c r="D4191" s="9"/>
      <c r="E4191" s="9"/>
      <c r="F4191" s="9"/>
      <c r="G4191" s="9"/>
      <c r="H4191" s="9"/>
      <c r="I4191" s="9"/>
      <c r="J4191" s="9"/>
      <c r="K4191" s="9"/>
      <c r="L4191" s="9"/>
      <c r="M4191" s="9"/>
      <c r="N4191" s="6" t="s">
        <v>25</v>
      </c>
      <c r="O4191" s="6" t="s">
        <v>55</v>
      </c>
    </row>
    <row r="4192" spans="1:15" x14ac:dyDescent="0.35">
      <c r="A4192" s="27">
        <v>49360</v>
      </c>
      <c r="B4192" s="9"/>
      <c r="C4192" s="9"/>
      <c r="D4192" s="9"/>
      <c r="E4192" s="9"/>
      <c r="F4192" s="9"/>
      <c r="G4192" s="9"/>
      <c r="H4192" s="9"/>
      <c r="I4192" s="9"/>
      <c r="J4192" s="9"/>
      <c r="K4192" s="9"/>
      <c r="L4192" s="9"/>
      <c r="M4192" s="9"/>
      <c r="N4192" s="6" t="s">
        <v>25</v>
      </c>
      <c r="O4192" s="6" t="s">
        <v>55</v>
      </c>
    </row>
    <row r="4193" spans="1:15" x14ac:dyDescent="0.35">
      <c r="A4193" s="27">
        <v>49361</v>
      </c>
      <c r="B4193" s="9"/>
      <c r="C4193" s="9"/>
      <c r="D4193" s="9"/>
      <c r="E4193" s="9"/>
      <c r="F4193" s="9"/>
      <c r="G4193" s="9"/>
      <c r="H4193" s="9"/>
      <c r="I4193" s="9"/>
      <c r="J4193" s="9"/>
      <c r="K4193" s="9"/>
      <c r="L4193" s="9"/>
      <c r="M4193" s="9"/>
      <c r="N4193" s="6" t="s">
        <v>25</v>
      </c>
      <c r="O4193" s="6" t="s">
        <v>55</v>
      </c>
    </row>
    <row r="4194" spans="1:15" x14ac:dyDescent="0.35">
      <c r="A4194" s="27">
        <v>49362</v>
      </c>
      <c r="B4194" s="9"/>
      <c r="C4194" s="9"/>
      <c r="D4194" s="9"/>
      <c r="E4194" s="9"/>
      <c r="F4194" s="9"/>
      <c r="G4194" s="9"/>
      <c r="H4194" s="9"/>
      <c r="I4194" s="9"/>
      <c r="J4194" s="9"/>
      <c r="K4194" s="9"/>
      <c r="L4194" s="9"/>
      <c r="M4194" s="9"/>
      <c r="N4194" s="6" t="s">
        <v>25</v>
      </c>
      <c r="O4194" s="6" t="s">
        <v>55</v>
      </c>
    </row>
    <row r="4195" spans="1:15" x14ac:dyDescent="0.35">
      <c r="A4195" s="27">
        <v>49363</v>
      </c>
      <c r="B4195" s="9"/>
      <c r="C4195" s="9"/>
      <c r="D4195" s="9"/>
      <c r="E4195" s="9"/>
      <c r="F4195" s="9"/>
      <c r="G4195" s="9"/>
      <c r="H4195" s="9"/>
      <c r="I4195" s="9"/>
      <c r="J4195" s="9"/>
      <c r="K4195" s="9"/>
      <c r="L4195" s="9"/>
      <c r="M4195" s="9"/>
      <c r="N4195" s="6" t="s">
        <v>25</v>
      </c>
      <c r="O4195" s="6" t="s">
        <v>55</v>
      </c>
    </row>
    <row r="4196" spans="1:15" x14ac:dyDescent="0.35">
      <c r="A4196" s="27">
        <v>49364</v>
      </c>
      <c r="B4196" s="9"/>
      <c r="C4196" s="9"/>
      <c r="D4196" s="9"/>
      <c r="E4196" s="9"/>
      <c r="F4196" s="9"/>
      <c r="G4196" s="9"/>
      <c r="H4196" s="9"/>
      <c r="I4196" s="9"/>
      <c r="J4196" s="9"/>
      <c r="K4196" s="9"/>
      <c r="L4196" s="9"/>
      <c r="M4196" s="9"/>
      <c r="N4196" s="6" t="s">
        <v>25</v>
      </c>
      <c r="O4196" s="6" t="s">
        <v>55</v>
      </c>
    </row>
    <row r="4197" spans="1:15" x14ac:dyDescent="0.35">
      <c r="A4197" s="27">
        <v>49365</v>
      </c>
      <c r="B4197" s="9"/>
      <c r="C4197" s="9"/>
      <c r="D4197" s="9"/>
      <c r="E4197" s="9"/>
      <c r="F4197" s="9"/>
      <c r="G4197" s="9"/>
      <c r="H4197" s="9"/>
      <c r="I4197" s="9"/>
      <c r="J4197" s="9"/>
      <c r="K4197" s="9"/>
      <c r="L4197" s="9"/>
      <c r="M4197" s="9"/>
      <c r="N4197" s="6" t="s">
        <v>25</v>
      </c>
      <c r="O4197" s="6" t="s">
        <v>55</v>
      </c>
    </row>
    <row r="4198" spans="1:15" x14ac:dyDescent="0.35">
      <c r="A4198" s="27">
        <v>49366</v>
      </c>
      <c r="B4198" s="9"/>
      <c r="C4198" s="9"/>
      <c r="D4198" s="9"/>
      <c r="E4198" s="9"/>
      <c r="F4198" s="9"/>
      <c r="G4198" s="9"/>
      <c r="H4198" s="9"/>
      <c r="I4198" s="9"/>
      <c r="J4198" s="9"/>
      <c r="K4198" s="9"/>
      <c r="L4198" s="9"/>
      <c r="M4198" s="9"/>
      <c r="N4198" s="6" t="s">
        <v>25</v>
      </c>
      <c r="O4198" s="6" t="s">
        <v>55</v>
      </c>
    </row>
    <row r="4199" spans="1:15" x14ac:dyDescent="0.35">
      <c r="A4199" s="27">
        <v>49367</v>
      </c>
      <c r="B4199" s="9"/>
      <c r="C4199" s="9"/>
      <c r="D4199" s="9"/>
      <c r="E4199" s="9"/>
      <c r="F4199" s="9"/>
      <c r="G4199" s="9"/>
      <c r="H4199" s="9"/>
      <c r="I4199" s="9"/>
      <c r="J4199" s="9"/>
      <c r="K4199" s="9"/>
      <c r="L4199" s="9"/>
      <c r="M4199" s="9"/>
      <c r="N4199" s="6" t="s">
        <v>25</v>
      </c>
      <c r="O4199" s="6" t="s">
        <v>55</v>
      </c>
    </row>
    <row r="4200" spans="1:15" x14ac:dyDescent="0.35">
      <c r="A4200" s="27">
        <v>49368</v>
      </c>
      <c r="B4200" s="9"/>
      <c r="C4200" s="9"/>
      <c r="D4200" s="9"/>
      <c r="E4200" s="9"/>
      <c r="F4200" s="9"/>
      <c r="G4200" s="9"/>
      <c r="H4200" s="9"/>
      <c r="I4200" s="9"/>
      <c r="J4200" s="9"/>
      <c r="K4200" s="9"/>
      <c r="L4200" s="9"/>
      <c r="M4200" s="9"/>
      <c r="N4200" s="6" t="s">
        <v>25</v>
      </c>
      <c r="O4200" s="6" t="s">
        <v>55</v>
      </c>
    </row>
    <row r="4201" spans="1:15" x14ac:dyDescent="0.35">
      <c r="A4201" s="27">
        <v>49369</v>
      </c>
      <c r="B4201" s="9"/>
      <c r="C4201" s="9"/>
      <c r="D4201" s="9"/>
      <c r="E4201" s="9"/>
      <c r="F4201" s="9"/>
      <c r="G4201" s="9"/>
      <c r="H4201" s="9"/>
      <c r="I4201" s="9"/>
      <c r="J4201" s="9"/>
      <c r="K4201" s="9"/>
      <c r="L4201" s="9"/>
      <c r="M4201" s="9"/>
      <c r="N4201" s="6" t="s">
        <v>26</v>
      </c>
      <c r="O4201" s="6" t="s">
        <v>55</v>
      </c>
    </row>
    <row r="4202" spans="1:15" x14ac:dyDescent="0.35">
      <c r="A4202" s="27">
        <v>49370</v>
      </c>
      <c r="B4202" s="9"/>
      <c r="C4202" s="9"/>
      <c r="D4202" s="9"/>
      <c r="E4202" s="9"/>
      <c r="F4202" s="9"/>
      <c r="G4202" s="9"/>
      <c r="H4202" s="9"/>
      <c r="I4202" s="9"/>
      <c r="J4202" s="9"/>
      <c r="K4202" s="9"/>
      <c r="L4202" s="9"/>
      <c r="M4202" s="9"/>
      <c r="N4202" s="6" t="s">
        <v>26</v>
      </c>
      <c r="O4202" s="6" t="s">
        <v>55</v>
      </c>
    </row>
    <row r="4203" spans="1:15" x14ac:dyDescent="0.35">
      <c r="A4203" s="27">
        <v>49371</v>
      </c>
      <c r="B4203" s="9"/>
      <c r="C4203" s="9"/>
      <c r="D4203" s="9"/>
      <c r="E4203" s="9"/>
      <c r="F4203" s="9"/>
      <c r="G4203" s="9"/>
      <c r="H4203" s="9"/>
      <c r="I4203" s="9"/>
      <c r="J4203" s="9"/>
      <c r="K4203" s="9"/>
      <c r="L4203" s="9"/>
      <c r="M4203" s="9"/>
      <c r="N4203" s="6" t="s">
        <v>26</v>
      </c>
      <c r="O4203" s="6" t="s">
        <v>55</v>
      </c>
    </row>
    <row r="4204" spans="1:15" x14ac:dyDescent="0.35">
      <c r="A4204" s="27">
        <v>49372</v>
      </c>
      <c r="B4204" s="9"/>
      <c r="C4204" s="9"/>
      <c r="D4204" s="9"/>
      <c r="E4204" s="9"/>
      <c r="F4204" s="9"/>
      <c r="G4204" s="9"/>
      <c r="H4204" s="9"/>
      <c r="I4204" s="9"/>
      <c r="J4204" s="9"/>
      <c r="K4204" s="9"/>
      <c r="L4204" s="9"/>
      <c r="M4204" s="9"/>
      <c r="N4204" s="6" t="s">
        <v>26</v>
      </c>
      <c r="O4204" s="6" t="s">
        <v>55</v>
      </c>
    </row>
    <row r="4205" spans="1:15" x14ac:dyDescent="0.35">
      <c r="A4205" s="27">
        <v>49373</v>
      </c>
      <c r="B4205" s="9"/>
      <c r="C4205" s="9"/>
      <c r="D4205" s="9"/>
      <c r="E4205" s="9"/>
      <c r="F4205" s="9"/>
      <c r="G4205" s="9"/>
      <c r="H4205" s="9"/>
      <c r="I4205" s="9"/>
      <c r="J4205" s="9"/>
      <c r="K4205" s="9"/>
      <c r="L4205" s="9"/>
      <c r="M4205" s="9"/>
      <c r="N4205" s="6" t="s">
        <v>26</v>
      </c>
      <c r="O4205" s="6" t="s">
        <v>55</v>
      </c>
    </row>
    <row r="4206" spans="1:15" x14ac:dyDescent="0.35">
      <c r="A4206" s="27">
        <v>49374</v>
      </c>
      <c r="B4206" s="9"/>
      <c r="C4206" s="9"/>
      <c r="D4206" s="9"/>
      <c r="E4206" s="9"/>
      <c r="F4206" s="9"/>
      <c r="G4206" s="9"/>
      <c r="H4206" s="9"/>
      <c r="I4206" s="9"/>
      <c r="J4206" s="9"/>
      <c r="K4206" s="9"/>
      <c r="L4206" s="9"/>
      <c r="M4206" s="9"/>
      <c r="N4206" s="6" t="s">
        <v>26</v>
      </c>
      <c r="O4206" s="6" t="s">
        <v>55</v>
      </c>
    </row>
    <row r="4207" spans="1:15" x14ac:dyDescent="0.35">
      <c r="A4207" s="27">
        <v>49375</v>
      </c>
      <c r="B4207" s="9"/>
      <c r="C4207" s="9"/>
      <c r="D4207" s="9"/>
      <c r="E4207" s="9"/>
      <c r="F4207" s="9"/>
      <c r="G4207" s="9"/>
      <c r="H4207" s="9"/>
      <c r="I4207" s="9"/>
      <c r="J4207" s="9"/>
      <c r="K4207" s="9"/>
      <c r="L4207" s="9"/>
      <c r="M4207" s="9"/>
      <c r="N4207" s="6" t="s">
        <v>26</v>
      </c>
      <c r="O4207" s="6" t="s">
        <v>55</v>
      </c>
    </row>
    <row r="4208" spans="1:15" x14ac:dyDescent="0.35">
      <c r="A4208" s="27">
        <v>49376</v>
      </c>
      <c r="B4208" s="9"/>
      <c r="C4208" s="9"/>
      <c r="D4208" s="9"/>
      <c r="E4208" s="9"/>
      <c r="F4208" s="9"/>
      <c r="G4208" s="9"/>
      <c r="H4208" s="9"/>
      <c r="I4208" s="9"/>
      <c r="J4208" s="9"/>
      <c r="K4208" s="9"/>
      <c r="L4208" s="9"/>
      <c r="M4208" s="9"/>
      <c r="N4208" s="6" t="s">
        <v>26</v>
      </c>
      <c r="O4208" s="6" t="s">
        <v>55</v>
      </c>
    </row>
    <row r="4209" spans="1:15" x14ac:dyDescent="0.35">
      <c r="A4209" s="27">
        <v>49377</v>
      </c>
      <c r="B4209" s="9"/>
      <c r="C4209" s="9"/>
      <c r="D4209" s="9"/>
      <c r="E4209" s="9"/>
      <c r="F4209" s="9"/>
      <c r="G4209" s="9"/>
      <c r="H4209" s="9"/>
      <c r="I4209" s="9"/>
      <c r="J4209" s="9"/>
      <c r="K4209" s="9"/>
      <c r="L4209" s="9"/>
      <c r="M4209" s="9"/>
      <c r="N4209" s="6" t="s">
        <v>26</v>
      </c>
      <c r="O4209" s="6" t="s">
        <v>55</v>
      </c>
    </row>
    <row r="4210" spans="1:15" x14ac:dyDescent="0.35">
      <c r="A4210" s="27">
        <v>49378</v>
      </c>
      <c r="B4210" s="9"/>
      <c r="C4210" s="9"/>
      <c r="D4210" s="9"/>
      <c r="E4210" s="9"/>
      <c r="F4210" s="9"/>
      <c r="G4210" s="9"/>
      <c r="H4210" s="9"/>
      <c r="I4210" s="9"/>
      <c r="J4210" s="9"/>
      <c r="K4210" s="9"/>
      <c r="L4210" s="9"/>
      <c r="M4210" s="9"/>
      <c r="N4210" s="6" t="s">
        <v>26</v>
      </c>
      <c r="O4210" s="6" t="s">
        <v>55</v>
      </c>
    </row>
    <row r="4211" spans="1:15" x14ac:dyDescent="0.35">
      <c r="A4211" s="27">
        <v>49379</v>
      </c>
      <c r="B4211" s="9"/>
      <c r="C4211" s="9"/>
      <c r="D4211" s="9"/>
      <c r="E4211" s="9"/>
      <c r="F4211" s="9"/>
      <c r="G4211" s="9"/>
      <c r="H4211" s="9"/>
      <c r="I4211" s="9"/>
      <c r="J4211" s="9"/>
      <c r="K4211" s="9"/>
      <c r="L4211" s="9"/>
      <c r="M4211" s="9"/>
      <c r="N4211" s="6" t="s">
        <v>26</v>
      </c>
      <c r="O4211" s="6" t="s">
        <v>55</v>
      </c>
    </row>
    <row r="4212" spans="1:15" x14ac:dyDescent="0.35">
      <c r="A4212" s="27">
        <v>49380</v>
      </c>
      <c r="B4212" s="9"/>
      <c r="C4212" s="9"/>
      <c r="D4212" s="9"/>
      <c r="E4212" s="9"/>
      <c r="F4212" s="9"/>
      <c r="G4212" s="9"/>
      <c r="H4212" s="9"/>
      <c r="I4212" s="9"/>
      <c r="J4212" s="9"/>
      <c r="K4212" s="9"/>
      <c r="L4212" s="9"/>
      <c r="M4212" s="9"/>
      <c r="N4212" s="6" t="s">
        <v>26</v>
      </c>
      <c r="O4212" s="6" t="s">
        <v>55</v>
      </c>
    </row>
    <row r="4213" spans="1:15" x14ac:dyDescent="0.35">
      <c r="A4213" s="27">
        <v>49381</v>
      </c>
      <c r="B4213" s="9"/>
      <c r="C4213" s="9"/>
      <c r="D4213" s="9"/>
      <c r="E4213" s="9"/>
      <c r="F4213" s="9"/>
      <c r="G4213" s="9"/>
      <c r="H4213" s="9"/>
      <c r="I4213" s="9"/>
      <c r="J4213" s="9"/>
      <c r="K4213" s="9"/>
      <c r="L4213" s="9"/>
      <c r="M4213" s="9"/>
      <c r="N4213" s="6" t="s">
        <v>26</v>
      </c>
      <c r="O4213" s="6" t="s">
        <v>55</v>
      </c>
    </row>
    <row r="4214" spans="1:15" x14ac:dyDescent="0.35">
      <c r="A4214" s="27">
        <v>49382</v>
      </c>
      <c r="B4214" s="9"/>
      <c r="C4214" s="9"/>
      <c r="D4214" s="9"/>
      <c r="E4214" s="9"/>
      <c r="F4214" s="9"/>
      <c r="G4214" s="9"/>
      <c r="H4214" s="9"/>
      <c r="I4214" s="9"/>
      <c r="J4214" s="9"/>
      <c r="K4214" s="9"/>
      <c r="L4214" s="9"/>
      <c r="M4214" s="9"/>
      <c r="N4214" s="6" t="s">
        <v>26</v>
      </c>
      <c r="O4214" s="6" t="s">
        <v>55</v>
      </c>
    </row>
    <row r="4215" spans="1:15" x14ac:dyDescent="0.35">
      <c r="A4215" s="27">
        <v>49383</v>
      </c>
      <c r="B4215" s="9"/>
      <c r="C4215" s="9"/>
      <c r="D4215" s="9"/>
      <c r="E4215" s="9"/>
      <c r="F4215" s="9"/>
      <c r="G4215" s="9"/>
      <c r="H4215" s="9"/>
      <c r="I4215" s="9"/>
      <c r="J4215" s="9"/>
      <c r="K4215" s="9"/>
      <c r="L4215" s="9"/>
      <c r="M4215" s="9"/>
      <c r="N4215" s="6" t="s">
        <v>26</v>
      </c>
      <c r="O4215" s="6" t="s">
        <v>55</v>
      </c>
    </row>
    <row r="4216" spans="1:15" x14ac:dyDescent="0.35">
      <c r="A4216" s="27">
        <v>49384</v>
      </c>
      <c r="B4216" s="9"/>
      <c r="C4216" s="9"/>
      <c r="D4216" s="9"/>
      <c r="E4216" s="9"/>
      <c r="F4216" s="9"/>
      <c r="G4216" s="9"/>
      <c r="H4216" s="9"/>
      <c r="I4216" s="9"/>
      <c r="J4216" s="9"/>
      <c r="K4216" s="9"/>
      <c r="L4216" s="9"/>
      <c r="M4216" s="9"/>
      <c r="N4216" s="6" t="s">
        <v>26</v>
      </c>
      <c r="O4216" s="6" t="s">
        <v>55</v>
      </c>
    </row>
    <row r="4217" spans="1:15" x14ac:dyDescent="0.35">
      <c r="A4217" s="27">
        <v>49385</v>
      </c>
      <c r="B4217" s="9"/>
      <c r="C4217" s="9"/>
      <c r="D4217" s="9"/>
      <c r="E4217" s="9"/>
      <c r="F4217" s="9"/>
      <c r="G4217" s="9"/>
      <c r="H4217" s="9"/>
      <c r="I4217" s="9"/>
      <c r="J4217" s="9"/>
      <c r="K4217" s="9"/>
      <c r="L4217" s="9"/>
      <c r="M4217" s="9"/>
      <c r="N4217" s="6" t="s">
        <v>26</v>
      </c>
      <c r="O4217" s="6" t="s">
        <v>55</v>
      </c>
    </row>
    <row r="4218" spans="1:15" x14ac:dyDescent="0.35">
      <c r="A4218" s="27">
        <v>49386</v>
      </c>
      <c r="B4218" s="9"/>
      <c r="C4218" s="9"/>
      <c r="D4218" s="9"/>
      <c r="E4218" s="9"/>
      <c r="F4218" s="9"/>
      <c r="G4218" s="9"/>
      <c r="H4218" s="9"/>
      <c r="I4218" s="9"/>
      <c r="J4218" s="9"/>
      <c r="K4218" s="9"/>
      <c r="L4218" s="9"/>
      <c r="M4218" s="9"/>
      <c r="N4218" s="6" t="s">
        <v>26</v>
      </c>
      <c r="O4218" s="6" t="s">
        <v>55</v>
      </c>
    </row>
    <row r="4219" spans="1:15" x14ac:dyDescent="0.35">
      <c r="A4219" s="27">
        <v>49387</v>
      </c>
      <c r="B4219" s="9"/>
      <c r="C4219" s="9"/>
      <c r="D4219" s="9"/>
      <c r="E4219" s="9"/>
      <c r="F4219" s="9"/>
      <c r="G4219" s="9"/>
      <c r="H4219" s="9"/>
      <c r="I4219" s="9"/>
      <c r="J4219" s="9"/>
      <c r="K4219" s="9"/>
      <c r="L4219" s="9"/>
      <c r="M4219" s="9"/>
      <c r="N4219" s="6" t="s">
        <v>26</v>
      </c>
      <c r="O4219" s="6" t="s">
        <v>55</v>
      </c>
    </row>
    <row r="4220" spans="1:15" x14ac:dyDescent="0.35">
      <c r="A4220" s="27">
        <v>49388</v>
      </c>
      <c r="B4220" s="9"/>
      <c r="C4220" s="9"/>
      <c r="D4220" s="9"/>
      <c r="E4220" s="9"/>
      <c r="F4220" s="9"/>
      <c r="G4220" s="9"/>
      <c r="H4220" s="9"/>
      <c r="I4220" s="9"/>
      <c r="J4220" s="9"/>
      <c r="K4220" s="9"/>
      <c r="L4220" s="9"/>
      <c r="M4220" s="9"/>
      <c r="N4220" s="6" t="s">
        <v>26</v>
      </c>
      <c r="O4220" s="6" t="s">
        <v>55</v>
      </c>
    </row>
    <row r="4221" spans="1:15" x14ac:dyDescent="0.35">
      <c r="A4221" s="27">
        <v>49389</v>
      </c>
      <c r="B4221" s="9"/>
      <c r="C4221" s="9"/>
      <c r="D4221" s="9"/>
      <c r="E4221" s="9"/>
      <c r="F4221" s="9"/>
      <c r="G4221" s="9"/>
      <c r="H4221" s="9"/>
      <c r="I4221" s="9"/>
      <c r="J4221" s="9"/>
      <c r="K4221" s="9"/>
      <c r="L4221" s="9"/>
      <c r="M4221" s="9"/>
      <c r="N4221" s="6" t="s">
        <v>26</v>
      </c>
      <c r="O4221" s="6" t="s">
        <v>55</v>
      </c>
    </row>
    <row r="4222" spans="1:15" x14ac:dyDescent="0.35">
      <c r="A4222" s="27">
        <v>49390</v>
      </c>
      <c r="B4222" s="9"/>
      <c r="C4222" s="9"/>
      <c r="D4222" s="9"/>
      <c r="E4222" s="9"/>
      <c r="F4222" s="9"/>
      <c r="G4222" s="9"/>
      <c r="H4222" s="9"/>
      <c r="I4222" s="9"/>
      <c r="J4222" s="9"/>
      <c r="K4222" s="9"/>
      <c r="L4222" s="9"/>
      <c r="M4222" s="9"/>
      <c r="N4222" s="6" t="s">
        <v>26</v>
      </c>
      <c r="O4222" s="6" t="s">
        <v>55</v>
      </c>
    </row>
    <row r="4223" spans="1:15" x14ac:dyDescent="0.35">
      <c r="A4223" s="27">
        <v>49391</v>
      </c>
      <c r="B4223" s="9"/>
      <c r="C4223" s="9"/>
      <c r="D4223" s="9"/>
      <c r="E4223" s="9"/>
      <c r="F4223" s="9"/>
      <c r="G4223" s="9"/>
      <c r="H4223" s="9"/>
      <c r="I4223" s="9"/>
      <c r="J4223" s="9"/>
      <c r="K4223" s="9"/>
      <c r="L4223" s="9"/>
      <c r="M4223" s="9"/>
      <c r="N4223" s="6" t="s">
        <v>26</v>
      </c>
      <c r="O4223" s="6" t="s">
        <v>55</v>
      </c>
    </row>
    <row r="4224" spans="1:15" x14ac:dyDescent="0.35">
      <c r="A4224" s="27">
        <v>49392</v>
      </c>
      <c r="B4224" s="9"/>
      <c r="C4224" s="9"/>
      <c r="D4224" s="9"/>
      <c r="E4224" s="9"/>
      <c r="F4224" s="9"/>
      <c r="G4224" s="9"/>
      <c r="H4224" s="9"/>
      <c r="I4224" s="9"/>
      <c r="J4224" s="9"/>
      <c r="K4224" s="9"/>
      <c r="L4224" s="9"/>
      <c r="M4224" s="9"/>
      <c r="N4224" s="6" t="s">
        <v>26</v>
      </c>
      <c r="O4224" s="6" t="s">
        <v>55</v>
      </c>
    </row>
    <row r="4225" spans="1:15" x14ac:dyDescent="0.35">
      <c r="A4225" s="27">
        <v>49393</v>
      </c>
      <c r="B4225" s="9"/>
      <c r="C4225" s="9"/>
      <c r="D4225" s="9"/>
      <c r="E4225" s="9"/>
      <c r="F4225" s="9"/>
      <c r="G4225" s="9"/>
      <c r="H4225" s="9"/>
      <c r="I4225" s="9"/>
      <c r="J4225" s="9"/>
      <c r="K4225" s="9"/>
      <c r="L4225" s="9"/>
      <c r="M4225" s="9"/>
      <c r="N4225" s="6" t="s">
        <v>26</v>
      </c>
      <c r="O4225" s="6" t="s">
        <v>55</v>
      </c>
    </row>
    <row r="4226" spans="1:15" x14ac:dyDescent="0.35">
      <c r="A4226" s="27">
        <v>49394</v>
      </c>
      <c r="B4226" s="9"/>
      <c r="C4226" s="9"/>
      <c r="D4226" s="9"/>
      <c r="E4226" s="9"/>
      <c r="F4226" s="9"/>
      <c r="G4226" s="9"/>
      <c r="H4226" s="9"/>
      <c r="I4226" s="9"/>
      <c r="J4226" s="9"/>
      <c r="K4226" s="9"/>
      <c r="L4226" s="9"/>
      <c r="M4226" s="9"/>
      <c r="N4226" s="6" t="s">
        <v>26</v>
      </c>
      <c r="O4226" s="6" t="s">
        <v>55</v>
      </c>
    </row>
    <row r="4227" spans="1:15" x14ac:dyDescent="0.35">
      <c r="A4227" s="27">
        <v>49395</v>
      </c>
      <c r="B4227" s="9"/>
      <c r="C4227" s="9"/>
      <c r="D4227" s="9"/>
      <c r="E4227" s="9"/>
      <c r="F4227" s="9"/>
      <c r="G4227" s="9"/>
      <c r="H4227" s="9"/>
      <c r="I4227" s="9"/>
      <c r="J4227" s="9"/>
      <c r="K4227" s="9"/>
      <c r="L4227" s="9"/>
      <c r="M4227" s="9"/>
      <c r="N4227" s="6" t="s">
        <v>26</v>
      </c>
      <c r="O4227" s="6" t="s">
        <v>55</v>
      </c>
    </row>
    <row r="4228" spans="1:15" x14ac:dyDescent="0.35">
      <c r="A4228" s="27">
        <v>49396</v>
      </c>
      <c r="B4228" s="9"/>
      <c r="C4228" s="9"/>
      <c r="D4228" s="9"/>
      <c r="E4228" s="9"/>
      <c r="F4228" s="9"/>
      <c r="G4228" s="9"/>
      <c r="H4228" s="9"/>
      <c r="I4228" s="9"/>
      <c r="J4228" s="9"/>
      <c r="K4228" s="9"/>
      <c r="L4228" s="9"/>
      <c r="M4228" s="9"/>
      <c r="N4228" s="6" t="s">
        <v>26</v>
      </c>
      <c r="O4228" s="6" t="s">
        <v>55</v>
      </c>
    </row>
    <row r="4229" spans="1:15" x14ac:dyDescent="0.35">
      <c r="A4229" s="27">
        <v>49397</v>
      </c>
      <c r="B4229" s="9"/>
      <c r="C4229" s="9"/>
      <c r="D4229" s="9"/>
      <c r="E4229" s="9"/>
      <c r="F4229" s="9"/>
      <c r="G4229" s="9"/>
      <c r="H4229" s="9"/>
      <c r="I4229" s="9"/>
      <c r="J4229" s="9"/>
      <c r="K4229" s="9"/>
      <c r="L4229" s="9"/>
      <c r="M4229" s="9"/>
      <c r="N4229" s="6" t="s">
        <v>26</v>
      </c>
      <c r="O4229" s="6" t="s">
        <v>55</v>
      </c>
    </row>
    <row r="4230" spans="1:15" x14ac:dyDescent="0.35">
      <c r="A4230" s="27">
        <v>49398</v>
      </c>
      <c r="B4230" s="9"/>
      <c r="C4230" s="9"/>
      <c r="D4230" s="9"/>
      <c r="E4230" s="9"/>
      <c r="F4230" s="9"/>
      <c r="G4230" s="9"/>
      <c r="H4230" s="9"/>
      <c r="I4230" s="9"/>
      <c r="J4230" s="9"/>
      <c r="K4230" s="9"/>
      <c r="L4230" s="9"/>
      <c r="M4230" s="9"/>
      <c r="N4230" s="6" t="s">
        <v>26</v>
      </c>
      <c r="O4230" s="6" t="s">
        <v>55</v>
      </c>
    </row>
    <row r="4231" spans="1:15" x14ac:dyDescent="0.35">
      <c r="A4231" s="27">
        <v>49399</v>
      </c>
      <c r="B4231" s="9"/>
      <c r="C4231" s="9"/>
      <c r="D4231" s="9"/>
      <c r="E4231" s="9"/>
      <c r="F4231" s="9"/>
      <c r="G4231" s="9"/>
      <c r="H4231" s="9"/>
      <c r="I4231" s="9"/>
      <c r="J4231" s="9"/>
      <c r="K4231" s="9"/>
      <c r="L4231" s="9"/>
      <c r="M4231" s="9"/>
      <c r="N4231" s="6" t="s">
        <v>26</v>
      </c>
      <c r="O4231" s="6" t="s">
        <v>55</v>
      </c>
    </row>
    <row r="4232" spans="1:15" x14ac:dyDescent="0.35">
      <c r="A4232" s="27">
        <v>49400</v>
      </c>
      <c r="B4232" s="9"/>
      <c r="C4232" s="9"/>
      <c r="D4232" s="9"/>
      <c r="E4232" s="9"/>
      <c r="F4232" s="9"/>
      <c r="G4232" s="9"/>
      <c r="H4232" s="9"/>
      <c r="I4232" s="9"/>
      <c r="J4232" s="9"/>
      <c r="K4232" s="9"/>
      <c r="L4232" s="9"/>
      <c r="M4232" s="9"/>
      <c r="N4232" s="6" t="s">
        <v>27</v>
      </c>
      <c r="O4232" s="6" t="s">
        <v>55</v>
      </c>
    </row>
    <row r="4233" spans="1:15" x14ac:dyDescent="0.35">
      <c r="A4233" s="27">
        <v>49401</v>
      </c>
      <c r="B4233" s="9"/>
      <c r="C4233" s="9"/>
      <c r="D4233" s="9"/>
      <c r="E4233" s="9"/>
      <c r="F4233" s="9"/>
      <c r="G4233" s="9"/>
      <c r="H4233" s="9"/>
      <c r="I4233" s="9"/>
      <c r="J4233" s="9"/>
      <c r="K4233" s="9"/>
      <c r="L4233" s="9"/>
      <c r="M4233" s="9"/>
      <c r="N4233" s="6" t="s">
        <v>27</v>
      </c>
      <c r="O4233" s="6" t="s">
        <v>55</v>
      </c>
    </row>
    <row r="4234" spans="1:15" x14ac:dyDescent="0.35">
      <c r="A4234" s="27">
        <v>49402</v>
      </c>
      <c r="B4234" s="9"/>
      <c r="C4234" s="9"/>
      <c r="D4234" s="9"/>
      <c r="E4234" s="9"/>
      <c r="F4234" s="9"/>
      <c r="G4234" s="9"/>
      <c r="H4234" s="9"/>
      <c r="I4234" s="9"/>
      <c r="J4234" s="9"/>
      <c r="K4234" s="9"/>
      <c r="L4234" s="9"/>
      <c r="M4234" s="9"/>
      <c r="N4234" s="6" t="s">
        <v>27</v>
      </c>
      <c r="O4234" s="6" t="s">
        <v>55</v>
      </c>
    </row>
    <row r="4235" spans="1:15" x14ac:dyDescent="0.35">
      <c r="A4235" s="27">
        <v>49403</v>
      </c>
      <c r="B4235" s="9"/>
      <c r="C4235" s="9"/>
      <c r="D4235" s="9"/>
      <c r="E4235" s="9"/>
      <c r="F4235" s="9"/>
      <c r="G4235" s="9"/>
      <c r="H4235" s="9"/>
      <c r="I4235" s="9"/>
      <c r="J4235" s="9"/>
      <c r="K4235" s="9"/>
      <c r="L4235" s="9"/>
      <c r="M4235" s="9"/>
      <c r="N4235" s="6" t="s">
        <v>27</v>
      </c>
      <c r="O4235" s="6" t="s">
        <v>55</v>
      </c>
    </row>
    <row r="4236" spans="1:15" x14ac:dyDescent="0.35">
      <c r="A4236" s="27">
        <v>49404</v>
      </c>
      <c r="B4236" s="9"/>
      <c r="C4236" s="9"/>
      <c r="D4236" s="9"/>
      <c r="E4236" s="9"/>
      <c r="F4236" s="9"/>
      <c r="G4236" s="9"/>
      <c r="H4236" s="9"/>
      <c r="I4236" s="9"/>
      <c r="J4236" s="9"/>
      <c r="K4236" s="9"/>
      <c r="L4236" s="9"/>
      <c r="M4236" s="9"/>
      <c r="N4236" s="6" t="s">
        <v>27</v>
      </c>
      <c r="O4236" s="6" t="s">
        <v>55</v>
      </c>
    </row>
    <row r="4237" spans="1:15" x14ac:dyDescent="0.35">
      <c r="A4237" s="27">
        <v>49405</v>
      </c>
      <c r="B4237" s="9"/>
      <c r="C4237" s="9"/>
      <c r="D4237" s="9"/>
      <c r="E4237" s="9"/>
      <c r="F4237" s="9"/>
      <c r="G4237" s="9"/>
      <c r="H4237" s="9"/>
      <c r="I4237" s="9"/>
      <c r="J4237" s="9"/>
      <c r="K4237" s="9"/>
      <c r="L4237" s="9"/>
      <c r="M4237" s="9"/>
      <c r="N4237" s="6" t="s">
        <v>27</v>
      </c>
      <c r="O4237" s="6" t="s">
        <v>55</v>
      </c>
    </row>
    <row r="4238" spans="1:15" x14ac:dyDescent="0.35">
      <c r="A4238" s="27">
        <v>49406</v>
      </c>
      <c r="B4238" s="9"/>
      <c r="C4238" s="9"/>
      <c r="D4238" s="9"/>
      <c r="E4238" s="9"/>
      <c r="F4238" s="9"/>
      <c r="G4238" s="9"/>
      <c r="H4238" s="9"/>
      <c r="I4238" s="9"/>
      <c r="J4238" s="9"/>
      <c r="K4238" s="9"/>
      <c r="L4238" s="9"/>
      <c r="M4238" s="9"/>
      <c r="N4238" s="6" t="s">
        <v>27</v>
      </c>
      <c r="O4238" s="6" t="s">
        <v>55</v>
      </c>
    </row>
    <row r="4239" spans="1:15" x14ac:dyDescent="0.35">
      <c r="A4239" s="27">
        <v>49407</v>
      </c>
      <c r="B4239" s="9"/>
      <c r="C4239" s="9"/>
      <c r="D4239" s="9"/>
      <c r="E4239" s="9"/>
      <c r="F4239" s="9"/>
      <c r="G4239" s="9"/>
      <c r="H4239" s="9"/>
      <c r="I4239" s="9"/>
      <c r="J4239" s="9"/>
      <c r="K4239" s="9"/>
      <c r="L4239" s="9"/>
      <c r="M4239" s="9"/>
      <c r="N4239" s="6" t="s">
        <v>27</v>
      </c>
      <c r="O4239" s="6" t="s">
        <v>55</v>
      </c>
    </row>
    <row r="4240" spans="1:15" x14ac:dyDescent="0.35">
      <c r="A4240" s="27">
        <v>49408</v>
      </c>
      <c r="B4240" s="9"/>
      <c r="C4240" s="9"/>
      <c r="D4240" s="9"/>
      <c r="E4240" s="9"/>
      <c r="F4240" s="9"/>
      <c r="G4240" s="9"/>
      <c r="H4240" s="9"/>
      <c r="I4240" s="9"/>
      <c r="J4240" s="9"/>
      <c r="K4240" s="9"/>
      <c r="L4240" s="9"/>
      <c r="M4240" s="9"/>
      <c r="N4240" s="6" t="s">
        <v>27</v>
      </c>
      <c r="O4240" s="6" t="s">
        <v>55</v>
      </c>
    </row>
    <row r="4241" spans="1:15" x14ac:dyDescent="0.35">
      <c r="A4241" s="27">
        <v>49409</v>
      </c>
      <c r="B4241" s="9"/>
      <c r="C4241" s="9"/>
      <c r="D4241" s="9"/>
      <c r="E4241" s="9"/>
      <c r="F4241" s="9"/>
      <c r="G4241" s="9"/>
      <c r="H4241" s="9"/>
      <c r="I4241" s="9"/>
      <c r="J4241" s="9"/>
      <c r="K4241" s="9"/>
      <c r="L4241" s="9"/>
      <c r="M4241" s="9"/>
      <c r="N4241" s="6" t="s">
        <v>27</v>
      </c>
      <c r="O4241" s="6" t="s">
        <v>55</v>
      </c>
    </row>
    <row r="4242" spans="1:15" x14ac:dyDescent="0.35">
      <c r="A4242" s="27">
        <v>49410</v>
      </c>
      <c r="B4242" s="9"/>
      <c r="C4242" s="9"/>
      <c r="D4242" s="9"/>
      <c r="E4242" s="9"/>
      <c r="F4242" s="9"/>
      <c r="G4242" s="9"/>
      <c r="H4242" s="9"/>
      <c r="I4242" s="9"/>
      <c r="J4242" s="9"/>
      <c r="K4242" s="9"/>
      <c r="L4242" s="9"/>
      <c r="M4242" s="9"/>
      <c r="N4242" s="6" t="s">
        <v>27</v>
      </c>
      <c r="O4242" s="6" t="s">
        <v>55</v>
      </c>
    </row>
    <row r="4243" spans="1:15" x14ac:dyDescent="0.35">
      <c r="A4243" s="27">
        <v>49411</v>
      </c>
      <c r="B4243" s="9"/>
      <c r="C4243" s="9"/>
      <c r="D4243" s="9"/>
      <c r="E4243" s="9"/>
      <c r="F4243" s="9"/>
      <c r="G4243" s="9"/>
      <c r="H4243" s="9"/>
      <c r="I4243" s="9"/>
      <c r="J4243" s="9"/>
      <c r="K4243" s="9"/>
      <c r="L4243" s="9"/>
      <c r="M4243" s="9"/>
      <c r="N4243" s="6" t="s">
        <v>27</v>
      </c>
      <c r="O4243" s="6" t="s">
        <v>55</v>
      </c>
    </row>
    <row r="4244" spans="1:15" x14ac:dyDescent="0.35">
      <c r="A4244" s="27">
        <v>49412</v>
      </c>
      <c r="B4244" s="9"/>
      <c r="C4244" s="9"/>
      <c r="D4244" s="9"/>
      <c r="E4244" s="9"/>
      <c r="F4244" s="9"/>
      <c r="G4244" s="9"/>
      <c r="H4244" s="9"/>
      <c r="I4244" s="9"/>
      <c r="J4244" s="9"/>
      <c r="K4244" s="9"/>
      <c r="L4244" s="9"/>
      <c r="M4244" s="9"/>
      <c r="N4244" s="6" t="s">
        <v>27</v>
      </c>
      <c r="O4244" s="6" t="s">
        <v>55</v>
      </c>
    </row>
    <row r="4245" spans="1:15" x14ac:dyDescent="0.35">
      <c r="A4245" s="27">
        <v>49413</v>
      </c>
      <c r="B4245" s="9"/>
      <c r="C4245" s="9"/>
      <c r="D4245" s="9"/>
      <c r="E4245" s="9"/>
      <c r="F4245" s="9"/>
      <c r="G4245" s="9"/>
      <c r="H4245" s="9"/>
      <c r="I4245" s="9"/>
      <c r="J4245" s="9"/>
      <c r="K4245" s="9"/>
      <c r="L4245" s="9"/>
      <c r="M4245" s="9"/>
      <c r="N4245" s="6" t="s">
        <v>27</v>
      </c>
      <c r="O4245" s="6" t="s">
        <v>55</v>
      </c>
    </row>
    <row r="4246" spans="1:15" x14ac:dyDescent="0.35">
      <c r="A4246" s="27">
        <v>49414</v>
      </c>
      <c r="B4246" s="9"/>
      <c r="C4246" s="9"/>
      <c r="D4246" s="9"/>
      <c r="E4246" s="9"/>
      <c r="F4246" s="9"/>
      <c r="G4246" s="9"/>
      <c r="H4246" s="9"/>
      <c r="I4246" s="9"/>
      <c r="J4246" s="9"/>
      <c r="K4246" s="9"/>
      <c r="L4246" s="9"/>
      <c r="M4246" s="9"/>
      <c r="N4246" s="6" t="s">
        <v>27</v>
      </c>
      <c r="O4246" s="6" t="s">
        <v>55</v>
      </c>
    </row>
    <row r="4247" spans="1:15" x14ac:dyDescent="0.35">
      <c r="A4247" s="27">
        <v>49415</v>
      </c>
      <c r="B4247" s="9"/>
      <c r="C4247" s="9"/>
      <c r="D4247" s="9"/>
      <c r="E4247" s="9"/>
      <c r="F4247" s="9"/>
      <c r="G4247" s="9"/>
      <c r="H4247" s="9"/>
      <c r="I4247" s="9"/>
      <c r="J4247" s="9"/>
      <c r="K4247" s="9"/>
      <c r="L4247" s="9"/>
      <c r="M4247" s="9"/>
      <c r="N4247" s="6" t="s">
        <v>27</v>
      </c>
      <c r="O4247" s="6" t="s">
        <v>55</v>
      </c>
    </row>
    <row r="4248" spans="1:15" x14ac:dyDescent="0.35">
      <c r="A4248" s="27">
        <v>49416</v>
      </c>
      <c r="B4248" s="9"/>
      <c r="C4248" s="9"/>
      <c r="D4248" s="9"/>
      <c r="E4248" s="9"/>
      <c r="F4248" s="9"/>
      <c r="G4248" s="9"/>
      <c r="H4248" s="9"/>
      <c r="I4248" s="9"/>
      <c r="J4248" s="9"/>
      <c r="K4248" s="9"/>
      <c r="L4248" s="9"/>
      <c r="M4248" s="9"/>
      <c r="N4248" s="6" t="s">
        <v>27</v>
      </c>
      <c r="O4248" s="6" t="s">
        <v>55</v>
      </c>
    </row>
    <row r="4249" spans="1:15" x14ac:dyDescent="0.35">
      <c r="A4249" s="27">
        <v>49417</v>
      </c>
      <c r="B4249" s="9"/>
      <c r="C4249" s="9"/>
      <c r="D4249" s="9"/>
      <c r="E4249" s="9"/>
      <c r="F4249" s="9"/>
      <c r="G4249" s="9"/>
      <c r="H4249" s="9"/>
      <c r="I4249" s="9"/>
      <c r="J4249" s="9"/>
      <c r="K4249" s="9"/>
      <c r="L4249" s="9"/>
      <c r="M4249" s="9"/>
      <c r="N4249" s="6" t="s">
        <v>27</v>
      </c>
      <c r="O4249" s="6" t="s">
        <v>55</v>
      </c>
    </row>
    <row r="4250" spans="1:15" x14ac:dyDescent="0.35">
      <c r="A4250" s="27">
        <v>49418</v>
      </c>
      <c r="B4250" s="9"/>
      <c r="C4250" s="9"/>
      <c r="D4250" s="9"/>
      <c r="E4250" s="9"/>
      <c r="F4250" s="9"/>
      <c r="G4250" s="9"/>
      <c r="H4250" s="9"/>
      <c r="I4250" s="9"/>
      <c r="J4250" s="9"/>
      <c r="K4250" s="9"/>
      <c r="L4250" s="9"/>
      <c r="M4250" s="9"/>
      <c r="N4250" s="6" t="s">
        <v>27</v>
      </c>
      <c r="O4250" s="6" t="s">
        <v>55</v>
      </c>
    </row>
    <row r="4251" spans="1:15" x14ac:dyDescent="0.35">
      <c r="A4251" s="27">
        <v>49419</v>
      </c>
      <c r="B4251" s="9"/>
      <c r="C4251" s="9"/>
      <c r="D4251" s="9"/>
      <c r="E4251" s="9"/>
      <c r="F4251" s="9"/>
      <c r="G4251" s="9"/>
      <c r="H4251" s="9"/>
      <c r="I4251" s="9"/>
      <c r="J4251" s="9"/>
      <c r="K4251" s="9"/>
      <c r="L4251" s="9"/>
      <c r="M4251" s="9"/>
      <c r="N4251" s="6" t="s">
        <v>27</v>
      </c>
      <c r="O4251" s="6" t="s">
        <v>55</v>
      </c>
    </row>
    <row r="4252" spans="1:15" x14ac:dyDescent="0.35">
      <c r="A4252" s="27">
        <v>49420</v>
      </c>
      <c r="B4252" s="9"/>
      <c r="C4252" s="9"/>
      <c r="D4252" s="9"/>
      <c r="E4252" s="9"/>
      <c r="F4252" s="9"/>
      <c r="G4252" s="9"/>
      <c r="H4252" s="9"/>
      <c r="I4252" s="9"/>
      <c r="J4252" s="9"/>
      <c r="K4252" s="9"/>
      <c r="L4252" s="9"/>
      <c r="M4252" s="9"/>
      <c r="N4252" s="6" t="s">
        <v>27</v>
      </c>
      <c r="O4252" s="6" t="s">
        <v>55</v>
      </c>
    </row>
    <row r="4253" spans="1:15" x14ac:dyDescent="0.35">
      <c r="A4253" s="27">
        <v>49421</v>
      </c>
      <c r="B4253" s="9"/>
      <c r="C4253" s="9"/>
      <c r="D4253" s="9"/>
      <c r="E4253" s="9"/>
      <c r="F4253" s="9"/>
      <c r="G4253" s="9"/>
      <c r="H4253" s="9"/>
      <c r="I4253" s="9"/>
      <c r="J4253" s="9"/>
      <c r="K4253" s="9"/>
      <c r="L4253" s="9"/>
      <c r="M4253" s="9"/>
      <c r="N4253" s="6" t="s">
        <v>27</v>
      </c>
      <c r="O4253" s="6" t="s">
        <v>55</v>
      </c>
    </row>
    <row r="4254" spans="1:15" x14ac:dyDescent="0.35">
      <c r="A4254" s="27">
        <v>49422</v>
      </c>
      <c r="B4254" s="9"/>
      <c r="C4254" s="9"/>
      <c r="D4254" s="9"/>
      <c r="E4254" s="9"/>
      <c r="F4254" s="9"/>
      <c r="G4254" s="9"/>
      <c r="H4254" s="9"/>
      <c r="I4254" s="9"/>
      <c r="J4254" s="9"/>
      <c r="K4254" s="9"/>
      <c r="L4254" s="9"/>
      <c r="M4254" s="9"/>
      <c r="N4254" s="6" t="s">
        <v>27</v>
      </c>
      <c r="O4254" s="6" t="s">
        <v>55</v>
      </c>
    </row>
    <row r="4255" spans="1:15" x14ac:dyDescent="0.35">
      <c r="A4255" s="27">
        <v>49423</v>
      </c>
      <c r="B4255" s="9"/>
      <c r="C4255" s="9"/>
      <c r="D4255" s="9"/>
      <c r="E4255" s="9"/>
      <c r="F4255" s="9"/>
      <c r="G4255" s="9"/>
      <c r="H4255" s="9"/>
      <c r="I4255" s="9"/>
      <c r="J4255" s="9"/>
      <c r="K4255" s="9"/>
      <c r="L4255" s="9"/>
      <c r="M4255" s="9"/>
      <c r="N4255" s="6" t="s">
        <v>27</v>
      </c>
      <c r="O4255" s="6" t="s">
        <v>55</v>
      </c>
    </row>
    <row r="4256" spans="1:15" x14ac:dyDescent="0.35">
      <c r="A4256" s="27">
        <v>49424</v>
      </c>
      <c r="B4256" s="9"/>
      <c r="C4256" s="9"/>
      <c r="D4256" s="9"/>
      <c r="E4256" s="9"/>
      <c r="F4256" s="9"/>
      <c r="G4256" s="9"/>
      <c r="H4256" s="9"/>
      <c r="I4256" s="9"/>
      <c r="J4256" s="9"/>
      <c r="K4256" s="9"/>
      <c r="L4256" s="9"/>
      <c r="M4256" s="9"/>
      <c r="N4256" s="6" t="s">
        <v>27</v>
      </c>
      <c r="O4256" s="6" t="s">
        <v>55</v>
      </c>
    </row>
    <row r="4257" spans="1:15" x14ac:dyDescent="0.35">
      <c r="A4257" s="27">
        <v>49425</v>
      </c>
      <c r="B4257" s="9"/>
      <c r="C4257" s="9"/>
      <c r="D4257" s="9"/>
      <c r="E4257" s="9"/>
      <c r="F4257" s="9"/>
      <c r="G4257" s="9"/>
      <c r="H4257" s="9"/>
      <c r="I4257" s="9"/>
      <c r="J4257" s="9"/>
      <c r="K4257" s="9"/>
      <c r="L4257" s="9"/>
      <c r="M4257" s="9"/>
      <c r="N4257" s="6" t="s">
        <v>27</v>
      </c>
      <c r="O4257" s="6" t="s">
        <v>55</v>
      </c>
    </row>
    <row r="4258" spans="1:15" x14ac:dyDescent="0.35">
      <c r="A4258" s="27">
        <v>49426</v>
      </c>
      <c r="B4258" s="9"/>
      <c r="C4258" s="9"/>
      <c r="D4258" s="9"/>
      <c r="E4258" s="9"/>
      <c r="F4258" s="9"/>
      <c r="G4258" s="9"/>
      <c r="H4258" s="9"/>
      <c r="I4258" s="9"/>
      <c r="J4258" s="9"/>
      <c r="K4258" s="9"/>
      <c r="L4258" s="9"/>
      <c r="M4258" s="9"/>
      <c r="N4258" s="6" t="s">
        <v>27</v>
      </c>
      <c r="O4258" s="6" t="s">
        <v>55</v>
      </c>
    </row>
    <row r="4259" spans="1:15" x14ac:dyDescent="0.35">
      <c r="A4259" s="27">
        <v>49427</v>
      </c>
      <c r="B4259" s="9"/>
      <c r="C4259" s="9"/>
      <c r="D4259" s="9"/>
      <c r="E4259" s="9"/>
      <c r="F4259" s="9"/>
      <c r="G4259" s="9"/>
      <c r="H4259" s="9"/>
      <c r="I4259" s="9"/>
      <c r="J4259" s="9"/>
      <c r="K4259" s="9"/>
      <c r="L4259" s="9"/>
      <c r="M4259" s="9"/>
      <c r="N4259" s="6" t="s">
        <v>27</v>
      </c>
      <c r="O4259" s="6" t="s">
        <v>55</v>
      </c>
    </row>
    <row r="4260" spans="1:15" x14ac:dyDescent="0.35">
      <c r="A4260" s="27">
        <v>49428</v>
      </c>
      <c r="B4260" s="9"/>
      <c r="C4260" s="9"/>
      <c r="D4260" s="9"/>
      <c r="E4260" s="9"/>
      <c r="F4260" s="9"/>
      <c r="G4260" s="9"/>
      <c r="H4260" s="9"/>
      <c r="I4260" s="9"/>
      <c r="J4260" s="9"/>
      <c r="K4260" s="9"/>
      <c r="L4260" s="9"/>
      <c r="M4260" s="9"/>
      <c r="N4260" s="6" t="s">
        <v>27</v>
      </c>
      <c r="O4260" s="6" t="s">
        <v>55</v>
      </c>
    </row>
    <row r="4261" spans="1:15" x14ac:dyDescent="0.35">
      <c r="A4261" s="27">
        <v>49429</v>
      </c>
      <c r="B4261" s="9"/>
      <c r="C4261" s="9"/>
      <c r="D4261" s="9"/>
      <c r="E4261" s="9"/>
      <c r="F4261" s="9"/>
      <c r="G4261" s="9"/>
      <c r="H4261" s="9"/>
      <c r="I4261" s="9"/>
      <c r="J4261" s="9"/>
      <c r="K4261" s="9"/>
      <c r="L4261" s="9"/>
      <c r="M4261" s="9"/>
      <c r="N4261" s="6" t="s">
        <v>27</v>
      </c>
      <c r="O4261" s="6" t="s">
        <v>55</v>
      </c>
    </row>
    <row r="4262" spans="1:15" x14ac:dyDescent="0.35">
      <c r="A4262" s="27">
        <v>49430</v>
      </c>
      <c r="B4262" s="9"/>
      <c r="C4262" s="9"/>
      <c r="D4262" s="9"/>
      <c r="E4262" s="9"/>
      <c r="F4262" s="9"/>
      <c r="G4262" s="9"/>
      <c r="H4262" s="9"/>
      <c r="I4262" s="9"/>
      <c r="J4262" s="9"/>
      <c r="K4262" s="9"/>
      <c r="L4262" s="9"/>
      <c r="M4262" s="9"/>
      <c r="N4262" s="6" t="s">
        <v>28</v>
      </c>
      <c r="O4262" s="6" t="s">
        <v>55</v>
      </c>
    </row>
    <row r="4263" spans="1:15" x14ac:dyDescent="0.35">
      <c r="A4263" s="27">
        <v>49431</v>
      </c>
      <c r="B4263" s="9"/>
      <c r="C4263" s="9"/>
      <c r="D4263" s="9"/>
      <c r="E4263" s="9"/>
      <c r="F4263" s="9"/>
      <c r="G4263" s="9"/>
      <c r="H4263" s="9"/>
      <c r="I4263" s="9"/>
      <c r="J4263" s="9"/>
      <c r="K4263" s="9"/>
      <c r="L4263" s="9"/>
      <c r="M4263" s="9"/>
      <c r="N4263" s="6" t="s">
        <v>28</v>
      </c>
      <c r="O4263" s="6" t="s">
        <v>55</v>
      </c>
    </row>
    <row r="4264" spans="1:15" x14ac:dyDescent="0.35">
      <c r="A4264" s="27">
        <v>49432</v>
      </c>
      <c r="B4264" s="9"/>
      <c r="C4264" s="9"/>
      <c r="D4264" s="9"/>
      <c r="E4264" s="9"/>
      <c r="F4264" s="9"/>
      <c r="G4264" s="9"/>
      <c r="H4264" s="9"/>
      <c r="I4264" s="9"/>
      <c r="J4264" s="9"/>
      <c r="K4264" s="9"/>
      <c r="L4264" s="9"/>
      <c r="M4264" s="9"/>
      <c r="N4264" s="6" t="s">
        <v>28</v>
      </c>
      <c r="O4264" s="6" t="s">
        <v>55</v>
      </c>
    </row>
    <row r="4265" spans="1:15" x14ac:dyDescent="0.35">
      <c r="A4265" s="27">
        <v>49433</v>
      </c>
      <c r="B4265" s="9"/>
      <c r="C4265" s="9"/>
      <c r="D4265" s="9"/>
      <c r="E4265" s="9"/>
      <c r="F4265" s="9"/>
      <c r="G4265" s="9"/>
      <c r="H4265" s="9"/>
      <c r="I4265" s="9"/>
      <c r="J4265" s="9"/>
      <c r="K4265" s="9"/>
      <c r="L4265" s="9"/>
      <c r="M4265" s="9"/>
      <c r="N4265" s="6" t="s">
        <v>28</v>
      </c>
      <c r="O4265" s="6" t="s">
        <v>55</v>
      </c>
    </row>
    <row r="4266" spans="1:15" x14ac:dyDescent="0.35">
      <c r="A4266" s="27">
        <v>49434</v>
      </c>
      <c r="B4266" s="9"/>
      <c r="C4266" s="9"/>
      <c r="D4266" s="9"/>
      <c r="E4266" s="9"/>
      <c r="F4266" s="9"/>
      <c r="G4266" s="9"/>
      <c r="H4266" s="9"/>
      <c r="I4266" s="9"/>
      <c r="J4266" s="9"/>
      <c r="K4266" s="9"/>
      <c r="L4266" s="9"/>
      <c r="M4266" s="9"/>
      <c r="N4266" s="6" t="s">
        <v>28</v>
      </c>
      <c r="O4266" s="6" t="s">
        <v>55</v>
      </c>
    </row>
    <row r="4267" spans="1:15" x14ac:dyDescent="0.35">
      <c r="A4267" s="27">
        <v>49435</v>
      </c>
      <c r="B4267" s="9"/>
      <c r="C4267" s="9"/>
      <c r="D4267" s="9"/>
      <c r="E4267" s="9"/>
      <c r="F4267" s="9"/>
      <c r="G4267" s="9"/>
      <c r="H4267" s="9"/>
      <c r="I4267" s="9"/>
      <c r="J4267" s="9"/>
      <c r="K4267" s="9"/>
      <c r="L4267" s="9"/>
      <c r="M4267" s="9"/>
      <c r="N4267" s="6" t="s">
        <v>28</v>
      </c>
      <c r="O4267" s="6" t="s">
        <v>55</v>
      </c>
    </row>
    <row r="4268" spans="1:15" x14ac:dyDescent="0.35">
      <c r="A4268" s="27">
        <v>49436</v>
      </c>
      <c r="B4268" s="9"/>
      <c r="C4268" s="9"/>
      <c r="D4268" s="9"/>
      <c r="E4268" s="9"/>
      <c r="F4268" s="9"/>
      <c r="G4268" s="9"/>
      <c r="H4268" s="9"/>
      <c r="I4268" s="9"/>
      <c r="J4268" s="9"/>
      <c r="K4268" s="9"/>
      <c r="L4268" s="9"/>
      <c r="M4268" s="9"/>
      <c r="N4268" s="6" t="s">
        <v>28</v>
      </c>
      <c r="O4268" s="6" t="s">
        <v>55</v>
      </c>
    </row>
    <row r="4269" spans="1:15" x14ac:dyDescent="0.35">
      <c r="A4269" s="27">
        <v>49437</v>
      </c>
      <c r="B4269" s="9"/>
      <c r="C4269" s="9"/>
      <c r="D4269" s="9"/>
      <c r="E4269" s="9"/>
      <c r="F4269" s="9"/>
      <c r="G4269" s="9"/>
      <c r="H4269" s="9"/>
      <c r="I4269" s="9"/>
      <c r="J4269" s="9"/>
      <c r="K4269" s="9"/>
      <c r="L4269" s="9"/>
      <c r="M4269" s="9"/>
      <c r="N4269" s="6" t="s">
        <v>28</v>
      </c>
      <c r="O4269" s="6" t="s">
        <v>55</v>
      </c>
    </row>
    <row r="4270" spans="1:15" x14ac:dyDescent="0.35">
      <c r="A4270" s="27">
        <v>49438</v>
      </c>
      <c r="B4270" s="9"/>
      <c r="C4270" s="9"/>
      <c r="D4270" s="9"/>
      <c r="E4270" s="9"/>
      <c r="F4270" s="9"/>
      <c r="G4270" s="9"/>
      <c r="H4270" s="9"/>
      <c r="I4270" s="9"/>
      <c r="J4270" s="9"/>
      <c r="K4270" s="9"/>
      <c r="L4270" s="9"/>
      <c r="M4270" s="9"/>
      <c r="N4270" s="6" t="s">
        <v>28</v>
      </c>
      <c r="O4270" s="6" t="s">
        <v>55</v>
      </c>
    </row>
    <row r="4271" spans="1:15" x14ac:dyDescent="0.35">
      <c r="A4271" s="27">
        <v>49439</v>
      </c>
      <c r="B4271" s="9"/>
      <c r="C4271" s="9"/>
      <c r="D4271" s="9"/>
      <c r="E4271" s="9"/>
      <c r="F4271" s="9"/>
      <c r="G4271" s="9"/>
      <c r="H4271" s="9"/>
      <c r="I4271" s="9"/>
      <c r="J4271" s="9"/>
      <c r="K4271" s="9"/>
      <c r="L4271" s="9"/>
      <c r="M4271" s="9"/>
      <c r="N4271" s="6" t="s">
        <v>28</v>
      </c>
      <c r="O4271" s="6" t="s">
        <v>55</v>
      </c>
    </row>
    <row r="4272" spans="1:15" x14ac:dyDescent="0.35">
      <c r="A4272" s="27">
        <v>49440</v>
      </c>
      <c r="B4272" s="9"/>
      <c r="C4272" s="9"/>
      <c r="D4272" s="9"/>
      <c r="E4272" s="9"/>
      <c r="F4272" s="9"/>
      <c r="G4272" s="9"/>
      <c r="H4272" s="9"/>
      <c r="I4272" s="9"/>
      <c r="J4272" s="9"/>
      <c r="K4272" s="9"/>
      <c r="L4272" s="9"/>
      <c r="M4272" s="9"/>
      <c r="N4272" s="6" t="s">
        <v>28</v>
      </c>
      <c r="O4272" s="6" t="s">
        <v>55</v>
      </c>
    </row>
    <row r="4273" spans="1:15" x14ac:dyDescent="0.35">
      <c r="A4273" s="27">
        <v>49441</v>
      </c>
      <c r="B4273" s="9"/>
      <c r="C4273" s="9"/>
      <c r="D4273" s="9"/>
      <c r="E4273" s="9"/>
      <c r="F4273" s="9"/>
      <c r="G4273" s="9"/>
      <c r="H4273" s="9"/>
      <c r="I4273" s="9"/>
      <c r="J4273" s="9"/>
      <c r="K4273" s="9"/>
      <c r="L4273" s="9"/>
      <c r="M4273" s="9"/>
      <c r="N4273" s="6" t="s">
        <v>28</v>
      </c>
      <c r="O4273" s="6" t="s">
        <v>55</v>
      </c>
    </row>
    <row r="4274" spans="1:15" x14ac:dyDescent="0.35">
      <c r="A4274" s="27">
        <v>49442</v>
      </c>
      <c r="B4274" s="9"/>
      <c r="C4274" s="9"/>
      <c r="D4274" s="9"/>
      <c r="E4274" s="9"/>
      <c r="F4274" s="9"/>
      <c r="G4274" s="9"/>
      <c r="H4274" s="9"/>
      <c r="I4274" s="9"/>
      <c r="J4274" s="9"/>
      <c r="K4274" s="9"/>
      <c r="L4274" s="9"/>
      <c r="M4274" s="9"/>
      <c r="N4274" s="6" t="s">
        <v>28</v>
      </c>
      <c r="O4274" s="6" t="s">
        <v>55</v>
      </c>
    </row>
    <row r="4275" spans="1:15" x14ac:dyDescent="0.35">
      <c r="A4275" s="27">
        <v>49443</v>
      </c>
      <c r="B4275" s="9"/>
      <c r="C4275" s="9"/>
      <c r="D4275" s="9"/>
      <c r="E4275" s="9"/>
      <c r="F4275" s="9"/>
      <c r="G4275" s="9"/>
      <c r="H4275" s="9"/>
      <c r="I4275" s="9"/>
      <c r="J4275" s="9"/>
      <c r="K4275" s="9"/>
      <c r="L4275" s="9"/>
      <c r="M4275" s="9"/>
      <c r="N4275" s="6" t="s">
        <v>28</v>
      </c>
      <c r="O4275" s="6" t="s">
        <v>55</v>
      </c>
    </row>
    <row r="4276" spans="1:15" x14ac:dyDescent="0.35">
      <c r="A4276" s="27">
        <v>49444</v>
      </c>
      <c r="B4276" s="9"/>
      <c r="C4276" s="9"/>
      <c r="D4276" s="9"/>
      <c r="E4276" s="9"/>
      <c r="F4276" s="9"/>
      <c r="G4276" s="9"/>
      <c r="H4276" s="9"/>
      <c r="I4276" s="9"/>
      <c r="J4276" s="9"/>
      <c r="K4276" s="9"/>
      <c r="L4276" s="9"/>
      <c r="M4276" s="9"/>
      <c r="N4276" s="6" t="s">
        <v>28</v>
      </c>
      <c r="O4276" s="6" t="s">
        <v>55</v>
      </c>
    </row>
    <row r="4277" spans="1:15" x14ac:dyDescent="0.35">
      <c r="A4277" s="27">
        <v>49445</v>
      </c>
      <c r="B4277" s="9"/>
      <c r="C4277" s="9"/>
      <c r="D4277" s="9"/>
      <c r="E4277" s="9"/>
      <c r="F4277" s="9"/>
      <c r="G4277" s="9"/>
      <c r="H4277" s="9"/>
      <c r="I4277" s="9"/>
      <c r="J4277" s="9"/>
      <c r="K4277" s="9"/>
      <c r="L4277" s="9"/>
      <c r="M4277" s="9"/>
      <c r="N4277" s="6" t="s">
        <v>28</v>
      </c>
      <c r="O4277" s="6" t="s">
        <v>55</v>
      </c>
    </row>
    <row r="4278" spans="1:15" x14ac:dyDescent="0.35">
      <c r="A4278" s="27">
        <v>49446</v>
      </c>
      <c r="B4278" s="9"/>
      <c r="C4278" s="9"/>
      <c r="D4278" s="9"/>
      <c r="E4278" s="9"/>
      <c r="F4278" s="9"/>
      <c r="G4278" s="9"/>
      <c r="H4278" s="9"/>
      <c r="I4278" s="9"/>
      <c r="J4278" s="9"/>
      <c r="K4278" s="9"/>
      <c r="L4278" s="9"/>
      <c r="M4278" s="9"/>
      <c r="N4278" s="6" t="s">
        <v>28</v>
      </c>
      <c r="O4278" s="6" t="s">
        <v>55</v>
      </c>
    </row>
    <row r="4279" spans="1:15" x14ac:dyDescent="0.35">
      <c r="A4279" s="27">
        <v>49447</v>
      </c>
      <c r="B4279" s="9"/>
      <c r="C4279" s="9"/>
      <c r="D4279" s="9"/>
      <c r="E4279" s="9"/>
      <c r="F4279" s="9"/>
      <c r="G4279" s="9"/>
      <c r="H4279" s="9"/>
      <c r="I4279" s="9"/>
      <c r="J4279" s="9"/>
      <c r="K4279" s="9"/>
      <c r="L4279" s="9"/>
      <c r="M4279" s="9"/>
      <c r="N4279" s="6" t="s">
        <v>28</v>
      </c>
      <c r="O4279" s="6" t="s">
        <v>55</v>
      </c>
    </row>
    <row r="4280" spans="1:15" x14ac:dyDescent="0.35">
      <c r="A4280" s="27">
        <v>49448</v>
      </c>
      <c r="B4280" s="9"/>
      <c r="C4280" s="9"/>
      <c r="D4280" s="9"/>
      <c r="E4280" s="9"/>
      <c r="F4280" s="9"/>
      <c r="G4280" s="9"/>
      <c r="H4280" s="9"/>
      <c r="I4280" s="9"/>
      <c r="J4280" s="9"/>
      <c r="K4280" s="9"/>
      <c r="L4280" s="9"/>
      <c r="M4280" s="9"/>
      <c r="N4280" s="6" t="s">
        <v>28</v>
      </c>
      <c r="O4280" s="6" t="s">
        <v>55</v>
      </c>
    </row>
    <row r="4281" spans="1:15" x14ac:dyDescent="0.35">
      <c r="A4281" s="27">
        <v>49449</v>
      </c>
      <c r="B4281" s="9"/>
      <c r="C4281" s="9"/>
      <c r="D4281" s="9"/>
      <c r="E4281" s="9"/>
      <c r="F4281" s="9"/>
      <c r="G4281" s="9"/>
      <c r="H4281" s="9"/>
      <c r="I4281" s="9"/>
      <c r="J4281" s="9"/>
      <c r="K4281" s="9"/>
      <c r="L4281" s="9"/>
      <c r="M4281" s="9"/>
      <c r="N4281" s="6" t="s">
        <v>28</v>
      </c>
      <c r="O4281" s="6" t="s">
        <v>55</v>
      </c>
    </row>
    <row r="4282" spans="1:15" x14ac:dyDescent="0.35">
      <c r="A4282" s="27">
        <v>49450</v>
      </c>
      <c r="B4282" s="9"/>
      <c r="C4282" s="9"/>
      <c r="D4282" s="9"/>
      <c r="E4282" s="9"/>
      <c r="F4282" s="9"/>
      <c r="G4282" s="9"/>
      <c r="H4282" s="9"/>
      <c r="I4282" s="9"/>
      <c r="J4282" s="9"/>
      <c r="K4282" s="9"/>
      <c r="L4282" s="9"/>
      <c r="M4282" s="9"/>
      <c r="N4282" s="6" t="s">
        <v>28</v>
      </c>
      <c r="O4282" s="6" t="s">
        <v>55</v>
      </c>
    </row>
    <row r="4283" spans="1:15" x14ac:dyDescent="0.35">
      <c r="A4283" s="27">
        <v>49451</v>
      </c>
      <c r="B4283" s="9"/>
      <c r="C4283" s="9"/>
      <c r="D4283" s="9"/>
      <c r="E4283" s="9"/>
      <c r="F4283" s="9"/>
      <c r="G4283" s="9"/>
      <c r="H4283" s="9"/>
      <c r="I4283" s="9"/>
      <c r="J4283" s="9"/>
      <c r="K4283" s="9"/>
      <c r="L4283" s="9"/>
      <c r="M4283" s="9"/>
      <c r="N4283" s="6" t="s">
        <v>28</v>
      </c>
      <c r="O4283" s="6" t="s">
        <v>55</v>
      </c>
    </row>
    <row r="4284" spans="1:15" x14ac:dyDescent="0.35">
      <c r="A4284" s="27">
        <v>49452</v>
      </c>
      <c r="B4284" s="9"/>
      <c r="C4284" s="9"/>
      <c r="D4284" s="9"/>
      <c r="E4284" s="9"/>
      <c r="F4284" s="9"/>
      <c r="G4284" s="9"/>
      <c r="H4284" s="9"/>
      <c r="I4284" s="9"/>
      <c r="J4284" s="9"/>
      <c r="K4284" s="9"/>
      <c r="L4284" s="9"/>
      <c r="M4284" s="9"/>
      <c r="N4284" s="6" t="s">
        <v>28</v>
      </c>
      <c r="O4284" s="6" t="s">
        <v>55</v>
      </c>
    </row>
    <row r="4285" spans="1:15" x14ac:dyDescent="0.35">
      <c r="A4285" s="27">
        <v>49453</v>
      </c>
      <c r="B4285" s="9"/>
      <c r="C4285" s="9"/>
      <c r="D4285" s="9"/>
      <c r="E4285" s="9"/>
      <c r="F4285" s="9"/>
      <c r="G4285" s="9"/>
      <c r="H4285" s="9"/>
      <c r="I4285" s="9"/>
      <c r="J4285" s="9"/>
      <c r="K4285" s="9"/>
      <c r="L4285" s="9"/>
      <c r="M4285" s="9"/>
      <c r="N4285" s="6" t="s">
        <v>28</v>
      </c>
      <c r="O4285" s="6" t="s">
        <v>55</v>
      </c>
    </row>
    <row r="4286" spans="1:15" x14ac:dyDescent="0.35">
      <c r="A4286" s="27">
        <v>49454</v>
      </c>
      <c r="B4286" s="9"/>
      <c r="C4286" s="9"/>
      <c r="D4286" s="9"/>
      <c r="E4286" s="9"/>
      <c r="F4286" s="9"/>
      <c r="G4286" s="9"/>
      <c r="H4286" s="9"/>
      <c r="I4286" s="9"/>
      <c r="J4286" s="9"/>
      <c r="K4286" s="9"/>
      <c r="L4286" s="9"/>
      <c r="M4286" s="9"/>
      <c r="N4286" s="6" t="s">
        <v>28</v>
      </c>
      <c r="O4286" s="6" t="s">
        <v>55</v>
      </c>
    </row>
    <row r="4287" spans="1:15" x14ac:dyDescent="0.35">
      <c r="A4287" s="27">
        <v>49455</v>
      </c>
      <c r="B4287" s="9"/>
      <c r="C4287" s="9"/>
      <c r="D4287" s="9"/>
      <c r="E4287" s="9"/>
      <c r="F4287" s="9"/>
      <c r="G4287" s="9"/>
      <c r="H4287" s="9"/>
      <c r="I4287" s="9"/>
      <c r="J4287" s="9"/>
      <c r="K4287" s="9"/>
      <c r="L4287" s="9"/>
      <c r="M4287" s="9"/>
      <c r="N4287" s="6" t="s">
        <v>28</v>
      </c>
      <c r="O4287" s="6" t="s">
        <v>55</v>
      </c>
    </row>
    <row r="4288" spans="1:15" x14ac:dyDescent="0.35">
      <c r="A4288" s="27">
        <v>49456</v>
      </c>
      <c r="B4288" s="9"/>
      <c r="C4288" s="9"/>
      <c r="D4288" s="9"/>
      <c r="E4288" s="9"/>
      <c r="F4288" s="9"/>
      <c r="G4288" s="9"/>
      <c r="H4288" s="9"/>
      <c r="I4288" s="9"/>
      <c r="J4288" s="9"/>
      <c r="K4288" s="9"/>
      <c r="L4288" s="9"/>
      <c r="M4288" s="9"/>
      <c r="N4288" s="6" t="s">
        <v>28</v>
      </c>
      <c r="O4288" s="6" t="s">
        <v>55</v>
      </c>
    </row>
    <row r="4289" spans="1:15" x14ac:dyDescent="0.35">
      <c r="A4289" s="27">
        <v>49457</v>
      </c>
      <c r="B4289" s="9"/>
      <c r="C4289" s="9"/>
      <c r="D4289" s="9"/>
      <c r="E4289" s="9"/>
      <c r="F4289" s="9"/>
      <c r="G4289" s="9"/>
      <c r="H4289" s="9"/>
      <c r="I4289" s="9"/>
      <c r="J4289" s="9"/>
      <c r="K4289" s="9"/>
      <c r="L4289" s="9"/>
      <c r="M4289" s="9"/>
      <c r="N4289" s="6" t="s">
        <v>28</v>
      </c>
      <c r="O4289" s="6" t="s">
        <v>55</v>
      </c>
    </row>
    <row r="4290" spans="1:15" x14ac:dyDescent="0.35">
      <c r="A4290" s="27">
        <v>49458</v>
      </c>
      <c r="B4290" s="9"/>
      <c r="C4290" s="9"/>
      <c r="D4290" s="9"/>
      <c r="E4290" s="9"/>
      <c r="F4290" s="9"/>
      <c r="G4290" s="9"/>
      <c r="H4290" s="9"/>
      <c r="I4290" s="9"/>
      <c r="J4290" s="9"/>
      <c r="K4290" s="9"/>
      <c r="L4290" s="9"/>
      <c r="M4290" s="9"/>
      <c r="N4290" s="6" t="s">
        <v>28</v>
      </c>
      <c r="O4290" s="6" t="s">
        <v>55</v>
      </c>
    </row>
    <row r="4291" spans="1:15" x14ac:dyDescent="0.35">
      <c r="A4291" s="27">
        <v>49459</v>
      </c>
      <c r="B4291" s="9"/>
      <c r="C4291" s="9"/>
      <c r="D4291" s="9"/>
      <c r="E4291" s="9"/>
      <c r="F4291" s="9"/>
      <c r="G4291" s="9"/>
      <c r="H4291" s="9"/>
      <c r="I4291" s="9"/>
      <c r="J4291" s="9"/>
      <c r="K4291" s="9"/>
      <c r="L4291" s="9"/>
      <c r="M4291" s="9"/>
      <c r="N4291" s="6" t="s">
        <v>28</v>
      </c>
      <c r="O4291" s="6" t="s">
        <v>55</v>
      </c>
    </row>
    <row r="4292" spans="1:15" x14ac:dyDescent="0.35">
      <c r="A4292" s="27">
        <v>49460</v>
      </c>
      <c r="B4292" s="9"/>
      <c r="C4292" s="9"/>
      <c r="D4292" s="9"/>
      <c r="E4292" s="9"/>
      <c r="F4292" s="9"/>
      <c r="G4292" s="9"/>
      <c r="H4292" s="9"/>
      <c r="I4292" s="9"/>
      <c r="J4292" s="9"/>
      <c r="K4292" s="9"/>
      <c r="L4292" s="9"/>
      <c r="M4292" s="9"/>
      <c r="N4292" s="6" t="s">
        <v>28</v>
      </c>
      <c r="O4292" s="6" t="s">
        <v>55</v>
      </c>
    </row>
    <row r="4293" spans="1:15" x14ac:dyDescent="0.35">
      <c r="A4293" s="27">
        <v>49461</v>
      </c>
      <c r="B4293" s="9"/>
      <c r="C4293" s="9"/>
      <c r="D4293" s="9"/>
      <c r="E4293" s="9"/>
      <c r="F4293" s="9"/>
      <c r="G4293" s="9"/>
      <c r="H4293" s="9"/>
      <c r="I4293" s="9"/>
      <c r="J4293" s="9"/>
      <c r="K4293" s="9"/>
      <c r="L4293" s="9"/>
      <c r="M4293" s="9"/>
      <c r="N4293" s="6" t="s">
        <v>29</v>
      </c>
      <c r="O4293" s="6" t="s">
        <v>55</v>
      </c>
    </row>
    <row r="4294" spans="1:15" x14ac:dyDescent="0.35">
      <c r="A4294" s="27">
        <v>49462</v>
      </c>
      <c r="B4294" s="9"/>
      <c r="C4294" s="9"/>
      <c r="D4294" s="9"/>
      <c r="E4294" s="9"/>
      <c r="F4294" s="9"/>
      <c r="G4294" s="9"/>
      <c r="H4294" s="9"/>
      <c r="I4294" s="9"/>
      <c r="J4294" s="9"/>
      <c r="K4294" s="9"/>
      <c r="L4294" s="9"/>
      <c r="M4294" s="9"/>
      <c r="N4294" s="6" t="s">
        <v>29</v>
      </c>
      <c r="O4294" s="6" t="s">
        <v>55</v>
      </c>
    </row>
    <row r="4295" spans="1:15" x14ac:dyDescent="0.35">
      <c r="A4295" s="27">
        <v>49463</v>
      </c>
      <c r="B4295" s="9"/>
      <c r="C4295" s="9"/>
      <c r="D4295" s="9"/>
      <c r="E4295" s="9"/>
      <c r="F4295" s="9"/>
      <c r="G4295" s="9"/>
      <c r="H4295" s="9"/>
      <c r="I4295" s="9"/>
      <c r="J4295" s="9"/>
      <c r="K4295" s="9"/>
      <c r="L4295" s="9"/>
      <c r="M4295" s="9"/>
      <c r="N4295" s="6" t="s">
        <v>29</v>
      </c>
      <c r="O4295" s="6" t="s">
        <v>55</v>
      </c>
    </row>
    <row r="4296" spans="1:15" x14ac:dyDescent="0.35">
      <c r="A4296" s="27">
        <v>49464</v>
      </c>
      <c r="B4296" s="9"/>
      <c r="C4296" s="9"/>
      <c r="D4296" s="9"/>
      <c r="E4296" s="9"/>
      <c r="F4296" s="9"/>
      <c r="G4296" s="9"/>
      <c r="H4296" s="9"/>
      <c r="I4296" s="9"/>
      <c r="J4296" s="9"/>
      <c r="K4296" s="9"/>
      <c r="L4296" s="9"/>
      <c r="M4296" s="9"/>
      <c r="N4296" s="6" t="s">
        <v>29</v>
      </c>
      <c r="O4296" s="6" t="s">
        <v>55</v>
      </c>
    </row>
    <row r="4297" spans="1:15" x14ac:dyDescent="0.35">
      <c r="A4297" s="27">
        <v>49465</v>
      </c>
      <c r="B4297" s="9"/>
      <c r="C4297" s="9"/>
      <c r="D4297" s="9"/>
      <c r="E4297" s="9"/>
      <c r="F4297" s="9"/>
      <c r="G4297" s="9"/>
      <c r="H4297" s="9"/>
      <c r="I4297" s="9"/>
      <c r="J4297" s="9"/>
      <c r="K4297" s="9"/>
      <c r="L4297" s="9"/>
      <c r="M4297" s="9"/>
      <c r="N4297" s="6" t="s">
        <v>29</v>
      </c>
      <c r="O4297" s="6" t="s">
        <v>55</v>
      </c>
    </row>
    <row r="4298" spans="1:15" x14ac:dyDescent="0.35">
      <c r="A4298" s="27">
        <v>49466</v>
      </c>
      <c r="B4298" s="9"/>
      <c r="C4298" s="9"/>
      <c r="D4298" s="9"/>
      <c r="E4298" s="9"/>
      <c r="F4298" s="9"/>
      <c r="G4298" s="9"/>
      <c r="H4298" s="9"/>
      <c r="I4298" s="9"/>
      <c r="J4298" s="9"/>
      <c r="K4298" s="9"/>
      <c r="L4298" s="9"/>
      <c r="M4298" s="9"/>
      <c r="N4298" s="6" t="s">
        <v>29</v>
      </c>
      <c r="O4298" s="6" t="s">
        <v>55</v>
      </c>
    </row>
    <row r="4299" spans="1:15" x14ac:dyDescent="0.35">
      <c r="A4299" s="27">
        <v>49467</v>
      </c>
      <c r="B4299" s="9"/>
      <c r="C4299" s="9"/>
      <c r="D4299" s="9"/>
      <c r="E4299" s="9"/>
      <c r="F4299" s="9"/>
      <c r="G4299" s="9"/>
      <c r="H4299" s="9"/>
      <c r="I4299" s="9"/>
      <c r="J4299" s="9"/>
      <c r="K4299" s="9"/>
      <c r="L4299" s="9"/>
      <c r="M4299" s="9"/>
      <c r="N4299" s="6" t="s">
        <v>29</v>
      </c>
      <c r="O4299" s="6" t="s">
        <v>55</v>
      </c>
    </row>
    <row r="4300" spans="1:15" x14ac:dyDescent="0.35">
      <c r="A4300" s="27">
        <v>49468</v>
      </c>
      <c r="B4300" s="9"/>
      <c r="C4300" s="9"/>
      <c r="D4300" s="9"/>
      <c r="E4300" s="9"/>
      <c r="F4300" s="9"/>
      <c r="G4300" s="9"/>
      <c r="H4300" s="9"/>
      <c r="I4300" s="9"/>
      <c r="J4300" s="9"/>
      <c r="K4300" s="9"/>
      <c r="L4300" s="9"/>
      <c r="M4300" s="9"/>
      <c r="N4300" s="6" t="s">
        <v>29</v>
      </c>
      <c r="O4300" s="6" t="s">
        <v>55</v>
      </c>
    </row>
    <row r="4301" spans="1:15" x14ac:dyDescent="0.35">
      <c r="A4301" s="27">
        <v>49469</v>
      </c>
      <c r="B4301" s="9"/>
      <c r="C4301" s="9"/>
      <c r="D4301" s="9"/>
      <c r="E4301" s="9"/>
      <c r="F4301" s="9"/>
      <c r="G4301" s="9"/>
      <c r="H4301" s="9"/>
      <c r="I4301" s="9"/>
      <c r="J4301" s="9"/>
      <c r="K4301" s="9"/>
      <c r="L4301" s="9"/>
      <c r="M4301" s="9"/>
      <c r="N4301" s="6" t="s">
        <v>29</v>
      </c>
      <c r="O4301" s="6" t="s">
        <v>55</v>
      </c>
    </row>
    <row r="4302" spans="1:15" x14ac:dyDescent="0.35">
      <c r="A4302" s="27">
        <v>49470</v>
      </c>
      <c r="B4302" s="9"/>
      <c r="C4302" s="9"/>
      <c r="D4302" s="9"/>
      <c r="E4302" s="9"/>
      <c r="F4302" s="9"/>
      <c r="G4302" s="9"/>
      <c r="H4302" s="9"/>
      <c r="I4302" s="9"/>
      <c r="J4302" s="9"/>
      <c r="K4302" s="9"/>
      <c r="L4302" s="9"/>
      <c r="M4302" s="9"/>
      <c r="N4302" s="6" t="s">
        <v>29</v>
      </c>
      <c r="O4302" s="6" t="s">
        <v>55</v>
      </c>
    </row>
    <row r="4303" spans="1:15" x14ac:dyDescent="0.35">
      <c r="A4303" s="27">
        <v>49471</v>
      </c>
      <c r="B4303" s="9"/>
      <c r="C4303" s="9"/>
      <c r="D4303" s="9"/>
      <c r="E4303" s="9"/>
      <c r="F4303" s="9"/>
      <c r="G4303" s="9"/>
      <c r="H4303" s="9"/>
      <c r="I4303" s="9"/>
      <c r="J4303" s="9"/>
      <c r="K4303" s="9"/>
      <c r="L4303" s="9"/>
      <c r="M4303" s="9"/>
      <c r="N4303" s="6" t="s">
        <v>29</v>
      </c>
      <c r="O4303" s="6" t="s">
        <v>55</v>
      </c>
    </row>
    <row r="4304" spans="1:15" x14ac:dyDescent="0.35">
      <c r="A4304" s="27">
        <v>49472</v>
      </c>
      <c r="B4304" s="9"/>
      <c r="C4304" s="9"/>
      <c r="D4304" s="9"/>
      <c r="E4304" s="9"/>
      <c r="F4304" s="9"/>
      <c r="G4304" s="9"/>
      <c r="H4304" s="9"/>
      <c r="I4304" s="9"/>
      <c r="J4304" s="9"/>
      <c r="K4304" s="9"/>
      <c r="L4304" s="9"/>
      <c r="M4304" s="9"/>
      <c r="N4304" s="6" t="s">
        <v>29</v>
      </c>
      <c r="O4304" s="6" t="s">
        <v>55</v>
      </c>
    </row>
    <row r="4305" spans="1:15" x14ac:dyDescent="0.35">
      <c r="A4305" s="27">
        <v>49473</v>
      </c>
      <c r="B4305" s="9"/>
      <c r="C4305" s="9"/>
      <c r="D4305" s="9"/>
      <c r="E4305" s="9"/>
      <c r="F4305" s="9"/>
      <c r="G4305" s="9"/>
      <c r="H4305" s="9"/>
      <c r="I4305" s="9"/>
      <c r="J4305" s="9"/>
      <c r="K4305" s="9"/>
      <c r="L4305" s="9"/>
      <c r="M4305" s="9"/>
      <c r="N4305" s="6" t="s">
        <v>29</v>
      </c>
      <c r="O4305" s="6" t="s">
        <v>55</v>
      </c>
    </row>
    <row r="4306" spans="1:15" x14ac:dyDescent="0.35">
      <c r="A4306" s="27">
        <v>49474</v>
      </c>
      <c r="B4306" s="9"/>
      <c r="C4306" s="9"/>
      <c r="D4306" s="9"/>
      <c r="E4306" s="9"/>
      <c r="F4306" s="9"/>
      <c r="G4306" s="9"/>
      <c r="H4306" s="9"/>
      <c r="I4306" s="9"/>
      <c r="J4306" s="9"/>
      <c r="K4306" s="9"/>
      <c r="L4306" s="9"/>
      <c r="M4306" s="9"/>
      <c r="N4306" s="6" t="s">
        <v>29</v>
      </c>
      <c r="O4306" s="6" t="s">
        <v>55</v>
      </c>
    </row>
    <row r="4307" spans="1:15" x14ac:dyDescent="0.35">
      <c r="A4307" s="27">
        <v>49475</v>
      </c>
      <c r="B4307" s="9"/>
      <c r="C4307" s="9"/>
      <c r="D4307" s="9"/>
      <c r="E4307" s="9"/>
      <c r="F4307" s="9"/>
      <c r="G4307" s="9"/>
      <c r="H4307" s="9"/>
      <c r="I4307" s="9"/>
      <c r="J4307" s="9"/>
      <c r="K4307" s="9"/>
      <c r="L4307" s="9"/>
      <c r="M4307" s="9"/>
      <c r="N4307" s="6" t="s">
        <v>29</v>
      </c>
      <c r="O4307" s="6" t="s">
        <v>55</v>
      </c>
    </row>
    <row r="4308" spans="1:15" x14ac:dyDescent="0.35">
      <c r="A4308" s="27">
        <v>49476</v>
      </c>
      <c r="B4308" s="9"/>
      <c r="C4308" s="9"/>
      <c r="D4308" s="9"/>
      <c r="E4308" s="9"/>
      <c r="F4308" s="9"/>
      <c r="G4308" s="9"/>
      <c r="H4308" s="9"/>
      <c r="I4308" s="9"/>
      <c r="J4308" s="9"/>
      <c r="K4308" s="9"/>
      <c r="L4308" s="9"/>
      <c r="M4308" s="9"/>
      <c r="N4308" s="6" t="s">
        <v>29</v>
      </c>
      <c r="O4308" s="6" t="s">
        <v>55</v>
      </c>
    </row>
    <row r="4309" spans="1:15" x14ac:dyDescent="0.35">
      <c r="A4309" s="27">
        <v>49477</v>
      </c>
      <c r="B4309" s="9"/>
      <c r="C4309" s="9"/>
      <c r="D4309" s="9"/>
      <c r="E4309" s="9"/>
      <c r="F4309" s="9"/>
      <c r="G4309" s="9"/>
      <c r="H4309" s="9"/>
      <c r="I4309" s="9"/>
      <c r="J4309" s="9"/>
      <c r="K4309" s="9"/>
      <c r="L4309" s="9"/>
      <c r="M4309" s="9"/>
      <c r="N4309" s="6" t="s">
        <v>29</v>
      </c>
      <c r="O4309" s="6" t="s">
        <v>55</v>
      </c>
    </row>
    <row r="4310" spans="1:15" x14ac:dyDescent="0.35">
      <c r="A4310" s="27">
        <v>49478</v>
      </c>
      <c r="B4310" s="9"/>
      <c r="C4310" s="9"/>
      <c r="D4310" s="9"/>
      <c r="E4310" s="9"/>
      <c r="F4310" s="9"/>
      <c r="G4310" s="9"/>
      <c r="H4310" s="9"/>
      <c r="I4310" s="9"/>
      <c r="J4310" s="9"/>
      <c r="K4310" s="9"/>
      <c r="L4310" s="9"/>
      <c r="M4310" s="9"/>
      <c r="N4310" s="6" t="s">
        <v>29</v>
      </c>
      <c r="O4310" s="6" t="s">
        <v>55</v>
      </c>
    </row>
    <row r="4311" spans="1:15" x14ac:dyDescent="0.35">
      <c r="A4311" s="27">
        <v>49479</v>
      </c>
      <c r="B4311" s="9"/>
      <c r="C4311" s="9"/>
      <c r="D4311" s="9"/>
      <c r="E4311" s="9"/>
      <c r="F4311" s="9"/>
      <c r="G4311" s="9"/>
      <c r="H4311" s="9"/>
      <c r="I4311" s="9"/>
      <c r="J4311" s="9"/>
      <c r="K4311" s="9"/>
      <c r="L4311" s="9"/>
      <c r="M4311" s="9"/>
      <c r="N4311" s="6" t="s">
        <v>29</v>
      </c>
      <c r="O4311" s="6" t="s">
        <v>55</v>
      </c>
    </row>
    <row r="4312" spans="1:15" x14ac:dyDescent="0.35">
      <c r="A4312" s="27">
        <v>49480</v>
      </c>
      <c r="B4312" s="9"/>
      <c r="C4312" s="9"/>
      <c r="D4312" s="9"/>
      <c r="E4312" s="9"/>
      <c r="F4312" s="9"/>
      <c r="G4312" s="9"/>
      <c r="H4312" s="9"/>
      <c r="I4312" s="9"/>
      <c r="J4312" s="9"/>
      <c r="K4312" s="9"/>
      <c r="L4312" s="9"/>
      <c r="M4312" s="9"/>
      <c r="N4312" s="6" t="s">
        <v>29</v>
      </c>
      <c r="O4312" s="6" t="s">
        <v>55</v>
      </c>
    </row>
    <row r="4313" spans="1:15" x14ac:dyDescent="0.35">
      <c r="A4313" s="27">
        <v>49481</v>
      </c>
      <c r="B4313" s="9"/>
      <c r="C4313" s="9"/>
      <c r="D4313" s="9"/>
      <c r="E4313" s="9"/>
      <c r="F4313" s="9"/>
      <c r="G4313" s="9"/>
      <c r="H4313" s="9"/>
      <c r="I4313" s="9"/>
      <c r="J4313" s="9"/>
      <c r="K4313" s="9"/>
      <c r="L4313" s="9"/>
      <c r="M4313" s="9"/>
      <c r="N4313" s="6" t="s">
        <v>29</v>
      </c>
      <c r="O4313" s="6" t="s">
        <v>55</v>
      </c>
    </row>
    <row r="4314" spans="1:15" x14ac:dyDescent="0.35">
      <c r="A4314" s="27">
        <v>49482</v>
      </c>
      <c r="B4314" s="9"/>
      <c r="C4314" s="9"/>
      <c r="D4314" s="9"/>
      <c r="E4314" s="9"/>
      <c r="F4314" s="9"/>
      <c r="G4314" s="9"/>
      <c r="H4314" s="9"/>
      <c r="I4314" s="9"/>
      <c r="J4314" s="9"/>
      <c r="K4314" s="9"/>
      <c r="L4314" s="9"/>
      <c r="M4314" s="9"/>
      <c r="N4314" s="6" t="s">
        <v>29</v>
      </c>
      <c r="O4314" s="6" t="s">
        <v>55</v>
      </c>
    </row>
    <row r="4315" spans="1:15" x14ac:dyDescent="0.35">
      <c r="A4315" s="27">
        <v>49483</v>
      </c>
      <c r="B4315" s="9"/>
      <c r="C4315" s="9"/>
      <c r="D4315" s="9"/>
      <c r="E4315" s="9"/>
      <c r="F4315" s="9"/>
      <c r="G4315" s="9"/>
      <c r="H4315" s="9"/>
      <c r="I4315" s="9"/>
      <c r="J4315" s="9"/>
      <c r="K4315" s="9"/>
      <c r="L4315" s="9"/>
      <c r="M4315" s="9"/>
      <c r="N4315" s="6" t="s">
        <v>29</v>
      </c>
      <c r="O4315" s="6" t="s">
        <v>55</v>
      </c>
    </row>
    <row r="4316" spans="1:15" x14ac:dyDescent="0.35">
      <c r="A4316" s="27">
        <v>49484</v>
      </c>
      <c r="B4316" s="9"/>
      <c r="C4316" s="9"/>
      <c r="D4316" s="9"/>
      <c r="E4316" s="9"/>
      <c r="F4316" s="9"/>
      <c r="G4316" s="9"/>
      <c r="H4316" s="9"/>
      <c r="I4316" s="9"/>
      <c r="J4316" s="9"/>
      <c r="K4316" s="9"/>
      <c r="L4316" s="9"/>
      <c r="M4316" s="9"/>
      <c r="N4316" s="6" t="s">
        <v>29</v>
      </c>
      <c r="O4316" s="6" t="s">
        <v>55</v>
      </c>
    </row>
    <row r="4317" spans="1:15" x14ac:dyDescent="0.35">
      <c r="A4317" s="27">
        <v>49485</v>
      </c>
      <c r="B4317" s="9"/>
      <c r="C4317" s="9"/>
      <c r="D4317" s="9"/>
      <c r="E4317" s="9"/>
      <c r="F4317" s="9"/>
      <c r="G4317" s="9"/>
      <c r="H4317" s="9"/>
      <c r="I4317" s="9"/>
      <c r="J4317" s="9"/>
      <c r="K4317" s="9"/>
      <c r="L4317" s="9"/>
      <c r="M4317" s="9"/>
      <c r="N4317" s="6" t="s">
        <v>29</v>
      </c>
      <c r="O4317" s="6" t="s">
        <v>55</v>
      </c>
    </row>
    <row r="4318" spans="1:15" x14ac:dyDescent="0.35">
      <c r="A4318" s="27">
        <v>49486</v>
      </c>
      <c r="B4318" s="9"/>
      <c r="C4318" s="9"/>
      <c r="D4318" s="9"/>
      <c r="E4318" s="9"/>
      <c r="F4318" s="9"/>
      <c r="G4318" s="9"/>
      <c r="H4318" s="9"/>
      <c r="I4318" s="9"/>
      <c r="J4318" s="9"/>
      <c r="K4318" s="9"/>
      <c r="L4318" s="9"/>
      <c r="M4318" s="9"/>
      <c r="N4318" s="6" t="s">
        <v>29</v>
      </c>
      <c r="O4318" s="6" t="s">
        <v>55</v>
      </c>
    </row>
    <row r="4319" spans="1:15" x14ac:dyDescent="0.35">
      <c r="A4319" s="27">
        <v>49487</v>
      </c>
      <c r="B4319" s="9"/>
      <c r="C4319" s="9"/>
      <c r="D4319" s="9"/>
      <c r="E4319" s="9"/>
      <c r="F4319" s="9"/>
      <c r="G4319" s="9"/>
      <c r="H4319" s="9"/>
      <c r="I4319" s="9"/>
      <c r="J4319" s="9"/>
      <c r="K4319" s="9"/>
      <c r="L4319" s="9"/>
      <c r="M4319" s="9"/>
      <c r="N4319" s="6" t="s">
        <v>29</v>
      </c>
      <c r="O4319" s="6" t="s">
        <v>55</v>
      </c>
    </row>
    <row r="4320" spans="1:15" x14ac:dyDescent="0.35">
      <c r="A4320" s="27">
        <v>49488</v>
      </c>
      <c r="B4320" s="9"/>
      <c r="C4320" s="9"/>
      <c r="D4320" s="9"/>
      <c r="E4320" s="9"/>
      <c r="F4320" s="9"/>
      <c r="G4320" s="9"/>
      <c r="H4320" s="9"/>
      <c r="I4320" s="9"/>
      <c r="J4320" s="9"/>
      <c r="K4320" s="9"/>
      <c r="L4320" s="9"/>
      <c r="M4320" s="9"/>
      <c r="N4320" s="6" t="s">
        <v>29</v>
      </c>
      <c r="O4320" s="6" t="s">
        <v>55</v>
      </c>
    </row>
    <row r="4321" spans="1:15" x14ac:dyDescent="0.35">
      <c r="A4321" s="27">
        <v>49489</v>
      </c>
      <c r="B4321" s="9"/>
      <c r="C4321" s="9"/>
      <c r="D4321" s="9"/>
      <c r="E4321" s="9"/>
      <c r="F4321" s="9"/>
      <c r="G4321" s="9"/>
      <c r="H4321" s="9"/>
      <c r="I4321" s="9"/>
      <c r="J4321" s="9"/>
      <c r="K4321" s="9"/>
      <c r="L4321" s="9"/>
      <c r="M4321" s="9"/>
      <c r="N4321" s="6" t="s">
        <v>29</v>
      </c>
      <c r="O4321" s="6" t="s">
        <v>55</v>
      </c>
    </row>
    <row r="4322" spans="1:15" x14ac:dyDescent="0.35">
      <c r="A4322" s="27">
        <v>49490</v>
      </c>
      <c r="B4322" s="9"/>
      <c r="C4322" s="9"/>
      <c r="D4322" s="9"/>
      <c r="E4322" s="9"/>
      <c r="F4322" s="9"/>
      <c r="G4322" s="9"/>
      <c r="H4322" s="9"/>
      <c r="I4322" s="9"/>
      <c r="J4322" s="9"/>
      <c r="K4322" s="9"/>
      <c r="L4322" s="9"/>
      <c r="M4322" s="9"/>
      <c r="N4322" s="6" t="s">
        <v>29</v>
      </c>
      <c r="O4322" s="6" t="s">
        <v>55</v>
      </c>
    </row>
    <row r="4323" spans="1:15" x14ac:dyDescent="0.35">
      <c r="A4323" s="27">
        <v>49491</v>
      </c>
      <c r="B4323" s="9"/>
      <c r="C4323" s="9"/>
      <c r="D4323" s="9"/>
      <c r="E4323" s="9"/>
      <c r="F4323" s="9"/>
      <c r="G4323" s="9"/>
      <c r="H4323" s="9"/>
      <c r="I4323" s="9"/>
      <c r="J4323" s="9"/>
      <c r="K4323" s="9"/>
      <c r="L4323" s="9"/>
      <c r="M4323" s="9"/>
      <c r="N4323" s="6" t="s">
        <v>30</v>
      </c>
      <c r="O4323" s="6" t="s">
        <v>55</v>
      </c>
    </row>
    <row r="4324" spans="1:15" x14ac:dyDescent="0.35">
      <c r="A4324" s="27">
        <v>49492</v>
      </c>
      <c r="B4324" s="9"/>
      <c r="C4324" s="9"/>
      <c r="D4324" s="9"/>
      <c r="E4324" s="9"/>
      <c r="F4324" s="9"/>
      <c r="G4324" s="9"/>
      <c r="H4324" s="9"/>
      <c r="I4324" s="9"/>
      <c r="J4324" s="9"/>
      <c r="K4324" s="9"/>
      <c r="L4324" s="9"/>
      <c r="M4324" s="9"/>
      <c r="N4324" s="6" t="s">
        <v>30</v>
      </c>
      <c r="O4324" s="6" t="s">
        <v>55</v>
      </c>
    </row>
    <row r="4325" spans="1:15" x14ac:dyDescent="0.35">
      <c r="A4325" s="27">
        <v>49493</v>
      </c>
      <c r="B4325" s="9"/>
      <c r="C4325" s="9"/>
      <c r="D4325" s="9"/>
      <c r="E4325" s="9"/>
      <c r="F4325" s="9"/>
      <c r="G4325" s="9"/>
      <c r="H4325" s="9"/>
      <c r="I4325" s="9"/>
      <c r="J4325" s="9"/>
      <c r="K4325" s="9"/>
      <c r="L4325" s="9"/>
      <c r="M4325" s="9"/>
      <c r="N4325" s="6" t="s">
        <v>30</v>
      </c>
      <c r="O4325" s="6" t="s">
        <v>55</v>
      </c>
    </row>
    <row r="4326" spans="1:15" x14ac:dyDescent="0.35">
      <c r="A4326" s="27">
        <v>49494</v>
      </c>
      <c r="B4326" s="9"/>
      <c r="C4326" s="9"/>
      <c r="D4326" s="9"/>
      <c r="E4326" s="9"/>
      <c r="F4326" s="9"/>
      <c r="G4326" s="9"/>
      <c r="H4326" s="9"/>
      <c r="I4326" s="9"/>
      <c r="J4326" s="9"/>
      <c r="K4326" s="9"/>
      <c r="L4326" s="9"/>
      <c r="M4326" s="9"/>
      <c r="N4326" s="6" t="s">
        <v>30</v>
      </c>
      <c r="O4326" s="6" t="s">
        <v>55</v>
      </c>
    </row>
    <row r="4327" spans="1:15" x14ac:dyDescent="0.35">
      <c r="A4327" s="27">
        <v>49495</v>
      </c>
      <c r="B4327" s="9"/>
      <c r="C4327" s="9"/>
      <c r="D4327" s="9"/>
      <c r="E4327" s="9"/>
      <c r="F4327" s="9"/>
      <c r="G4327" s="9"/>
      <c r="H4327" s="9"/>
      <c r="I4327" s="9"/>
      <c r="J4327" s="9"/>
      <c r="K4327" s="9"/>
      <c r="L4327" s="9"/>
      <c r="M4327" s="9"/>
      <c r="N4327" s="6" t="s">
        <v>30</v>
      </c>
      <c r="O4327" s="6" t="s">
        <v>55</v>
      </c>
    </row>
    <row r="4328" spans="1:15" x14ac:dyDescent="0.35">
      <c r="A4328" s="27">
        <v>49496</v>
      </c>
      <c r="B4328" s="9"/>
      <c r="C4328" s="9"/>
      <c r="D4328" s="9"/>
      <c r="E4328" s="9"/>
      <c r="F4328" s="9"/>
      <c r="G4328" s="9"/>
      <c r="H4328" s="9"/>
      <c r="I4328" s="9"/>
      <c r="J4328" s="9"/>
      <c r="K4328" s="9"/>
      <c r="L4328" s="9"/>
      <c r="M4328" s="9"/>
      <c r="N4328" s="6" t="s">
        <v>30</v>
      </c>
      <c r="O4328" s="6" t="s">
        <v>55</v>
      </c>
    </row>
    <row r="4329" spans="1:15" x14ac:dyDescent="0.35">
      <c r="A4329" s="27">
        <v>49497</v>
      </c>
      <c r="B4329" s="9"/>
      <c r="C4329" s="9"/>
      <c r="D4329" s="9"/>
      <c r="E4329" s="9"/>
      <c r="F4329" s="9"/>
      <c r="G4329" s="9"/>
      <c r="H4329" s="9"/>
      <c r="I4329" s="9"/>
      <c r="J4329" s="9"/>
      <c r="K4329" s="9"/>
      <c r="L4329" s="9"/>
      <c r="M4329" s="9"/>
      <c r="N4329" s="6" t="s">
        <v>30</v>
      </c>
      <c r="O4329" s="6" t="s">
        <v>55</v>
      </c>
    </row>
    <row r="4330" spans="1:15" x14ac:dyDescent="0.35">
      <c r="A4330" s="27">
        <v>49498</v>
      </c>
      <c r="B4330" s="9"/>
      <c r="C4330" s="9"/>
      <c r="D4330" s="9"/>
      <c r="E4330" s="9"/>
      <c r="F4330" s="9"/>
      <c r="G4330" s="9"/>
      <c r="H4330" s="9"/>
      <c r="I4330" s="9"/>
      <c r="J4330" s="9"/>
      <c r="K4330" s="9"/>
      <c r="L4330" s="9"/>
      <c r="M4330" s="9"/>
      <c r="N4330" s="6" t="s">
        <v>30</v>
      </c>
      <c r="O4330" s="6" t="s">
        <v>55</v>
      </c>
    </row>
    <row r="4331" spans="1:15" x14ac:dyDescent="0.35">
      <c r="A4331" s="27">
        <v>49499</v>
      </c>
      <c r="B4331" s="9"/>
      <c r="C4331" s="9"/>
      <c r="D4331" s="9"/>
      <c r="E4331" s="9"/>
      <c r="F4331" s="9"/>
      <c r="G4331" s="9"/>
      <c r="H4331" s="9"/>
      <c r="I4331" s="9"/>
      <c r="J4331" s="9"/>
      <c r="K4331" s="9"/>
      <c r="L4331" s="9"/>
      <c r="M4331" s="9"/>
      <c r="N4331" s="6" t="s">
        <v>30</v>
      </c>
      <c r="O4331" s="6" t="s">
        <v>55</v>
      </c>
    </row>
    <row r="4332" spans="1:15" x14ac:dyDescent="0.35">
      <c r="A4332" s="27">
        <v>49500</v>
      </c>
      <c r="B4332" s="9"/>
      <c r="C4332" s="9"/>
      <c r="D4332" s="9"/>
      <c r="E4332" s="9"/>
      <c r="F4332" s="9"/>
      <c r="G4332" s="9"/>
      <c r="H4332" s="9"/>
      <c r="I4332" s="9"/>
      <c r="J4332" s="9"/>
      <c r="K4332" s="9"/>
      <c r="L4332" s="9"/>
      <c r="M4332" s="9"/>
      <c r="N4332" s="6" t="s">
        <v>30</v>
      </c>
      <c r="O4332" s="6" t="s">
        <v>55</v>
      </c>
    </row>
    <row r="4333" spans="1:15" x14ac:dyDescent="0.35">
      <c r="A4333" s="27">
        <v>49501</v>
      </c>
      <c r="B4333" s="9"/>
      <c r="C4333" s="9"/>
      <c r="D4333" s="9"/>
      <c r="E4333" s="9"/>
      <c r="F4333" s="9"/>
      <c r="G4333" s="9"/>
      <c r="H4333" s="9"/>
      <c r="I4333" s="9"/>
      <c r="J4333" s="9"/>
      <c r="K4333" s="9"/>
      <c r="L4333" s="9"/>
      <c r="M4333" s="9"/>
      <c r="N4333" s="6" t="s">
        <v>30</v>
      </c>
      <c r="O4333" s="6" t="s">
        <v>55</v>
      </c>
    </row>
    <row r="4334" spans="1:15" x14ac:dyDescent="0.35">
      <c r="A4334" s="27">
        <v>49502</v>
      </c>
      <c r="B4334" s="9"/>
      <c r="C4334" s="9"/>
      <c r="D4334" s="9"/>
      <c r="E4334" s="9"/>
      <c r="F4334" s="9"/>
      <c r="G4334" s="9"/>
      <c r="H4334" s="9"/>
      <c r="I4334" s="9"/>
      <c r="J4334" s="9"/>
      <c r="K4334" s="9"/>
      <c r="L4334" s="9"/>
      <c r="M4334" s="9"/>
      <c r="N4334" s="6" t="s">
        <v>30</v>
      </c>
      <c r="O4334" s="6" t="s">
        <v>55</v>
      </c>
    </row>
    <row r="4335" spans="1:15" x14ac:dyDescent="0.35">
      <c r="A4335" s="27">
        <v>49503</v>
      </c>
      <c r="B4335" s="9"/>
      <c r="C4335" s="9"/>
      <c r="D4335" s="9"/>
      <c r="E4335" s="9"/>
      <c r="F4335" s="9"/>
      <c r="G4335" s="9"/>
      <c r="H4335" s="9"/>
      <c r="I4335" s="9"/>
      <c r="J4335" s="9"/>
      <c r="K4335" s="9"/>
      <c r="L4335" s="9"/>
      <c r="M4335" s="9"/>
      <c r="N4335" s="6" t="s">
        <v>30</v>
      </c>
      <c r="O4335" s="6" t="s">
        <v>55</v>
      </c>
    </row>
    <row r="4336" spans="1:15" x14ac:dyDescent="0.35">
      <c r="A4336" s="27">
        <v>49504</v>
      </c>
      <c r="B4336" s="9"/>
      <c r="C4336" s="9"/>
      <c r="D4336" s="9"/>
      <c r="E4336" s="9"/>
      <c r="F4336" s="9"/>
      <c r="G4336" s="9"/>
      <c r="H4336" s="9"/>
      <c r="I4336" s="9"/>
      <c r="J4336" s="9"/>
      <c r="K4336" s="9"/>
      <c r="L4336" s="9"/>
      <c r="M4336" s="9"/>
      <c r="N4336" s="6" t="s">
        <v>30</v>
      </c>
      <c r="O4336" s="6" t="s">
        <v>55</v>
      </c>
    </row>
    <row r="4337" spans="1:15" x14ac:dyDescent="0.35">
      <c r="A4337" s="27">
        <v>49505</v>
      </c>
      <c r="B4337" s="9"/>
      <c r="C4337" s="9"/>
      <c r="D4337" s="9"/>
      <c r="E4337" s="9"/>
      <c r="F4337" s="9"/>
      <c r="G4337" s="9"/>
      <c r="H4337" s="9"/>
      <c r="I4337" s="9"/>
      <c r="J4337" s="9"/>
      <c r="K4337" s="9"/>
      <c r="L4337" s="9"/>
      <c r="M4337" s="9"/>
      <c r="N4337" s="6" t="s">
        <v>30</v>
      </c>
      <c r="O4337" s="6" t="s">
        <v>55</v>
      </c>
    </row>
    <row r="4338" spans="1:15" x14ac:dyDescent="0.35">
      <c r="A4338" s="27">
        <v>49506</v>
      </c>
      <c r="B4338" s="9"/>
      <c r="C4338" s="9"/>
      <c r="D4338" s="9"/>
      <c r="E4338" s="9"/>
      <c r="F4338" s="9"/>
      <c r="G4338" s="9"/>
      <c r="H4338" s="9"/>
      <c r="I4338" s="9"/>
      <c r="J4338" s="9"/>
      <c r="K4338" s="9"/>
      <c r="L4338" s="9"/>
      <c r="M4338" s="9"/>
      <c r="N4338" s="6" t="s">
        <v>30</v>
      </c>
      <c r="O4338" s="6" t="s">
        <v>55</v>
      </c>
    </row>
    <row r="4339" spans="1:15" x14ac:dyDescent="0.35">
      <c r="A4339" s="27">
        <v>49507</v>
      </c>
      <c r="B4339" s="9"/>
      <c r="C4339" s="9"/>
      <c r="D4339" s="9"/>
      <c r="E4339" s="9"/>
      <c r="F4339" s="9"/>
      <c r="G4339" s="9"/>
      <c r="H4339" s="9"/>
      <c r="I4339" s="9"/>
      <c r="J4339" s="9"/>
      <c r="K4339" s="9"/>
      <c r="L4339" s="9"/>
      <c r="M4339" s="9"/>
      <c r="N4339" s="6" t="s">
        <v>30</v>
      </c>
      <c r="O4339" s="6" t="s">
        <v>55</v>
      </c>
    </row>
    <row r="4340" spans="1:15" x14ac:dyDescent="0.35">
      <c r="A4340" s="27">
        <v>49508</v>
      </c>
      <c r="B4340" s="9"/>
      <c r="C4340" s="9"/>
      <c r="D4340" s="9"/>
      <c r="E4340" s="9"/>
      <c r="F4340" s="9"/>
      <c r="G4340" s="9"/>
      <c r="H4340" s="9"/>
      <c r="I4340" s="9"/>
      <c r="J4340" s="9"/>
      <c r="K4340" s="9"/>
      <c r="L4340" s="9"/>
      <c r="M4340" s="9"/>
      <c r="N4340" s="6" t="s">
        <v>30</v>
      </c>
      <c r="O4340" s="6" t="s">
        <v>55</v>
      </c>
    </row>
    <row r="4341" spans="1:15" x14ac:dyDescent="0.35">
      <c r="A4341" s="27">
        <v>49509</v>
      </c>
      <c r="B4341" s="9"/>
      <c r="C4341" s="9"/>
      <c r="D4341" s="9"/>
      <c r="E4341" s="9"/>
      <c r="F4341" s="9"/>
      <c r="G4341" s="9"/>
      <c r="H4341" s="9"/>
      <c r="I4341" s="9"/>
      <c r="J4341" s="9"/>
      <c r="K4341" s="9"/>
      <c r="L4341" s="9"/>
      <c r="M4341" s="9"/>
      <c r="N4341" s="6" t="s">
        <v>30</v>
      </c>
      <c r="O4341" s="6" t="s">
        <v>55</v>
      </c>
    </row>
    <row r="4342" spans="1:15" x14ac:dyDescent="0.35">
      <c r="A4342" s="27">
        <v>49510</v>
      </c>
      <c r="B4342" s="9"/>
      <c r="C4342" s="9"/>
      <c r="D4342" s="9"/>
      <c r="E4342" s="9"/>
      <c r="F4342" s="9"/>
      <c r="G4342" s="9"/>
      <c r="H4342" s="9"/>
      <c r="I4342" s="9"/>
      <c r="J4342" s="9"/>
      <c r="K4342" s="9"/>
      <c r="L4342" s="9"/>
      <c r="M4342" s="9"/>
      <c r="N4342" s="6" t="s">
        <v>30</v>
      </c>
      <c r="O4342" s="6" t="s">
        <v>55</v>
      </c>
    </row>
    <row r="4343" spans="1:15" x14ac:dyDescent="0.35">
      <c r="A4343" s="27">
        <v>49511</v>
      </c>
      <c r="B4343" s="9"/>
      <c r="C4343" s="9"/>
      <c r="D4343" s="9"/>
      <c r="E4343" s="9"/>
      <c r="F4343" s="9"/>
      <c r="G4343" s="9"/>
      <c r="H4343" s="9"/>
      <c r="I4343" s="9"/>
      <c r="J4343" s="9"/>
      <c r="K4343" s="9"/>
      <c r="L4343" s="9"/>
      <c r="M4343" s="9"/>
      <c r="N4343" s="6" t="s">
        <v>30</v>
      </c>
      <c r="O4343" s="6" t="s">
        <v>55</v>
      </c>
    </row>
    <row r="4344" spans="1:15" x14ac:dyDescent="0.35">
      <c r="A4344" s="27">
        <v>49512</v>
      </c>
      <c r="B4344" s="9"/>
      <c r="C4344" s="9"/>
      <c r="D4344" s="9"/>
      <c r="E4344" s="9"/>
      <c r="F4344" s="9"/>
      <c r="G4344" s="9"/>
      <c r="H4344" s="9"/>
      <c r="I4344" s="9"/>
      <c r="J4344" s="9"/>
      <c r="K4344" s="9"/>
      <c r="L4344" s="9"/>
      <c r="M4344" s="9"/>
      <c r="N4344" s="6" t="s">
        <v>30</v>
      </c>
      <c r="O4344" s="6" t="s">
        <v>55</v>
      </c>
    </row>
    <row r="4345" spans="1:15" x14ac:dyDescent="0.35">
      <c r="A4345" s="27">
        <v>49513</v>
      </c>
      <c r="B4345" s="9"/>
      <c r="C4345" s="9"/>
      <c r="D4345" s="9"/>
      <c r="E4345" s="9"/>
      <c r="F4345" s="9"/>
      <c r="G4345" s="9"/>
      <c r="H4345" s="9"/>
      <c r="I4345" s="9"/>
      <c r="J4345" s="9"/>
      <c r="K4345" s="9"/>
      <c r="L4345" s="9"/>
      <c r="M4345" s="9"/>
      <c r="N4345" s="6" t="s">
        <v>30</v>
      </c>
      <c r="O4345" s="6" t="s">
        <v>55</v>
      </c>
    </row>
    <row r="4346" spans="1:15" x14ac:dyDescent="0.35">
      <c r="A4346" s="27">
        <v>49514</v>
      </c>
      <c r="B4346" s="9"/>
      <c r="C4346" s="9"/>
      <c r="D4346" s="9"/>
      <c r="E4346" s="9"/>
      <c r="F4346" s="9"/>
      <c r="G4346" s="9"/>
      <c r="H4346" s="9"/>
      <c r="I4346" s="9"/>
      <c r="J4346" s="9"/>
      <c r="K4346" s="9"/>
      <c r="L4346" s="9"/>
      <c r="M4346" s="9"/>
      <c r="N4346" s="6" t="s">
        <v>30</v>
      </c>
      <c r="O4346" s="6" t="s">
        <v>55</v>
      </c>
    </row>
    <row r="4347" spans="1:15" x14ac:dyDescent="0.35">
      <c r="A4347" s="27">
        <v>49515</v>
      </c>
      <c r="B4347" s="9"/>
      <c r="C4347" s="9"/>
      <c r="D4347" s="9"/>
      <c r="E4347" s="9"/>
      <c r="F4347" s="9"/>
      <c r="G4347" s="9"/>
      <c r="H4347" s="9"/>
      <c r="I4347" s="9"/>
      <c r="J4347" s="9"/>
      <c r="K4347" s="9"/>
      <c r="L4347" s="9"/>
      <c r="M4347" s="9"/>
      <c r="N4347" s="6" t="s">
        <v>30</v>
      </c>
      <c r="O4347" s="6" t="s">
        <v>55</v>
      </c>
    </row>
    <row r="4348" spans="1:15" x14ac:dyDescent="0.35">
      <c r="A4348" s="27">
        <v>49516</v>
      </c>
      <c r="B4348" s="9"/>
      <c r="C4348" s="9"/>
      <c r="D4348" s="9"/>
      <c r="E4348" s="9"/>
      <c r="F4348" s="9"/>
      <c r="G4348" s="9"/>
      <c r="H4348" s="9"/>
      <c r="I4348" s="9"/>
      <c r="J4348" s="9"/>
      <c r="K4348" s="9"/>
      <c r="L4348" s="9"/>
      <c r="M4348" s="9"/>
      <c r="N4348" s="6" t="s">
        <v>30</v>
      </c>
      <c r="O4348" s="6" t="s">
        <v>55</v>
      </c>
    </row>
    <row r="4349" spans="1:15" x14ac:dyDescent="0.35">
      <c r="A4349" s="27">
        <v>49517</v>
      </c>
      <c r="B4349" s="9"/>
      <c r="C4349" s="9"/>
      <c r="D4349" s="9"/>
      <c r="E4349" s="9"/>
      <c r="F4349" s="9"/>
      <c r="G4349" s="9"/>
      <c r="H4349" s="9"/>
      <c r="I4349" s="9"/>
      <c r="J4349" s="9"/>
      <c r="K4349" s="9"/>
      <c r="L4349" s="9"/>
      <c r="M4349" s="9"/>
      <c r="N4349" s="6" t="s">
        <v>30</v>
      </c>
      <c r="O4349" s="6" t="s">
        <v>55</v>
      </c>
    </row>
    <row r="4350" spans="1:15" x14ac:dyDescent="0.35">
      <c r="A4350" s="27">
        <v>49518</v>
      </c>
      <c r="B4350" s="9"/>
      <c r="C4350" s="9"/>
      <c r="D4350" s="9"/>
      <c r="E4350" s="9"/>
      <c r="F4350" s="9"/>
      <c r="G4350" s="9"/>
      <c r="H4350" s="9"/>
      <c r="I4350" s="9"/>
      <c r="J4350" s="9"/>
      <c r="K4350" s="9"/>
      <c r="L4350" s="9"/>
      <c r="M4350" s="9"/>
      <c r="N4350" s="6" t="s">
        <v>30</v>
      </c>
      <c r="O4350" s="6" t="s">
        <v>55</v>
      </c>
    </row>
    <row r="4351" spans="1:15" x14ac:dyDescent="0.35">
      <c r="A4351" s="27">
        <v>49519</v>
      </c>
      <c r="B4351" s="9"/>
      <c r="C4351" s="9"/>
      <c r="D4351" s="9"/>
      <c r="E4351" s="9"/>
      <c r="F4351" s="9"/>
      <c r="G4351" s="9"/>
      <c r="H4351" s="9"/>
      <c r="I4351" s="9"/>
      <c r="J4351" s="9"/>
      <c r="K4351" s="9"/>
      <c r="L4351" s="9"/>
      <c r="M4351" s="9"/>
      <c r="N4351" s="6" t="s">
        <v>30</v>
      </c>
      <c r="O4351" s="6" t="s">
        <v>55</v>
      </c>
    </row>
    <row r="4352" spans="1:15" x14ac:dyDescent="0.35">
      <c r="A4352" s="27">
        <v>49520</v>
      </c>
      <c r="B4352" s="9"/>
      <c r="C4352" s="9"/>
      <c r="D4352" s="9"/>
      <c r="E4352" s="9"/>
      <c r="F4352" s="9"/>
      <c r="G4352" s="9"/>
      <c r="H4352" s="9"/>
      <c r="I4352" s="9"/>
      <c r="J4352" s="9"/>
      <c r="K4352" s="9"/>
      <c r="L4352" s="9"/>
      <c r="M4352" s="9"/>
      <c r="N4352" s="6" t="s">
        <v>30</v>
      </c>
      <c r="O4352" s="6" t="s">
        <v>55</v>
      </c>
    </row>
    <row r="4353" spans="1:15" x14ac:dyDescent="0.35">
      <c r="A4353" s="27">
        <v>49521</v>
      </c>
      <c r="B4353" s="9"/>
      <c r="C4353" s="9"/>
      <c r="D4353" s="9"/>
      <c r="E4353" s="9"/>
      <c r="F4353" s="9"/>
      <c r="G4353" s="9"/>
      <c r="H4353" s="9"/>
      <c r="I4353" s="9"/>
      <c r="J4353" s="9"/>
      <c r="K4353" s="9"/>
      <c r="L4353" s="9"/>
      <c r="M4353" s="9"/>
      <c r="N4353" s="6" t="s">
        <v>30</v>
      </c>
      <c r="O4353" s="6" t="s">
        <v>55</v>
      </c>
    </row>
    <row r="4354" spans="1:15" x14ac:dyDescent="0.35">
      <c r="A4354" s="27">
        <v>49522</v>
      </c>
      <c r="B4354" s="9"/>
      <c r="C4354" s="9"/>
      <c r="D4354" s="9"/>
      <c r="E4354" s="9"/>
      <c r="F4354" s="9"/>
      <c r="G4354" s="9"/>
      <c r="H4354" s="9"/>
      <c r="I4354" s="9"/>
      <c r="J4354" s="9"/>
      <c r="K4354" s="9"/>
      <c r="L4354" s="9"/>
      <c r="M4354" s="9"/>
      <c r="N4354" s="6" t="s">
        <v>31</v>
      </c>
      <c r="O4354" s="6" t="s">
        <v>55</v>
      </c>
    </row>
    <row r="4355" spans="1:15" x14ac:dyDescent="0.35">
      <c r="A4355" s="27">
        <v>49523</v>
      </c>
      <c r="B4355" s="9"/>
      <c r="C4355" s="9"/>
      <c r="D4355" s="9"/>
      <c r="E4355" s="9"/>
      <c r="F4355" s="9"/>
      <c r="G4355" s="9"/>
      <c r="H4355" s="9"/>
      <c r="I4355" s="9"/>
      <c r="J4355" s="9"/>
      <c r="K4355" s="9"/>
      <c r="L4355" s="9"/>
      <c r="M4355" s="9"/>
      <c r="N4355" s="6" t="s">
        <v>31</v>
      </c>
      <c r="O4355" s="6" t="s">
        <v>55</v>
      </c>
    </row>
    <row r="4356" spans="1:15" x14ac:dyDescent="0.35">
      <c r="A4356" s="27">
        <v>49524</v>
      </c>
      <c r="B4356" s="9"/>
      <c r="C4356" s="9"/>
      <c r="D4356" s="9"/>
      <c r="E4356" s="9"/>
      <c r="F4356" s="9"/>
      <c r="G4356" s="9"/>
      <c r="H4356" s="9"/>
      <c r="I4356" s="9"/>
      <c r="J4356" s="9"/>
      <c r="K4356" s="9"/>
      <c r="L4356" s="9"/>
      <c r="M4356" s="9"/>
      <c r="N4356" s="6" t="s">
        <v>31</v>
      </c>
      <c r="O4356" s="6" t="s">
        <v>55</v>
      </c>
    </row>
    <row r="4357" spans="1:15" x14ac:dyDescent="0.35">
      <c r="A4357" s="27">
        <v>49525</v>
      </c>
      <c r="B4357" s="9"/>
      <c r="C4357" s="9"/>
      <c r="D4357" s="9"/>
      <c r="E4357" s="9"/>
      <c r="F4357" s="9"/>
      <c r="G4357" s="9"/>
      <c r="H4357" s="9"/>
      <c r="I4357" s="9"/>
      <c r="J4357" s="9"/>
      <c r="K4357" s="9"/>
      <c r="L4357" s="9"/>
      <c r="M4357" s="9"/>
      <c r="N4357" s="6" t="s">
        <v>31</v>
      </c>
      <c r="O4357" s="6" t="s">
        <v>55</v>
      </c>
    </row>
    <row r="4358" spans="1:15" x14ac:dyDescent="0.35">
      <c r="A4358" s="27">
        <v>49526</v>
      </c>
      <c r="B4358" s="9"/>
      <c r="C4358" s="9"/>
      <c r="D4358" s="9"/>
      <c r="E4358" s="9"/>
      <c r="F4358" s="9"/>
      <c r="G4358" s="9"/>
      <c r="H4358" s="9"/>
      <c r="I4358" s="9"/>
      <c r="J4358" s="9"/>
      <c r="K4358" s="9"/>
      <c r="L4358" s="9"/>
      <c r="M4358" s="9"/>
      <c r="N4358" s="6" t="s">
        <v>31</v>
      </c>
      <c r="O4358" s="6" t="s">
        <v>55</v>
      </c>
    </row>
    <row r="4359" spans="1:15" x14ac:dyDescent="0.35">
      <c r="A4359" s="27">
        <v>49527</v>
      </c>
      <c r="B4359" s="9"/>
      <c r="C4359" s="9"/>
      <c r="D4359" s="9"/>
      <c r="E4359" s="9"/>
      <c r="F4359" s="9"/>
      <c r="G4359" s="9"/>
      <c r="H4359" s="9"/>
      <c r="I4359" s="9"/>
      <c r="J4359" s="9"/>
      <c r="K4359" s="9"/>
      <c r="L4359" s="9"/>
      <c r="M4359" s="9"/>
      <c r="N4359" s="6" t="s">
        <v>31</v>
      </c>
      <c r="O4359" s="6" t="s">
        <v>55</v>
      </c>
    </row>
    <row r="4360" spans="1:15" x14ac:dyDescent="0.35">
      <c r="A4360" s="27">
        <v>49528</v>
      </c>
      <c r="B4360" s="9"/>
      <c r="C4360" s="9"/>
      <c r="D4360" s="9"/>
      <c r="E4360" s="9"/>
      <c r="F4360" s="9"/>
      <c r="G4360" s="9"/>
      <c r="H4360" s="9"/>
      <c r="I4360" s="9"/>
      <c r="J4360" s="9"/>
      <c r="K4360" s="9"/>
      <c r="L4360" s="9"/>
      <c r="M4360" s="9"/>
      <c r="N4360" s="6" t="s">
        <v>31</v>
      </c>
      <c r="O4360" s="6" t="s">
        <v>55</v>
      </c>
    </row>
    <row r="4361" spans="1:15" x14ac:dyDescent="0.35">
      <c r="A4361" s="27">
        <v>49529</v>
      </c>
      <c r="B4361" s="9"/>
      <c r="C4361" s="9"/>
      <c r="D4361" s="9"/>
      <c r="E4361" s="9"/>
      <c r="F4361" s="9"/>
      <c r="G4361" s="9"/>
      <c r="H4361" s="9"/>
      <c r="I4361" s="9"/>
      <c r="J4361" s="9"/>
      <c r="K4361" s="9"/>
      <c r="L4361" s="9"/>
      <c r="M4361" s="9"/>
      <c r="N4361" s="6" t="s">
        <v>31</v>
      </c>
      <c r="O4361" s="6" t="s">
        <v>55</v>
      </c>
    </row>
    <row r="4362" spans="1:15" x14ac:dyDescent="0.35">
      <c r="A4362" s="27">
        <v>49530</v>
      </c>
      <c r="B4362" s="9"/>
      <c r="C4362" s="9"/>
      <c r="D4362" s="9"/>
      <c r="E4362" s="9"/>
      <c r="F4362" s="9"/>
      <c r="G4362" s="9"/>
      <c r="H4362" s="9"/>
      <c r="I4362" s="9"/>
      <c r="J4362" s="9"/>
      <c r="K4362" s="9"/>
      <c r="L4362" s="9"/>
      <c r="M4362" s="9"/>
      <c r="N4362" s="6" t="s">
        <v>31</v>
      </c>
      <c r="O4362" s="6" t="s">
        <v>55</v>
      </c>
    </row>
    <row r="4363" spans="1:15" x14ac:dyDescent="0.35">
      <c r="A4363" s="27">
        <v>49531</v>
      </c>
      <c r="B4363" s="9"/>
      <c r="C4363" s="9"/>
      <c r="D4363" s="9"/>
      <c r="E4363" s="9"/>
      <c r="F4363" s="9"/>
      <c r="G4363" s="9"/>
      <c r="H4363" s="9"/>
      <c r="I4363" s="9"/>
      <c r="J4363" s="9"/>
      <c r="K4363" s="9"/>
      <c r="L4363" s="9"/>
      <c r="M4363" s="9"/>
      <c r="N4363" s="6" t="s">
        <v>31</v>
      </c>
      <c r="O4363" s="6" t="s">
        <v>55</v>
      </c>
    </row>
    <row r="4364" spans="1:15" x14ac:dyDescent="0.35">
      <c r="A4364" s="27">
        <v>49532</v>
      </c>
      <c r="B4364" s="9"/>
      <c r="C4364" s="9"/>
      <c r="D4364" s="9"/>
      <c r="E4364" s="9"/>
      <c r="F4364" s="9"/>
      <c r="G4364" s="9"/>
      <c r="H4364" s="9"/>
      <c r="I4364" s="9"/>
      <c r="J4364" s="9"/>
      <c r="K4364" s="9"/>
      <c r="L4364" s="9"/>
      <c r="M4364" s="9"/>
      <c r="N4364" s="6" t="s">
        <v>31</v>
      </c>
      <c r="O4364" s="6" t="s">
        <v>55</v>
      </c>
    </row>
    <row r="4365" spans="1:15" x14ac:dyDescent="0.35">
      <c r="A4365" s="27">
        <v>49533</v>
      </c>
      <c r="B4365" s="9"/>
      <c r="C4365" s="9"/>
      <c r="D4365" s="9"/>
      <c r="E4365" s="9"/>
      <c r="F4365" s="9"/>
      <c r="G4365" s="9"/>
      <c r="H4365" s="9"/>
      <c r="I4365" s="9"/>
      <c r="J4365" s="9"/>
      <c r="K4365" s="9"/>
      <c r="L4365" s="9"/>
      <c r="M4365" s="9"/>
      <c r="N4365" s="6" t="s">
        <v>31</v>
      </c>
      <c r="O4365" s="6" t="s">
        <v>55</v>
      </c>
    </row>
    <row r="4366" spans="1:15" x14ac:dyDescent="0.35">
      <c r="A4366" s="27">
        <v>49534</v>
      </c>
      <c r="B4366" s="9"/>
      <c r="C4366" s="9"/>
      <c r="D4366" s="9"/>
      <c r="E4366" s="9"/>
      <c r="F4366" s="9"/>
      <c r="G4366" s="9"/>
      <c r="H4366" s="9"/>
      <c r="I4366" s="9"/>
      <c r="J4366" s="9"/>
      <c r="K4366" s="9"/>
      <c r="L4366" s="9"/>
      <c r="M4366" s="9"/>
      <c r="N4366" s="6" t="s">
        <v>31</v>
      </c>
      <c r="O4366" s="6" t="s">
        <v>55</v>
      </c>
    </row>
    <row r="4367" spans="1:15" x14ac:dyDescent="0.35">
      <c r="A4367" s="27">
        <v>49535</v>
      </c>
      <c r="B4367" s="9"/>
      <c r="C4367" s="9"/>
      <c r="D4367" s="9"/>
      <c r="E4367" s="9"/>
      <c r="F4367" s="9"/>
      <c r="G4367" s="9"/>
      <c r="H4367" s="9"/>
      <c r="I4367" s="9"/>
      <c r="J4367" s="9"/>
      <c r="K4367" s="9"/>
      <c r="L4367" s="9"/>
      <c r="M4367" s="9"/>
      <c r="N4367" s="6" t="s">
        <v>31</v>
      </c>
      <c r="O4367" s="6" t="s">
        <v>55</v>
      </c>
    </row>
    <row r="4368" spans="1:15" x14ac:dyDescent="0.35">
      <c r="A4368" s="27">
        <v>49536</v>
      </c>
      <c r="B4368" s="9"/>
      <c r="C4368" s="9"/>
      <c r="D4368" s="9"/>
      <c r="E4368" s="9"/>
      <c r="F4368" s="9"/>
      <c r="G4368" s="9"/>
      <c r="H4368" s="9"/>
      <c r="I4368" s="9"/>
      <c r="J4368" s="9"/>
      <c r="K4368" s="9"/>
      <c r="L4368" s="9"/>
      <c r="M4368" s="9"/>
      <c r="N4368" s="6" t="s">
        <v>31</v>
      </c>
      <c r="O4368" s="6" t="s">
        <v>55</v>
      </c>
    </row>
    <row r="4369" spans="1:15" x14ac:dyDescent="0.35">
      <c r="A4369" s="27">
        <v>49537</v>
      </c>
      <c r="B4369" s="9"/>
      <c r="C4369" s="9"/>
      <c r="D4369" s="9"/>
      <c r="E4369" s="9"/>
      <c r="F4369" s="9"/>
      <c r="G4369" s="9"/>
      <c r="H4369" s="9"/>
      <c r="I4369" s="9"/>
      <c r="J4369" s="9"/>
      <c r="K4369" s="9"/>
      <c r="L4369" s="9"/>
      <c r="M4369" s="9"/>
      <c r="N4369" s="6" t="s">
        <v>31</v>
      </c>
      <c r="O4369" s="6" t="s">
        <v>55</v>
      </c>
    </row>
    <row r="4370" spans="1:15" x14ac:dyDescent="0.35">
      <c r="A4370" s="27">
        <v>49538</v>
      </c>
      <c r="B4370" s="9"/>
      <c r="C4370" s="9"/>
      <c r="D4370" s="9"/>
      <c r="E4370" s="9"/>
      <c r="F4370" s="9"/>
      <c r="G4370" s="9"/>
      <c r="H4370" s="9"/>
      <c r="I4370" s="9"/>
      <c r="J4370" s="9"/>
      <c r="K4370" s="9"/>
      <c r="L4370" s="9"/>
      <c r="M4370" s="9"/>
      <c r="N4370" s="6" t="s">
        <v>31</v>
      </c>
      <c r="O4370" s="6" t="s">
        <v>55</v>
      </c>
    </row>
    <row r="4371" spans="1:15" x14ac:dyDescent="0.35">
      <c r="A4371" s="27">
        <v>49539</v>
      </c>
      <c r="B4371" s="9"/>
      <c r="C4371" s="9"/>
      <c r="D4371" s="9"/>
      <c r="E4371" s="9"/>
      <c r="F4371" s="9"/>
      <c r="G4371" s="9"/>
      <c r="H4371" s="9"/>
      <c r="I4371" s="9"/>
      <c r="J4371" s="9"/>
      <c r="K4371" s="9"/>
      <c r="L4371" s="9"/>
      <c r="M4371" s="9"/>
      <c r="N4371" s="6" t="s">
        <v>31</v>
      </c>
      <c r="O4371" s="6" t="s">
        <v>55</v>
      </c>
    </row>
    <row r="4372" spans="1:15" x14ac:dyDescent="0.35">
      <c r="A4372" s="27">
        <v>49540</v>
      </c>
      <c r="B4372" s="9"/>
      <c r="C4372" s="9"/>
      <c r="D4372" s="9"/>
      <c r="E4372" s="9"/>
      <c r="F4372" s="9"/>
      <c r="G4372" s="9"/>
      <c r="H4372" s="9"/>
      <c r="I4372" s="9"/>
      <c r="J4372" s="9"/>
      <c r="K4372" s="9"/>
      <c r="L4372" s="9"/>
      <c r="M4372" s="9"/>
      <c r="N4372" s="6" t="s">
        <v>31</v>
      </c>
      <c r="O4372" s="6" t="s">
        <v>55</v>
      </c>
    </row>
    <row r="4373" spans="1:15" x14ac:dyDescent="0.35">
      <c r="A4373" s="27">
        <v>49541</v>
      </c>
      <c r="B4373" s="9"/>
      <c r="C4373" s="9"/>
      <c r="D4373" s="9"/>
      <c r="E4373" s="9"/>
      <c r="F4373" s="9"/>
      <c r="G4373" s="9"/>
      <c r="H4373" s="9"/>
      <c r="I4373" s="9"/>
      <c r="J4373" s="9"/>
      <c r="K4373" s="9"/>
      <c r="L4373" s="9"/>
      <c r="M4373" s="9"/>
      <c r="N4373" s="6" t="s">
        <v>31</v>
      </c>
      <c r="O4373" s="6" t="s">
        <v>55</v>
      </c>
    </row>
    <row r="4374" spans="1:15" x14ac:dyDescent="0.35">
      <c r="A4374" s="27">
        <v>49542</v>
      </c>
      <c r="B4374" s="9"/>
      <c r="C4374" s="9"/>
      <c r="D4374" s="9"/>
      <c r="E4374" s="9"/>
      <c r="F4374" s="9"/>
      <c r="G4374" s="9"/>
      <c r="H4374" s="9"/>
      <c r="I4374" s="9"/>
      <c r="J4374" s="9"/>
      <c r="K4374" s="9"/>
      <c r="L4374" s="9"/>
      <c r="M4374" s="9"/>
      <c r="N4374" s="6" t="s">
        <v>31</v>
      </c>
      <c r="O4374" s="6" t="s">
        <v>55</v>
      </c>
    </row>
    <row r="4375" spans="1:15" x14ac:dyDescent="0.35">
      <c r="A4375" s="27">
        <v>49543</v>
      </c>
      <c r="B4375" s="9"/>
      <c r="C4375" s="9"/>
      <c r="D4375" s="9"/>
      <c r="E4375" s="9"/>
      <c r="F4375" s="9"/>
      <c r="G4375" s="9"/>
      <c r="H4375" s="9"/>
      <c r="I4375" s="9"/>
      <c r="J4375" s="9"/>
      <c r="K4375" s="9"/>
      <c r="L4375" s="9"/>
      <c r="M4375" s="9"/>
      <c r="N4375" s="6" t="s">
        <v>31</v>
      </c>
      <c r="O4375" s="6" t="s">
        <v>55</v>
      </c>
    </row>
    <row r="4376" spans="1:15" x14ac:dyDescent="0.35">
      <c r="A4376" s="27">
        <v>49544</v>
      </c>
      <c r="B4376" s="9"/>
      <c r="C4376" s="9"/>
      <c r="D4376" s="9"/>
      <c r="E4376" s="9"/>
      <c r="F4376" s="9"/>
      <c r="G4376" s="9"/>
      <c r="H4376" s="9"/>
      <c r="I4376" s="9"/>
      <c r="J4376" s="9"/>
      <c r="K4376" s="9"/>
      <c r="L4376" s="9"/>
      <c r="M4376" s="9"/>
      <c r="N4376" s="6" t="s">
        <v>31</v>
      </c>
      <c r="O4376" s="6" t="s">
        <v>55</v>
      </c>
    </row>
    <row r="4377" spans="1:15" x14ac:dyDescent="0.35">
      <c r="A4377" s="27">
        <v>49545</v>
      </c>
      <c r="B4377" s="9"/>
      <c r="C4377" s="9"/>
      <c r="D4377" s="9"/>
      <c r="E4377" s="9"/>
      <c r="F4377" s="9"/>
      <c r="G4377" s="9"/>
      <c r="H4377" s="9"/>
      <c r="I4377" s="9"/>
      <c r="J4377" s="9"/>
      <c r="K4377" s="9"/>
      <c r="L4377" s="9"/>
      <c r="M4377" s="9"/>
      <c r="N4377" s="6" t="s">
        <v>31</v>
      </c>
      <c r="O4377" s="6" t="s">
        <v>55</v>
      </c>
    </row>
    <row r="4378" spans="1:15" x14ac:dyDescent="0.35">
      <c r="A4378" s="27">
        <v>49546</v>
      </c>
      <c r="B4378" s="9"/>
      <c r="C4378" s="9"/>
      <c r="D4378" s="9"/>
      <c r="E4378" s="9"/>
      <c r="F4378" s="9"/>
      <c r="G4378" s="9"/>
      <c r="H4378" s="9"/>
      <c r="I4378" s="9"/>
      <c r="J4378" s="9"/>
      <c r="K4378" s="9"/>
      <c r="L4378" s="9"/>
      <c r="M4378" s="9"/>
      <c r="N4378" s="6" t="s">
        <v>31</v>
      </c>
      <c r="O4378" s="6" t="s">
        <v>55</v>
      </c>
    </row>
    <row r="4379" spans="1:15" x14ac:dyDescent="0.35">
      <c r="A4379" s="27">
        <v>49547</v>
      </c>
      <c r="B4379" s="9"/>
      <c r="C4379" s="9"/>
      <c r="D4379" s="9"/>
      <c r="E4379" s="9"/>
      <c r="F4379" s="9"/>
      <c r="G4379" s="9"/>
      <c r="H4379" s="9"/>
      <c r="I4379" s="9"/>
      <c r="J4379" s="9"/>
      <c r="K4379" s="9"/>
      <c r="L4379" s="9"/>
      <c r="M4379" s="9"/>
      <c r="N4379" s="6" t="s">
        <v>31</v>
      </c>
      <c r="O4379" s="6" t="s">
        <v>55</v>
      </c>
    </row>
    <row r="4380" spans="1:15" x14ac:dyDescent="0.35">
      <c r="A4380" s="27">
        <v>49548</v>
      </c>
      <c r="B4380" s="9"/>
      <c r="C4380" s="9"/>
      <c r="D4380" s="9"/>
      <c r="E4380" s="9"/>
      <c r="F4380" s="9"/>
      <c r="G4380" s="9"/>
      <c r="H4380" s="9"/>
      <c r="I4380" s="9"/>
      <c r="J4380" s="9"/>
      <c r="K4380" s="9"/>
      <c r="L4380" s="9"/>
      <c r="M4380" s="9"/>
      <c r="N4380" s="6" t="s">
        <v>31</v>
      </c>
      <c r="O4380" s="6" t="s">
        <v>55</v>
      </c>
    </row>
    <row r="4381" spans="1:15" x14ac:dyDescent="0.35">
      <c r="A4381" s="27">
        <v>49549</v>
      </c>
      <c r="B4381" s="9"/>
      <c r="C4381" s="9"/>
      <c r="D4381" s="9"/>
      <c r="E4381" s="9"/>
      <c r="F4381" s="9"/>
      <c r="G4381" s="9"/>
      <c r="H4381" s="9"/>
      <c r="I4381" s="9"/>
      <c r="J4381" s="9"/>
      <c r="K4381" s="9"/>
      <c r="L4381" s="9"/>
      <c r="M4381" s="9"/>
      <c r="N4381" s="6" t="s">
        <v>31</v>
      </c>
      <c r="O4381" s="6" t="s">
        <v>55</v>
      </c>
    </row>
    <row r="4382" spans="1:15" x14ac:dyDescent="0.35">
      <c r="A4382" s="27">
        <v>49550</v>
      </c>
      <c r="B4382" s="9"/>
      <c r="C4382" s="9"/>
      <c r="D4382" s="9"/>
      <c r="E4382" s="9"/>
      <c r="F4382" s="9"/>
      <c r="G4382" s="9"/>
      <c r="H4382" s="9"/>
      <c r="I4382" s="9"/>
      <c r="J4382" s="9"/>
      <c r="K4382" s="9"/>
      <c r="L4382" s="9"/>
      <c r="M4382" s="9"/>
      <c r="N4382" s="6" t="s">
        <v>31</v>
      </c>
      <c r="O4382" s="6" t="s">
        <v>55</v>
      </c>
    </row>
    <row r="4383" spans="1:15" x14ac:dyDescent="0.35">
      <c r="A4383" s="27">
        <v>49551</v>
      </c>
      <c r="B4383" s="9"/>
      <c r="C4383" s="9"/>
      <c r="D4383" s="9"/>
      <c r="E4383" s="9"/>
      <c r="F4383" s="9"/>
      <c r="G4383" s="9"/>
      <c r="H4383" s="9"/>
      <c r="I4383" s="9"/>
      <c r="J4383" s="9"/>
      <c r="K4383" s="9"/>
      <c r="L4383" s="9"/>
      <c r="M4383" s="9"/>
      <c r="N4383" s="6" t="s">
        <v>31</v>
      </c>
      <c r="O4383" s="6" t="s">
        <v>55</v>
      </c>
    </row>
    <row r="4384" spans="1:15" x14ac:dyDescent="0.35">
      <c r="A4384" s="27">
        <v>49552</v>
      </c>
      <c r="B4384" s="9"/>
      <c r="C4384" s="9"/>
      <c r="D4384" s="9"/>
      <c r="E4384" s="9"/>
      <c r="F4384" s="9"/>
      <c r="G4384" s="9"/>
      <c r="H4384" s="9"/>
      <c r="I4384" s="9"/>
      <c r="J4384" s="9"/>
      <c r="K4384" s="9"/>
      <c r="L4384" s="9"/>
      <c r="M4384" s="9"/>
      <c r="N4384" s="6" t="s">
        <v>31</v>
      </c>
      <c r="O4384" s="6" t="s">
        <v>55</v>
      </c>
    </row>
    <row r="4385" spans="1:15" x14ac:dyDescent="0.35">
      <c r="A4385" s="27">
        <v>49553</v>
      </c>
      <c r="B4385" s="9"/>
      <c r="C4385" s="9"/>
      <c r="D4385" s="9"/>
      <c r="E4385" s="9"/>
      <c r="F4385" s="9"/>
      <c r="G4385" s="9"/>
      <c r="H4385" s="9"/>
      <c r="I4385" s="9"/>
      <c r="J4385" s="9"/>
      <c r="K4385" s="9"/>
      <c r="L4385" s="9"/>
      <c r="M4385" s="9"/>
      <c r="N4385" s="6" t="s">
        <v>32</v>
      </c>
      <c r="O4385" s="6" t="s">
        <v>55</v>
      </c>
    </row>
    <row r="4386" spans="1:15" x14ac:dyDescent="0.35">
      <c r="A4386" s="27">
        <v>49554</v>
      </c>
      <c r="B4386" s="9"/>
      <c r="C4386" s="9"/>
      <c r="D4386" s="9"/>
      <c r="E4386" s="9"/>
      <c r="F4386" s="9"/>
      <c r="G4386" s="9"/>
      <c r="H4386" s="9"/>
      <c r="I4386" s="9"/>
      <c r="J4386" s="9"/>
      <c r="K4386" s="9"/>
      <c r="L4386" s="9"/>
      <c r="M4386" s="9"/>
      <c r="N4386" s="6" t="s">
        <v>32</v>
      </c>
      <c r="O4386" s="6" t="s">
        <v>55</v>
      </c>
    </row>
    <row r="4387" spans="1:15" x14ac:dyDescent="0.35">
      <c r="A4387" s="27">
        <v>49555</v>
      </c>
      <c r="B4387" s="9"/>
      <c r="C4387" s="9"/>
      <c r="D4387" s="9"/>
      <c r="E4387" s="9"/>
      <c r="F4387" s="9"/>
      <c r="G4387" s="9"/>
      <c r="H4387" s="9"/>
      <c r="I4387" s="9"/>
      <c r="J4387" s="9"/>
      <c r="K4387" s="9"/>
      <c r="L4387" s="9"/>
      <c r="M4387" s="9"/>
      <c r="N4387" s="6" t="s">
        <v>32</v>
      </c>
      <c r="O4387" s="6" t="s">
        <v>55</v>
      </c>
    </row>
    <row r="4388" spans="1:15" x14ac:dyDescent="0.35">
      <c r="A4388" s="27">
        <v>49556</v>
      </c>
      <c r="B4388" s="9"/>
      <c r="C4388" s="9"/>
      <c r="D4388" s="9"/>
      <c r="E4388" s="9"/>
      <c r="F4388" s="9"/>
      <c r="G4388" s="9"/>
      <c r="H4388" s="9"/>
      <c r="I4388" s="9"/>
      <c r="J4388" s="9"/>
      <c r="K4388" s="9"/>
      <c r="L4388" s="9"/>
      <c r="M4388" s="9"/>
      <c r="N4388" s="6" t="s">
        <v>32</v>
      </c>
      <c r="O4388" s="6" t="s">
        <v>55</v>
      </c>
    </row>
    <row r="4389" spans="1:15" x14ac:dyDescent="0.35">
      <c r="A4389" s="27">
        <v>49557</v>
      </c>
      <c r="B4389" s="9"/>
      <c r="C4389" s="9"/>
      <c r="D4389" s="9"/>
      <c r="E4389" s="9"/>
      <c r="F4389" s="9"/>
      <c r="G4389" s="9"/>
      <c r="H4389" s="9"/>
      <c r="I4389" s="9"/>
      <c r="J4389" s="9"/>
      <c r="K4389" s="9"/>
      <c r="L4389" s="9"/>
      <c r="M4389" s="9"/>
      <c r="N4389" s="6" t="s">
        <v>32</v>
      </c>
      <c r="O4389" s="6" t="s">
        <v>55</v>
      </c>
    </row>
    <row r="4390" spans="1:15" x14ac:dyDescent="0.35">
      <c r="A4390" s="27">
        <v>49558</v>
      </c>
      <c r="B4390" s="9"/>
      <c r="C4390" s="9"/>
      <c r="D4390" s="9"/>
      <c r="E4390" s="9"/>
      <c r="F4390" s="9"/>
      <c r="G4390" s="9"/>
      <c r="H4390" s="9"/>
      <c r="I4390" s="9"/>
      <c r="J4390" s="9"/>
      <c r="K4390" s="9"/>
      <c r="L4390" s="9"/>
      <c r="M4390" s="9"/>
      <c r="N4390" s="6" t="s">
        <v>32</v>
      </c>
      <c r="O4390" s="6" t="s">
        <v>55</v>
      </c>
    </row>
    <row r="4391" spans="1:15" x14ac:dyDescent="0.35">
      <c r="A4391" s="27">
        <v>49559</v>
      </c>
      <c r="B4391" s="9"/>
      <c r="C4391" s="9"/>
      <c r="D4391" s="9"/>
      <c r="E4391" s="9"/>
      <c r="F4391" s="9"/>
      <c r="G4391" s="9"/>
      <c r="H4391" s="9"/>
      <c r="I4391" s="9"/>
      <c r="J4391" s="9"/>
      <c r="K4391" s="9"/>
      <c r="L4391" s="9"/>
      <c r="M4391" s="9"/>
      <c r="N4391" s="6" t="s">
        <v>32</v>
      </c>
      <c r="O4391" s="6" t="s">
        <v>55</v>
      </c>
    </row>
    <row r="4392" spans="1:15" x14ac:dyDescent="0.35">
      <c r="A4392" s="27">
        <v>49560</v>
      </c>
      <c r="B4392" s="9"/>
      <c r="C4392" s="9"/>
      <c r="D4392" s="9"/>
      <c r="E4392" s="9"/>
      <c r="F4392" s="9"/>
      <c r="G4392" s="9"/>
      <c r="H4392" s="9"/>
      <c r="I4392" s="9"/>
      <c r="J4392" s="9"/>
      <c r="K4392" s="9"/>
      <c r="L4392" s="9"/>
      <c r="M4392" s="9"/>
      <c r="N4392" s="6" t="s">
        <v>32</v>
      </c>
      <c r="O4392" s="6" t="s">
        <v>55</v>
      </c>
    </row>
    <row r="4393" spans="1:15" x14ac:dyDescent="0.35">
      <c r="A4393" s="27">
        <v>49561</v>
      </c>
      <c r="B4393" s="9"/>
      <c r="C4393" s="9"/>
      <c r="D4393" s="9"/>
      <c r="E4393" s="9"/>
      <c r="F4393" s="9"/>
      <c r="G4393" s="9"/>
      <c r="H4393" s="9"/>
      <c r="I4393" s="9"/>
      <c r="J4393" s="9"/>
      <c r="K4393" s="9"/>
      <c r="L4393" s="9"/>
      <c r="M4393" s="9"/>
      <c r="N4393" s="6" t="s">
        <v>32</v>
      </c>
      <c r="O4393" s="6" t="s">
        <v>55</v>
      </c>
    </row>
    <row r="4394" spans="1:15" x14ac:dyDescent="0.35">
      <c r="A4394" s="27">
        <v>49562</v>
      </c>
      <c r="B4394" s="9"/>
      <c r="C4394" s="9"/>
      <c r="D4394" s="9"/>
      <c r="E4394" s="9"/>
      <c r="F4394" s="9"/>
      <c r="G4394" s="9"/>
      <c r="H4394" s="9"/>
      <c r="I4394" s="9"/>
      <c r="J4394" s="9"/>
      <c r="K4394" s="9"/>
      <c r="L4394" s="9"/>
      <c r="M4394" s="9"/>
      <c r="N4394" s="6" t="s">
        <v>32</v>
      </c>
      <c r="O4394" s="6" t="s">
        <v>55</v>
      </c>
    </row>
    <row r="4395" spans="1:15" x14ac:dyDescent="0.35">
      <c r="A4395" s="27">
        <v>49563</v>
      </c>
      <c r="B4395" s="9"/>
      <c r="C4395" s="9"/>
      <c r="D4395" s="9"/>
      <c r="E4395" s="9"/>
      <c r="F4395" s="9"/>
      <c r="G4395" s="9"/>
      <c r="H4395" s="9"/>
      <c r="I4395" s="9"/>
      <c r="J4395" s="9"/>
      <c r="K4395" s="9"/>
      <c r="L4395" s="9"/>
      <c r="M4395" s="9"/>
      <c r="N4395" s="6" t="s">
        <v>32</v>
      </c>
      <c r="O4395" s="6" t="s">
        <v>55</v>
      </c>
    </row>
    <row r="4396" spans="1:15" x14ac:dyDescent="0.35">
      <c r="A4396" s="27">
        <v>49564</v>
      </c>
      <c r="B4396" s="9"/>
      <c r="C4396" s="9"/>
      <c r="D4396" s="9"/>
      <c r="E4396" s="9"/>
      <c r="F4396" s="9"/>
      <c r="G4396" s="9"/>
      <c r="H4396" s="9"/>
      <c r="I4396" s="9"/>
      <c r="J4396" s="9"/>
      <c r="K4396" s="9"/>
      <c r="L4396" s="9"/>
      <c r="M4396" s="9"/>
      <c r="N4396" s="6" t="s">
        <v>32</v>
      </c>
      <c r="O4396" s="6" t="s">
        <v>55</v>
      </c>
    </row>
    <row r="4397" spans="1:15" x14ac:dyDescent="0.35">
      <c r="A4397" s="27">
        <v>49565</v>
      </c>
      <c r="B4397" s="9"/>
      <c r="C4397" s="9"/>
      <c r="D4397" s="9"/>
      <c r="E4397" s="9"/>
      <c r="F4397" s="9"/>
      <c r="G4397" s="9"/>
      <c r="H4397" s="9"/>
      <c r="I4397" s="9"/>
      <c r="J4397" s="9"/>
      <c r="K4397" s="9"/>
      <c r="L4397" s="9"/>
      <c r="M4397" s="9"/>
      <c r="N4397" s="6" t="s">
        <v>32</v>
      </c>
      <c r="O4397" s="6" t="s">
        <v>55</v>
      </c>
    </row>
    <row r="4398" spans="1:15" x14ac:dyDescent="0.35">
      <c r="A4398" s="27">
        <v>49566</v>
      </c>
      <c r="B4398" s="9"/>
      <c r="C4398" s="9"/>
      <c r="D4398" s="9"/>
      <c r="E4398" s="9"/>
      <c r="F4398" s="9"/>
      <c r="G4398" s="9"/>
      <c r="H4398" s="9"/>
      <c r="I4398" s="9"/>
      <c r="J4398" s="9"/>
      <c r="K4398" s="9"/>
      <c r="L4398" s="9"/>
      <c r="M4398" s="9"/>
      <c r="N4398" s="6" t="s">
        <v>32</v>
      </c>
      <c r="O4398" s="6" t="s">
        <v>55</v>
      </c>
    </row>
    <row r="4399" spans="1:15" x14ac:dyDescent="0.35">
      <c r="A4399" s="27">
        <v>49567</v>
      </c>
      <c r="B4399" s="9"/>
      <c r="C4399" s="9"/>
      <c r="D4399" s="9"/>
      <c r="E4399" s="9"/>
      <c r="F4399" s="9"/>
      <c r="G4399" s="9"/>
      <c r="H4399" s="9"/>
      <c r="I4399" s="9"/>
      <c r="J4399" s="9"/>
      <c r="K4399" s="9"/>
      <c r="L4399" s="9"/>
      <c r="M4399" s="9"/>
      <c r="N4399" s="6" t="s">
        <v>32</v>
      </c>
      <c r="O4399" s="6" t="s">
        <v>55</v>
      </c>
    </row>
    <row r="4400" spans="1:15" x14ac:dyDescent="0.35">
      <c r="A4400" s="27">
        <v>49568</v>
      </c>
      <c r="B4400" s="9"/>
      <c r="C4400" s="9"/>
      <c r="D4400" s="9"/>
      <c r="E4400" s="9"/>
      <c r="F4400" s="9"/>
      <c r="G4400" s="9"/>
      <c r="H4400" s="9"/>
      <c r="I4400" s="9"/>
      <c r="J4400" s="9"/>
      <c r="K4400" s="9"/>
      <c r="L4400" s="9"/>
      <c r="M4400" s="9"/>
      <c r="N4400" s="6" t="s">
        <v>32</v>
      </c>
      <c r="O4400" s="6" t="s">
        <v>55</v>
      </c>
    </row>
    <row r="4401" spans="1:15" x14ac:dyDescent="0.35">
      <c r="A4401" s="27">
        <v>49569</v>
      </c>
      <c r="B4401" s="9"/>
      <c r="C4401" s="9"/>
      <c r="D4401" s="9"/>
      <c r="E4401" s="9"/>
      <c r="F4401" s="9"/>
      <c r="G4401" s="9"/>
      <c r="H4401" s="9"/>
      <c r="I4401" s="9"/>
      <c r="J4401" s="9"/>
      <c r="K4401" s="9"/>
      <c r="L4401" s="9"/>
      <c r="M4401" s="9"/>
      <c r="N4401" s="6" t="s">
        <v>32</v>
      </c>
      <c r="O4401" s="6" t="s">
        <v>55</v>
      </c>
    </row>
    <row r="4402" spans="1:15" x14ac:dyDescent="0.35">
      <c r="A4402" s="27">
        <v>49570</v>
      </c>
      <c r="B4402" s="9"/>
      <c r="C4402" s="9"/>
      <c r="D4402" s="9"/>
      <c r="E4402" s="9"/>
      <c r="F4402" s="9"/>
      <c r="G4402" s="9"/>
      <c r="H4402" s="9"/>
      <c r="I4402" s="9"/>
      <c r="J4402" s="9"/>
      <c r="K4402" s="9"/>
      <c r="L4402" s="9"/>
      <c r="M4402" s="9"/>
      <c r="N4402" s="6" t="s">
        <v>32</v>
      </c>
      <c r="O4402" s="6" t="s">
        <v>55</v>
      </c>
    </row>
    <row r="4403" spans="1:15" x14ac:dyDescent="0.35">
      <c r="A4403" s="27">
        <v>49571</v>
      </c>
      <c r="B4403" s="9"/>
      <c r="C4403" s="9"/>
      <c r="D4403" s="9"/>
      <c r="E4403" s="9"/>
      <c r="F4403" s="9"/>
      <c r="G4403" s="9"/>
      <c r="H4403" s="9"/>
      <c r="I4403" s="9"/>
      <c r="J4403" s="9"/>
      <c r="K4403" s="9"/>
      <c r="L4403" s="9"/>
      <c r="M4403" s="9"/>
      <c r="N4403" s="6" t="s">
        <v>32</v>
      </c>
      <c r="O4403" s="6" t="s">
        <v>55</v>
      </c>
    </row>
    <row r="4404" spans="1:15" x14ac:dyDescent="0.35">
      <c r="A4404" s="27">
        <v>49572</v>
      </c>
      <c r="B4404" s="9"/>
      <c r="C4404" s="9"/>
      <c r="D4404" s="9"/>
      <c r="E4404" s="9"/>
      <c r="F4404" s="9"/>
      <c r="G4404" s="9"/>
      <c r="H4404" s="9"/>
      <c r="I4404" s="9"/>
      <c r="J4404" s="9"/>
      <c r="K4404" s="9"/>
      <c r="L4404" s="9"/>
      <c r="M4404" s="9"/>
      <c r="N4404" s="6" t="s">
        <v>32</v>
      </c>
      <c r="O4404" s="6" t="s">
        <v>55</v>
      </c>
    </row>
    <row r="4405" spans="1:15" x14ac:dyDescent="0.35">
      <c r="A4405" s="27">
        <v>49573</v>
      </c>
      <c r="B4405" s="9"/>
      <c r="C4405" s="9"/>
      <c r="D4405" s="9"/>
      <c r="E4405" s="9"/>
      <c r="F4405" s="9"/>
      <c r="G4405" s="9"/>
      <c r="H4405" s="9"/>
      <c r="I4405" s="9"/>
      <c r="J4405" s="9"/>
      <c r="K4405" s="9"/>
      <c r="L4405" s="9"/>
      <c r="M4405" s="9"/>
      <c r="N4405" s="6" t="s">
        <v>32</v>
      </c>
      <c r="O4405" s="6" t="s">
        <v>55</v>
      </c>
    </row>
    <row r="4406" spans="1:15" x14ac:dyDescent="0.35">
      <c r="A4406" s="27">
        <v>49574</v>
      </c>
      <c r="B4406" s="9"/>
      <c r="C4406" s="9"/>
      <c r="D4406" s="9"/>
      <c r="E4406" s="9"/>
      <c r="F4406" s="9"/>
      <c r="G4406" s="9"/>
      <c r="H4406" s="9"/>
      <c r="I4406" s="9"/>
      <c r="J4406" s="9"/>
      <c r="K4406" s="9"/>
      <c r="L4406" s="9"/>
      <c r="M4406" s="9"/>
      <c r="N4406" s="6" t="s">
        <v>32</v>
      </c>
      <c r="O4406" s="6" t="s">
        <v>55</v>
      </c>
    </row>
    <row r="4407" spans="1:15" x14ac:dyDescent="0.35">
      <c r="A4407" s="27">
        <v>49575</v>
      </c>
      <c r="B4407" s="9"/>
      <c r="C4407" s="9"/>
      <c r="D4407" s="9"/>
      <c r="E4407" s="9"/>
      <c r="F4407" s="9"/>
      <c r="G4407" s="9"/>
      <c r="H4407" s="9"/>
      <c r="I4407" s="9"/>
      <c r="J4407" s="9"/>
      <c r="K4407" s="9"/>
      <c r="L4407" s="9"/>
      <c r="M4407" s="9"/>
      <c r="N4407" s="6" t="s">
        <v>32</v>
      </c>
      <c r="O4407" s="6" t="s">
        <v>55</v>
      </c>
    </row>
    <row r="4408" spans="1:15" x14ac:dyDescent="0.35">
      <c r="A4408" s="27">
        <v>49576</v>
      </c>
      <c r="B4408" s="9"/>
      <c r="C4408" s="9"/>
      <c r="D4408" s="9"/>
      <c r="E4408" s="9"/>
      <c r="F4408" s="9"/>
      <c r="G4408" s="9"/>
      <c r="H4408" s="9"/>
      <c r="I4408" s="9"/>
      <c r="J4408" s="9"/>
      <c r="K4408" s="9"/>
      <c r="L4408" s="9"/>
      <c r="M4408" s="9"/>
      <c r="N4408" s="6" t="s">
        <v>32</v>
      </c>
      <c r="O4408" s="6" t="s">
        <v>55</v>
      </c>
    </row>
    <row r="4409" spans="1:15" x14ac:dyDescent="0.35">
      <c r="A4409" s="27">
        <v>49577</v>
      </c>
      <c r="B4409" s="9"/>
      <c r="C4409" s="9"/>
      <c r="D4409" s="9"/>
      <c r="E4409" s="9"/>
      <c r="F4409" s="9"/>
      <c r="G4409" s="9"/>
      <c r="H4409" s="9"/>
      <c r="I4409" s="9"/>
      <c r="J4409" s="9"/>
      <c r="K4409" s="9"/>
      <c r="L4409" s="9"/>
      <c r="M4409" s="9"/>
      <c r="N4409" s="6" t="s">
        <v>32</v>
      </c>
      <c r="O4409" s="6" t="s">
        <v>55</v>
      </c>
    </row>
    <row r="4410" spans="1:15" x14ac:dyDescent="0.35">
      <c r="A4410" s="27">
        <v>49578</v>
      </c>
      <c r="B4410" s="9"/>
      <c r="C4410" s="9"/>
      <c r="D4410" s="9"/>
      <c r="E4410" s="9"/>
      <c r="F4410" s="9"/>
      <c r="G4410" s="9"/>
      <c r="H4410" s="9"/>
      <c r="I4410" s="9"/>
      <c r="J4410" s="9"/>
      <c r="K4410" s="9"/>
      <c r="L4410" s="9"/>
      <c r="M4410" s="9"/>
      <c r="N4410" s="6" t="s">
        <v>32</v>
      </c>
      <c r="O4410" s="6" t="s">
        <v>55</v>
      </c>
    </row>
    <row r="4411" spans="1:15" x14ac:dyDescent="0.35">
      <c r="A4411" s="27">
        <v>49579</v>
      </c>
      <c r="B4411" s="9"/>
      <c r="C4411" s="9"/>
      <c r="D4411" s="9"/>
      <c r="E4411" s="9"/>
      <c r="F4411" s="9"/>
      <c r="G4411" s="9"/>
      <c r="H4411" s="9"/>
      <c r="I4411" s="9"/>
      <c r="J4411" s="9"/>
      <c r="K4411" s="9"/>
      <c r="L4411" s="9"/>
      <c r="M4411" s="9"/>
      <c r="N4411" s="6" t="s">
        <v>32</v>
      </c>
      <c r="O4411" s="6" t="s">
        <v>55</v>
      </c>
    </row>
    <row r="4412" spans="1:15" x14ac:dyDescent="0.35">
      <c r="A4412" s="27">
        <v>49580</v>
      </c>
      <c r="B4412" s="9"/>
      <c r="C4412" s="9"/>
      <c r="D4412" s="9"/>
      <c r="E4412" s="9"/>
      <c r="F4412" s="9"/>
      <c r="G4412" s="9"/>
      <c r="H4412" s="9"/>
      <c r="I4412" s="9"/>
      <c r="J4412" s="9"/>
      <c r="K4412" s="9"/>
      <c r="L4412" s="9"/>
      <c r="M4412" s="9"/>
      <c r="N4412" s="6" t="s">
        <v>32</v>
      </c>
      <c r="O4412" s="6" t="s">
        <v>55</v>
      </c>
    </row>
    <row r="4413" spans="1:15" x14ac:dyDescent="0.35">
      <c r="A4413" s="27">
        <v>49581</v>
      </c>
      <c r="B4413" s="9"/>
      <c r="C4413" s="9"/>
      <c r="D4413" s="9"/>
      <c r="E4413" s="9"/>
      <c r="F4413" s="9"/>
      <c r="G4413" s="9"/>
      <c r="H4413" s="9"/>
      <c r="I4413" s="9"/>
      <c r="J4413" s="9"/>
      <c r="K4413" s="9"/>
      <c r="L4413" s="9"/>
      <c r="M4413" s="9"/>
      <c r="N4413" s="6" t="s">
        <v>32</v>
      </c>
      <c r="O4413" s="6" t="s">
        <v>55</v>
      </c>
    </row>
    <row r="4414" spans="1:15" x14ac:dyDescent="0.35">
      <c r="A4414" s="27">
        <v>49582</v>
      </c>
      <c r="B4414" s="9"/>
      <c r="C4414" s="9"/>
      <c r="D4414" s="9"/>
      <c r="E4414" s="9"/>
      <c r="F4414" s="9"/>
      <c r="G4414" s="9"/>
      <c r="H4414" s="9"/>
      <c r="I4414" s="9"/>
      <c r="J4414" s="9"/>
      <c r="K4414" s="9"/>
      <c r="L4414" s="9"/>
      <c r="M4414" s="9"/>
      <c r="N4414" s="6" t="s">
        <v>32</v>
      </c>
      <c r="O4414" s="6" t="s">
        <v>55</v>
      </c>
    </row>
    <row r="4415" spans="1:15" x14ac:dyDescent="0.35">
      <c r="A4415" s="27">
        <v>49583</v>
      </c>
      <c r="B4415" s="9"/>
      <c r="C4415" s="9"/>
      <c r="D4415" s="9"/>
      <c r="E4415" s="9"/>
      <c r="F4415" s="9"/>
      <c r="G4415" s="9"/>
      <c r="H4415" s="9"/>
      <c r="I4415" s="9"/>
      <c r="J4415" s="9"/>
      <c r="K4415" s="9"/>
      <c r="L4415" s="9"/>
      <c r="M4415" s="9"/>
      <c r="N4415" s="6" t="s">
        <v>33</v>
      </c>
      <c r="O4415" s="6" t="s">
        <v>55</v>
      </c>
    </row>
    <row r="4416" spans="1:15" x14ac:dyDescent="0.35">
      <c r="A4416" s="27">
        <v>49584</v>
      </c>
      <c r="B4416" s="9"/>
      <c r="C4416" s="9"/>
      <c r="D4416" s="9"/>
      <c r="E4416" s="9"/>
      <c r="F4416" s="9"/>
      <c r="G4416" s="9"/>
      <c r="H4416" s="9"/>
      <c r="I4416" s="9"/>
      <c r="J4416" s="9"/>
      <c r="K4416" s="9"/>
      <c r="L4416" s="9"/>
      <c r="M4416" s="9"/>
      <c r="N4416" s="6" t="s">
        <v>33</v>
      </c>
      <c r="O4416" s="6" t="s">
        <v>55</v>
      </c>
    </row>
    <row r="4417" spans="1:15" x14ac:dyDescent="0.35">
      <c r="A4417" s="27">
        <v>49585</v>
      </c>
      <c r="B4417" s="9"/>
      <c r="C4417" s="9"/>
      <c r="D4417" s="9"/>
      <c r="E4417" s="9"/>
      <c r="F4417" s="9"/>
      <c r="G4417" s="9"/>
      <c r="H4417" s="9"/>
      <c r="I4417" s="9"/>
      <c r="J4417" s="9"/>
      <c r="K4417" s="9"/>
      <c r="L4417" s="9"/>
      <c r="M4417" s="9"/>
      <c r="N4417" s="6" t="s">
        <v>33</v>
      </c>
      <c r="O4417" s="6" t="s">
        <v>55</v>
      </c>
    </row>
    <row r="4418" spans="1:15" x14ac:dyDescent="0.35">
      <c r="A4418" s="27">
        <v>49586</v>
      </c>
      <c r="B4418" s="9"/>
      <c r="C4418" s="9"/>
      <c r="D4418" s="9"/>
      <c r="E4418" s="9"/>
      <c r="F4418" s="9"/>
      <c r="G4418" s="9"/>
      <c r="H4418" s="9"/>
      <c r="I4418" s="9"/>
      <c r="J4418" s="9"/>
      <c r="K4418" s="9"/>
      <c r="L4418" s="9"/>
      <c r="M4418" s="9"/>
      <c r="N4418" s="6" t="s">
        <v>33</v>
      </c>
      <c r="O4418" s="6" t="s">
        <v>55</v>
      </c>
    </row>
    <row r="4419" spans="1:15" x14ac:dyDescent="0.35">
      <c r="A4419" s="27">
        <v>49587</v>
      </c>
      <c r="B4419" s="9"/>
      <c r="C4419" s="9"/>
      <c r="D4419" s="9"/>
      <c r="E4419" s="9"/>
      <c r="F4419" s="9"/>
      <c r="G4419" s="9"/>
      <c r="H4419" s="9"/>
      <c r="I4419" s="9"/>
      <c r="J4419" s="9"/>
      <c r="K4419" s="9"/>
      <c r="L4419" s="9"/>
      <c r="M4419" s="9"/>
      <c r="N4419" s="6" t="s">
        <v>33</v>
      </c>
      <c r="O4419" s="6" t="s">
        <v>55</v>
      </c>
    </row>
    <row r="4420" spans="1:15" x14ac:dyDescent="0.35">
      <c r="A4420" s="27">
        <v>49588</v>
      </c>
      <c r="B4420" s="9"/>
      <c r="C4420" s="9"/>
      <c r="D4420" s="9"/>
      <c r="E4420" s="9"/>
      <c r="F4420" s="9"/>
      <c r="G4420" s="9"/>
      <c r="H4420" s="9"/>
      <c r="I4420" s="9"/>
      <c r="J4420" s="9"/>
      <c r="K4420" s="9"/>
      <c r="L4420" s="9"/>
      <c r="M4420" s="9"/>
      <c r="N4420" s="6" t="s">
        <v>33</v>
      </c>
      <c r="O4420" s="6" t="s">
        <v>55</v>
      </c>
    </row>
    <row r="4421" spans="1:15" x14ac:dyDescent="0.35">
      <c r="A4421" s="27">
        <v>49589</v>
      </c>
      <c r="B4421" s="9"/>
      <c r="C4421" s="9"/>
      <c r="D4421" s="9"/>
      <c r="E4421" s="9"/>
      <c r="F4421" s="9"/>
      <c r="G4421" s="9"/>
      <c r="H4421" s="9"/>
      <c r="I4421" s="9"/>
      <c r="J4421" s="9"/>
      <c r="K4421" s="9"/>
      <c r="L4421" s="9"/>
      <c r="M4421" s="9"/>
      <c r="N4421" s="6" t="s">
        <v>33</v>
      </c>
      <c r="O4421" s="6" t="s">
        <v>55</v>
      </c>
    </row>
    <row r="4422" spans="1:15" x14ac:dyDescent="0.35">
      <c r="A4422" s="27">
        <v>49590</v>
      </c>
      <c r="B4422" s="9"/>
      <c r="C4422" s="9"/>
      <c r="D4422" s="9"/>
      <c r="E4422" s="9"/>
      <c r="F4422" s="9"/>
      <c r="G4422" s="9"/>
      <c r="H4422" s="9"/>
      <c r="I4422" s="9"/>
      <c r="J4422" s="9"/>
      <c r="K4422" s="9"/>
      <c r="L4422" s="9"/>
      <c r="M4422" s="9"/>
      <c r="N4422" s="6" t="s">
        <v>33</v>
      </c>
      <c r="O4422" s="6" t="s">
        <v>55</v>
      </c>
    </row>
    <row r="4423" spans="1:15" x14ac:dyDescent="0.35">
      <c r="A4423" s="27">
        <v>49591</v>
      </c>
      <c r="B4423" s="9"/>
      <c r="C4423" s="9"/>
      <c r="D4423" s="9"/>
      <c r="E4423" s="9"/>
      <c r="F4423" s="9"/>
      <c r="G4423" s="9"/>
      <c r="H4423" s="9"/>
      <c r="I4423" s="9"/>
      <c r="J4423" s="9"/>
      <c r="K4423" s="9"/>
      <c r="L4423" s="9"/>
      <c r="M4423" s="9"/>
      <c r="N4423" s="6" t="s">
        <v>33</v>
      </c>
      <c r="O4423" s="6" t="s">
        <v>55</v>
      </c>
    </row>
    <row r="4424" spans="1:15" x14ac:dyDescent="0.35">
      <c r="A4424" s="27">
        <v>49592</v>
      </c>
      <c r="B4424" s="9"/>
      <c r="C4424" s="9"/>
      <c r="D4424" s="9"/>
      <c r="E4424" s="9"/>
      <c r="F4424" s="9"/>
      <c r="G4424" s="9"/>
      <c r="H4424" s="9"/>
      <c r="I4424" s="9"/>
      <c r="J4424" s="9"/>
      <c r="K4424" s="9"/>
      <c r="L4424" s="9"/>
      <c r="M4424" s="9"/>
      <c r="N4424" s="6" t="s">
        <v>33</v>
      </c>
      <c r="O4424" s="6" t="s">
        <v>55</v>
      </c>
    </row>
    <row r="4425" spans="1:15" x14ac:dyDescent="0.35">
      <c r="A4425" s="27">
        <v>49593</v>
      </c>
      <c r="B4425" s="9"/>
      <c r="C4425" s="9"/>
      <c r="D4425" s="9"/>
      <c r="E4425" s="9"/>
      <c r="F4425" s="9"/>
      <c r="G4425" s="9"/>
      <c r="H4425" s="9"/>
      <c r="I4425" s="9"/>
      <c r="J4425" s="9"/>
      <c r="K4425" s="9"/>
      <c r="L4425" s="9"/>
      <c r="M4425" s="9"/>
      <c r="N4425" s="6" t="s">
        <v>33</v>
      </c>
      <c r="O4425" s="6" t="s">
        <v>55</v>
      </c>
    </row>
    <row r="4426" spans="1:15" x14ac:dyDescent="0.35">
      <c r="A4426" s="27">
        <v>49594</v>
      </c>
      <c r="B4426" s="9"/>
      <c r="C4426" s="9"/>
      <c r="D4426" s="9"/>
      <c r="E4426" s="9"/>
      <c r="F4426" s="9"/>
      <c r="G4426" s="9"/>
      <c r="H4426" s="9"/>
      <c r="I4426" s="9"/>
      <c r="J4426" s="9"/>
      <c r="K4426" s="9"/>
      <c r="L4426" s="9"/>
      <c r="M4426" s="9"/>
      <c r="N4426" s="6" t="s">
        <v>33</v>
      </c>
      <c r="O4426" s="6" t="s">
        <v>55</v>
      </c>
    </row>
    <row r="4427" spans="1:15" x14ac:dyDescent="0.35">
      <c r="A4427" s="27">
        <v>49595</v>
      </c>
      <c r="B4427" s="9"/>
      <c r="C4427" s="9"/>
      <c r="D4427" s="9"/>
      <c r="E4427" s="9"/>
      <c r="F4427" s="9"/>
      <c r="G4427" s="9"/>
      <c r="H4427" s="9"/>
      <c r="I4427" s="9"/>
      <c r="J4427" s="9"/>
      <c r="K4427" s="9"/>
      <c r="L4427" s="9"/>
      <c r="M4427" s="9"/>
      <c r="N4427" s="6" t="s">
        <v>33</v>
      </c>
      <c r="O4427" s="6" t="s">
        <v>55</v>
      </c>
    </row>
    <row r="4428" spans="1:15" x14ac:dyDescent="0.35">
      <c r="A4428" s="27">
        <v>49596</v>
      </c>
      <c r="B4428" s="9"/>
      <c r="C4428" s="9"/>
      <c r="D4428" s="9"/>
      <c r="E4428" s="9"/>
      <c r="F4428" s="9"/>
      <c r="G4428" s="9"/>
      <c r="H4428" s="9"/>
      <c r="I4428" s="9"/>
      <c r="J4428" s="9"/>
      <c r="K4428" s="9"/>
      <c r="L4428" s="9"/>
      <c r="M4428" s="9"/>
      <c r="N4428" s="6" t="s">
        <v>33</v>
      </c>
      <c r="O4428" s="6" t="s">
        <v>55</v>
      </c>
    </row>
    <row r="4429" spans="1:15" x14ac:dyDescent="0.35">
      <c r="A4429" s="27">
        <v>49597</v>
      </c>
      <c r="B4429" s="9"/>
      <c r="C4429" s="9"/>
      <c r="D4429" s="9"/>
      <c r="E4429" s="9"/>
      <c r="F4429" s="9"/>
      <c r="G4429" s="9"/>
      <c r="H4429" s="9"/>
      <c r="I4429" s="9"/>
      <c r="J4429" s="9"/>
      <c r="K4429" s="9"/>
      <c r="L4429" s="9"/>
      <c r="M4429" s="9"/>
      <c r="N4429" s="6" t="s">
        <v>33</v>
      </c>
      <c r="O4429" s="6" t="s">
        <v>55</v>
      </c>
    </row>
    <row r="4430" spans="1:15" x14ac:dyDescent="0.35">
      <c r="A4430" s="27">
        <v>49598</v>
      </c>
      <c r="B4430" s="9"/>
      <c r="C4430" s="9"/>
      <c r="D4430" s="9"/>
      <c r="E4430" s="9"/>
      <c r="F4430" s="9"/>
      <c r="G4430" s="9"/>
      <c r="H4430" s="9"/>
      <c r="I4430" s="9"/>
      <c r="J4430" s="9"/>
      <c r="K4430" s="9"/>
      <c r="L4430" s="9"/>
      <c r="M4430" s="9"/>
      <c r="N4430" s="6" t="s">
        <v>33</v>
      </c>
      <c r="O4430" s="6" t="s">
        <v>55</v>
      </c>
    </row>
    <row r="4431" spans="1:15" x14ac:dyDescent="0.35">
      <c r="A4431" s="27">
        <v>49599</v>
      </c>
      <c r="B4431" s="9"/>
      <c r="C4431" s="9"/>
      <c r="D4431" s="9"/>
      <c r="E4431" s="9"/>
      <c r="F4431" s="9"/>
      <c r="G4431" s="9"/>
      <c r="H4431" s="9"/>
      <c r="I4431" s="9"/>
      <c r="J4431" s="9"/>
      <c r="K4431" s="9"/>
      <c r="L4431" s="9"/>
      <c r="M4431" s="9"/>
      <c r="N4431" s="6" t="s">
        <v>33</v>
      </c>
      <c r="O4431" s="6" t="s">
        <v>55</v>
      </c>
    </row>
    <row r="4432" spans="1:15" x14ac:dyDescent="0.35">
      <c r="A4432" s="27">
        <v>49600</v>
      </c>
      <c r="B4432" s="9"/>
      <c r="C4432" s="9"/>
      <c r="D4432" s="9"/>
      <c r="E4432" s="9"/>
      <c r="F4432" s="9"/>
      <c r="G4432" s="9"/>
      <c r="H4432" s="9"/>
      <c r="I4432" s="9"/>
      <c r="J4432" s="9"/>
      <c r="K4432" s="9"/>
      <c r="L4432" s="9"/>
      <c r="M4432" s="9"/>
      <c r="N4432" s="6" t="s">
        <v>33</v>
      </c>
      <c r="O4432" s="6" t="s">
        <v>55</v>
      </c>
    </row>
    <row r="4433" spans="1:15" x14ac:dyDescent="0.35">
      <c r="A4433" s="27">
        <v>49601</v>
      </c>
      <c r="B4433" s="9"/>
      <c r="C4433" s="9"/>
      <c r="D4433" s="9"/>
      <c r="E4433" s="9"/>
      <c r="F4433" s="9"/>
      <c r="G4433" s="9"/>
      <c r="H4433" s="9"/>
      <c r="I4433" s="9"/>
      <c r="J4433" s="9"/>
      <c r="K4433" s="9"/>
      <c r="L4433" s="9"/>
      <c r="M4433" s="9"/>
      <c r="N4433" s="6" t="s">
        <v>33</v>
      </c>
      <c r="O4433" s="6" t="s">
        <v>55</v>
      </c>
    </row>
    <row r="4434" spans="1:15" x14ac:dyDescent="0.35">
      <c r="A4434" s="27">
        <v>49602</v>
      </c>
      <c r="B4434" s="9"/>
      <c r="C4434" s="9"/>
      <c r="D4434" s="9"/>
      <c r="E4434" s="9"/>
      <c r="F4434" s="9"/>
      <c r="G4434" s="9"/>
      <c r="H4434" s="9"/>
      <c r="I4434" s="9"/>
      <c r="J4434" s="9"/>
      <c r="K4434" s="9"/>
      <c r="L4434" s="9"/>
      <c r="M4434" s="9"/>
      <c r="N4434" s="6" t="s">
        <v>33</v>
      </c>
      <c r="O4434" s="6" t="s">
        <v>55</v>
      </c>
    </row>
    <row r="4435" spans="1:15" x14ac:dyDescent="0.35">
      <c r="A4435" s="27">
        <v>49603</v>
      </c>
      <c r="B4435" s="9"/>
      <c r="C4435" s="9"/>
      <c r="D4435" s="9"/>
      <c r="E4435" s="9"/>
      <c r="F4435" s="9"/>
      <c r="G4435" s="9"/>
      <c r="H4435" s="9"/>
      <c r="I4435" s="9"/>
      <c r="J4435" s="9"/>
      <c r="K4435" s="9"/>
      <c r="L4435" s="9"/>
      <c r="M4435" s="9"/>
      <c r="N4435" s="6" t="s">
        <v>33</v>
      </c>
      <c r="O4435" s="6" t="s">
        <v>55</v>
      </c>
    </row>
    <row r="4436" spans="1:15" x14ac:dyDescent="0.35">
      <c r="A4436" s="27">
        <v>49604</v>
      </c>
      <c r="B4436" s="9"/>
      <c r="C4436" s="9"/>
      <c r="D4436" s="9"/>
      <c r="E4436" s="9"/>
      <c r="F4436" s="9"/>
      <c r="G4436" s="9"/>
      <c r="H4436" s="9"/>
      <c r="I4436" s="9"/>
      <c r="J4436" s="9"/>
      <c r="K4436" s="9"/>
      <c r="L4436" s="9"/>
      <c r="M4436" s="9"/>
      <c r="N4436" s="6" t="s">
        <v>33</v>
      </c>
      <c r="O4436" s="6" t="s">
        <v>55</v>
      </c>
    </row>
    <row r="4437" spans="1:15" x14ac:dyDescent="0.35">
      <c r="A4437" s="27">
        <v>49605</v>
      </c>
      <c r="B4437" s="9"/>
      <c r="C4437" s="9"/>
      <c r="D4437" s="9"/>
      <c r="E4437" s="9"/>
      <c r="F4437" s="9"/>
      <c r="G4437" s="9"/>
      <c r="H4437" s="9"/>
      <c r="I4437" s="9"/>
      <c r="J4437" s="9"/>
      <c r="K4437" s="9"/>
      <c r="L4437" s="9"/>
      <c r="M4437" s="9"/>
      <c r="N4437" s="6" t="s">
        <v>33</v>
      </c>
      <c r="O4437" s="6" t="s">
        <v>55</v>
      </c>
    </row>
    <row r="4438" spans="1:15" x14ac:dyDescent="0.35">
      <c r="A4438" s="27">
        <v>49606</v>
      </c>
      <c r="B4438" s="9"/>
      <c r="C4438" s="9"/>
      <c r="D4438" s="9"/>
      <c r="E4438" s="9"/>
      <c r="F4438" s="9"/>
      <c r="G4438" s="9"/>
      <c r="H4438" s="9"/>
      <c r="I4438" s="9"/>
      <c r="J4438" s="9"/>
      <c r="K4438" s="9"/>
      <c r="L4438" s="9"/>
      <c r="M4438" s="9"/>
      <c r="N4438" s="6" t="s">
        <v>33</v>
      </c>
      <c r="O4438" s="6" t="s">
        <v>55</v>
      </c>
    </row>
    <row r="4439" spans="1:15" x14ac:dyDescent="0.35">
      <c r="A4439" s="27">
        <v>49607</v>
      </c>
      <c r="B4439" s="9"/>
      <c r="C4439" s="9"/>
      <c r="D4439" s="9"/>
      <c r="E4439" s="9"/>
      <c r="F4439" s="9"/>
      <c r="G4439" s="9"/>
      <c r="H4439" s="9"/>
      <c r="I4439" s="9"/>
      <c r="J4439" s="9"/>
      <c r="K4439" s="9"/>
      <c r="L4439" s="9"/>
      <c r="M4439" s="9"/>
      <c r="N4439" s="6" t="s">
        <v>33</v>
      </c>
      <c r="O4439" s="6" t="s">
        <v>55</v>
      </c>
    </row>
    <row r="4440" spans="1:15" x14ac:dyDescent="0.35">
      <c r="A4440" s="27">
        <v>49608</v>
      </c>
      <c r="B4440" s="9"/>
      <c r="C4440" s="9"/>
      <c r="D4440" s="9"/>
      <c r="E4440" s="9"/>
      <c r="F4440" s="9"/>
      <c r="G4440" s="9"/>
      <c r="H4440" s="9"/>
      <c r="I4440" s="9"/>
      <c r="J4440" s="9"/>
      <c r="K4440" s="9"/>
      <c r="L4440" s="9"/>
      <c r="M4440" s="9"/>
      <c r="N4440" s="6" t="s">
        <v>33</v>
      </c>
      <c r="O4440" s="6" t="s">
        <v>55</v>
      </c>
    </row>
    <row r="4441" spans="1:15" x14ac:dyDescent="0.35">
      <c r="A4441" s="27">
        <v>49609</v>
      </c>
      <c r="B4441" s="9"/>
      <c r="C4441" s="9"/>
      <c r="D4441" s="9"/>
      <c r="E4441" s="9"/>
      <c r="F4441" s="9"/>
      <c r="G4441" s="9"/>
      <c r="H4441" s="9"/>
      <c r="I4441" s="9"/>
      <c r="J4441" s="9"/>
      <c r="K4441" s="9"/>
      <c r="L4441" s="9"/>
      <c r="M4441" s="9"/>
      <c r="N4441" s="6" t="s">
        <v>33</v>
      </c>
      <c r="O4441" s="6" t="s">
        <v>55</v>
      </c>
    </row>
    <row r="4442" spans="1:15" x14ac:dyDescent="0.35">
      <c r="A4442" s="27">
        <v>49610</v>
      </c>
      <c r="B4442" s="9"/>
      <c r="C4442" s="9"/>
      <c r="D4442" s="9"/>
      <c r="E4442" s="9"/>
      <c r="F4442" s="9"/>
      <c r="G4442" s="9"/>
      <c r="H4442" s="9"/>
      <c r="I4442" s="9"/>
      <c r="J4442" s="9"/>
      <c r="K4442" s="9"/>
      <c r="L4442" s="9"/>
      <c r="M4442" s="9"/>
      <c r="N4442" s="6" t="s">
        <v>33</v>
      </c>
      <c r="O4442" s="6" t="s">
        <v>55</v>
      </c>
    </row>
    <row r="4443" spans="1:15" x14ac:dyDescent="0.35">
      <c r="A4443" s="27">
        <v>49611</v>
      </c>
      <c r="B4443" s="9"/>
      <c r="C4443" s="9"/>
      <c r="D4443" s="9"/>
      <c r="E4443" s="9"/>
      <c r="F4443" s="9"/>
      <c r="G4443" s="9"/>
      <c r="H4443" s="9"/>
      <c r="I4443" s="9"/>
      <c r="J4443" s="9"/>
      <c r="K4443" s="9"/>
      <c r="L4443" s="9"/>
      <c r="M4443" s="9"/>
      <c r="N4443" s="6" t="s">
        <v>33</v>
      </c>
      <c r="O4443" s="6" t="s">
        <v>55</v>
      </c>
    </row>
    <row r="4444" spans="1:15" x14ac:dyDescent="0.35">
      <c r="A4444" s="27">
        <v>49612</v>
      </c>
      <c r="B4444" s="9"/>
      <c r="C4444" s="9"/>
      <c r="D4444" s="9"/>
      <c r="E4444" s="9"/>
      <c r="F4444" s="9"/>
      <c r="G4444" s="9"/>
      <c r="H4444" s="9"/>
      <c r="I4444" s="9"/>
      <c r="J4444" s="9"/>
      <c r="K4444" s="9"/>
      <c r="L4444" s="9"/>
      <c r="M4444" s="9"/>
      <c r="N4444" s="6" t="s">
        <v>33</v>
      </c>
      <c r="O4444" s="6" t="s">
        <v>55</v>
      </c>
    </row>
    <row r="4445" spans="1:15" x14ac:dyDescent="0.35">
      <c r="A4445" s="27">
        <v>49613</v>
      </c>
      <c r="B4445" s="9"/>
      <c r="C4445" s="9"/>
      <c r="D4445" s="9"/>
      <c r="E4445" s="9"/>
      <c r="F4445" s="9"/>
      <c r="G4445" s="9"/>
      <c r="H4445" s="9"/>
      <c r="I4445" s="9"/>
      <c r="J4445" s="9"/>
      <c r="K4445" s="9"/>
      <c r="L4445" s="9"/>
      <c r="M4445" s="9"/>
      <c r="N4445" s="6" t="s">
        <v>33</v>
      </c>
      <c r="O4445" s="6" t="s">
        <v>55</v>
      </c>
    </row>
    <row r="4446" spans="1:15" x14ac:dyDescent="0.35">
      <c r="A4446" s="27">
        <v>49614</v>
      </c>
      <c r="B4446" s="9"/>
      <c r="C4446" s="9"/>
      <c r="D4446" s="9"/>
      <c r="E4446" s="9"/>
      <c r="F4446" s="9"/>
      <c r="G4446" s="9"/>
      <c r="H4446" s="9"/>
      <c r="I4446" s="9"/>
      <c r="J4446" s="9"/>
      <c r="K4446" s="9"/>
      <c r="L4446" s="9"/>
      <c r="M4446" s="9"/>
      <c r="N4446" s="6" t="s">
        <v>34</v>
      </c>
      <c r="O4446" s="6" t="s">
        <v>55</v>
      </c>
    </row>
    <row r="4447" spans="1:15" x14ac:dyDescent="0.35">
      <c r="A4447" s="27">
        <v>49615</v>
      </c>
      <c r="B4447" s="9"/>
      <c r="C4447" s="9"/>
      <c r="D4447" s="9"/>
      <c r="E4447" s="9"/>
      <c r="F4447" s="9"/>
      <c r="G4447" s="9"/>
      <c r="H4447" s="9"/>
      <c r="I4447" s="9"/>
      <c r="J4447" s="9"/>
      <c r="K4447" s="9"/>
      <c r="L4447" s="9"/>
      <c r="M4447" s="9"/>
      <c r="N4447" s="6" t="s">
        <v>34</v>
      </c>
      <c r="O4447" s="6" t="s">
        <v>55</v>
      </c>
    </row>
    <row r="4448" spans="1:15" x14ac:dyDescent="0.35">
      <c r="A4448" s="27">
        <v>49616</v>
      </c>
      <c r="B4448" s="9"/>
      <c r="C4448" s="9"/>
      <c r="D4448" s="9"/>
      <c r="E4448" s="9"/>
      <c r="F4448" s="9"/>
      <c r="G4448" s="9"/>
      <c r="H4448" s="9"/>
      <c r="I4448" s="9"/>
      <c r="J4448" s="9"/>
      <c r="K4448" s="9"/>
      <c r="L4448" s="9"/>
      <c r="M4448" s="9"/>
      <c r="N4448" s="6" t="s">
        <v>34</v>
      </c>
      <c r="O4448" s="6" t="s">
        <v>55</v>
      </c>
    </row>
    <row r="4449" spans="1:15" x14ac:dyDescent="0.35">
      <c r="A4449" s="27">
        <v>49617</v>
      </c>
      <c r="B4449" s="9"/>
      <c r="C4449" s="9"/>
      <c r="D4449" s="9"/>
      <c r="E4449" s="9"/>
      <c r="F4449" s="9"/>
      <c r="G4449" s="9"/>
      <c r="H4449" s="9"/>
      <c r="I4449" s="9"/>
      <c r="J4449" s="9"/>
      <c r="K4449" s="9"/>
      <c r="L4449" s="9"/>
      <c r="M4449" s="9"/>
      <c r="N4449" s="6" t="s">
        <v>34</v>
      </c>
      <c r="O4449" s="6" t="s">
        <v>55</v>
      </c>
    </row>
    <row r="4450" spans="1:15" x14ac:dyDescent="0.35">
      <c r="A4450" s="27">
        <v>49618</v>
      </c>
      <c r="B4450" s="9"/>
      <c r="C4450" s="9"/>
      <c r="D4450" s="9"/>
      <c r="E4450" s="9"/>
      <c r="F4450" s="9"/>
      <c r="G4450" s="9"/>
      <c r="H4450" s="9"/>
      <c r="I4450" s="9"/>
      <c r="J4450" s="9"/>
      <c r="K4450" s="9"/>
      <c r="L4450" s="9"/>
      <c r="M4450" s="9"/>
      <c r="N4450" s="6" t="s">
        <v>34</v>
      </c>
      <c r="O4450" s="6" t="s">
        <v>55</v>
      </c>
    </row>
    <row r="4451" spans="1:15" x14ac:dyDescent="0.35">
      <c r="A4451" s="27">
        <v>49619</v>
      </c>
      <c r="B4451" s="9"/>
      <c r="C4451" s="9"/>
      <c r="D4451" s="9"/>
      <c r="E4451" s="9"/>
      <c r="F4451" s="9"/>
      <c r="G4451" s="9"/>
      <c r="H4451" s="9"/>
      <c r="I4451" s="9"/>
      <c r="J4451" s="9"/>
      <c r="K4451" s="9"/>
      <c r="L4451" s="9"/>
      <c r="M4451" s="9"/>
      <c r="N4451" s="6" t="s">
        <v>34</v>
      </c>
      <c r="O4451" s="6" t="s">
        <v>55</v>
      </c>
    </row>
    <row r="4452" spans="1:15" x14ac:dyDescent="0.35">
      <c r="A4452" s="27">
        <v>49620</v>
      </c>
      <c r="B4452" s="9"/>
      <c r="C4452" s="9"/>
      <c r="D4452" s="9"/>
      <c r="E4452" s="9"/>
      <c r="F4452" s="9"/>
      <c r="G4452" s="9"/>
      <c r="H4452" s="9"/>
      <c r="I4452" s="9"/>
      <c r="J4452" s="9"/>
      <c r="K4452" s="9"/>
      <c r="L4452" s="9"/>
      <c r="M4452" s="9"/>
      <c r="N4452" s="6" t="s">
        <v>34</v>
      </c>
      <c r="O4452" s="6" t="s">
        <v>55</v>
      </c>
    </row>
    <row r="4453" spans="1:15" x14ac:dyDescent="0.35">
      <c r="A4453" s="27">
        <v>49621</v>
      </c>
      <c r="B4453" s="9"/>
      <c r="C4453" s="9"/>
      <c r="D4453" s="9"/>
      <c r="E4453" s="9"/>
      <c r="F4453" s="9"/>
      <c r="G4453" s="9"/>
      <c r="H4453" s="9"/>
      <c r="I4453" s="9"/>
      <c r="J4453" s="9"/>
      <c r="K4453" s="9"/>
      <c r="L4453" s="9"/>
      <c r="M4453" s="9"/>
      <c r="N4453" s="6" t="s">
        <v>34</v>
      </c>
      <c r="O4453" s="6" t="s">
        <v>55</v>
      </c>
    </row>
    <row r="4454" spans="1:15" x14ac:dyDescent="0.35">
      <c r="A4454" s="27">
        <v>49622</v>
      </c>
      <c r="B4454" s="9"/>
      <c r="C4454" s="9"/>
      <c r="D4454" s="9"/>
      <c r="E4454" s="9"/>
      <c r="F4454" s="9"/>
      <c r="G4454" s="9"/>
      <c r="H4454" s="9"/>
      <c r="I4454" s="9"/>
      <c r="J4454" s="9"/>
      <c r="K4454" s="9"/>
      <c r="L4454" s="9"/>
      <c r="M4454" s="9"/>
      <c r="N4454" s="6" t="s">
        <v>34</v>
      </c>
      <c r="O4454" s="6" t="s">
        <v>55</v>
      </c>
    </row>
    <row r="4455" spans="1:15" x14ac:dyDescent="0.35">
      <c r="A4455" s="27">
        <v>49623</v>
      </c>
      <c r="B4455" s="9"/>
      <c r="C4455" s="9"/>
      <c r="D4455" s="9"/>
      <c r="E4455" s="9"/>
      <c r="F4455" s="9"/>
      <c r="G4455" s="9"/>
      <c r="H4455" s="9"/>
      <c r="I4455" s="9"/>
      <c r="J4455" s="9"/>
      <c r="K4455" s="9"/>
      <c r="L4455" s="9"/>
      <c r="M4455" s="9"/>
      <c r="N4455" s="6" t="s">
        <v>34</v>
      </c>
      <c r="O4455" s="6" t="s">
        <v>55</v>
      </c>
    </row>
    <row r="4456" spans="1:15" x14ac:dyDescent="0.35">
      <c r="A4456" s="27">
        <v>49624</v>
      </c>
      <c r="B4456" s="9"/>
      <c r="C4456" s="9"/>
      <c r="D4456" s="9"/>
      <c r="E4456" s="9"/>
      <c r="F4456" s="9"/>
      <c r="G4456" s="9"/>
      <c r="H4456" s="9"/>
      <c r="I4456" s="9"/>
      <c r="J4456" s="9"/>
      <c r="K4456" s="9"/>
      <c r="L4456" s="9"/>
      <c r="M4456" s="9"/>
      <c r="N4456" s="6" t="s">
        <v>34</v>
      </c>
      <c r="O4456" s="6" t="s">
        <v>55</v>
      </c>
    </row>
    <row r="4457" spans="1:15" x14ac:dyDescent="0.35">
      <c r="A4457" s="27">
        <v>49625</v>
      </c>
      <c r="B4457" s="9"/>
      <c r="C4457" s="9"/>
      <c r="D4457" s="9"/>
      <c r="E4457" s="9"/>
      <c r="F4457" s="9"/>
      <c r="G4457" s="9"/>
      <c r="H4457" s="9"/>
      <c r="I4457" s="9"/>
      <c r="J4457" s="9"/>
      <c r="K4457" s="9"/>
      <c r="L4457" s="9"/>
      <c r="M4457" s="9"/>
      <c r="N4457" s="6" t="s">
        <v>34</v>
      </c>
      <c r="O4457" s="6" t="s">
        <v>55</v>
      </c>
    </row>
    <row r="4458" spans="1:15" x14ac:dyDescent="0.35">
      <c r="A4458" s="27">
        <v>49626</v>
      </c>
      <c r="B4458" s="9"/>
      <c r="C4458" s="9"/>
      <c r="D4458" s="9"/>
      <c r="E4458" s="9"/>
      <c r="F4458" s="9"/>
      <c r="G4458" s="9"/>
      <c r="H4458" s="9"/>
      <c r="I4458" s="9"/>
      <c r="J4458" s="9"/>
      <c r="K4458" s="9"/>
      <c r="L4458" s="9"/>
      <c r="M4458" s="9"/>
      <c r="N4458" s="6" t="s">
        <v>34</v>
      </c>
      <c r="O4458" s="6" t="s">
        <v>55</v>
      </c>
    </row>
    <row r="4459" spans="1:15" x14ac:dyDescent="0.35">
      <c r="A4459" s="27">
        <v>49627</v>
      </c>
      <c r="B4459" s="9"/>
      <c r="C4459" s="9"/>
      <c r="D4459" s="9"/>
      <c r="E4459" s="9"/>
      <c r="F4459" s="9"/>
      <c r="G4459" s="9"/>
      <c r="H4459" s="9"/>
      <c r="I4459" s="9"/>
      <c r="J4459" s="9"/>
      <c r="K4459" s="9"/>
      <c r="L4459" s="9"/>
      <c r="M4459" s="9"/>
      <c r="N4459" s="6" t="s">
        <v>34</v>
      </c>
      <c r="O4459" s="6" t="s">
        <v>55</v>
      </c>
    </row>
    <row r="4460" spans="1:15" x14ac:dyDescent="0.35">
      <c r="A4460" s="27">
        <v>49628</v>
      </c>
      <c r="B4460" s="9"/>
      <c r="C4460" s="9"/>
      <c r="D4460" s="9"/>
      <c r="E4460" s="9"/>
      <c r="F4460" s="9"/>
      <c r="G4460" s="9"/>
      <c r="H4460" s="9"/>
      <c r="I4460" s="9"/>
      <c r="J4460" s="9"/>
      <c r="K4460" s="9"/>
      <c r="L4460" s="9"/>
      <c r="M4460" s="9"/>
      <c r="N4460" s="6" t="s">
        <v>34</v>
      </c>
      <c r="O4460" s="6" t="s">
        <v>55</v>
      </c>
    </row>
    <row r="4461" spans="1:15" x14ac:dyDescent="0.35">
      <c r="A4461" s="27">
        <v>49629</v>
      </c>
      <c r="B4461" s="9"/>
      <c r="C4461" s="9"/>
      <c r="D4461" s="9"/>
      <c r="E4461" s="9"/>
      <c r="F4461" s="9"/>
      <c r="G4461" s="9"/>
      <c r="H4461" s="9"/>
      <c r="I4461" s="9"/>
      <c r="J4461" s="9"/>
      <c r="K4461" s="9"/>
      <c r="L4461" s="9"/>
      <c r="M4461" s="9"/>
      <c r="N4461" s="6" t="s">
        <v>34</v>
      </c>
      <c r="O4461" s="6" t="s">
        <v>55</v>
      </c>
    </row>
    <row r="4462" spans="1:15" x14ac:dyDescent="0.35">
      <c r="A4462" s="27">
        <v>49630</v>
      </c>
      <c r="B4462" s="9"/>
      <c r="C4462" s="9"/>
      <c r="D4462" s="9"/>
      <c r="E4462" s="9"/>
      <c r="F4462" s="9"/>
      <c r="G4462" s="9"/>
      <c r="H4462" s="9"/>
      <c r="I4462" s="9"/>
      <c r="J4462" s="9"/>
      <c r="K4462" s="9"/>
      <c r="L4462" s="9"/>
      <c r="M4462" s="9"/>
      <c r="N4462" s="6" t="s">
        <v>34</v>
      </c>
      <c r="O4462" s="6" t="s">
        <v>55</v>
      </c>
    </row>
    <row r="4463" spans="1:15" x14ac:dyDescent="0.35">
      <c r="A4463" s="27">
        <v>49631</v>
      </c>
      <c r="B4463" s="9"/>
      <c r="C4463" s="9"/>
      <c r="D4463" s="9"/>
      <c r="E4463" s="9"/>
      <c r="F4463" s="9"/>
      <c r="G4463" s="9"/>
      <c r="H4463" s="9"/>
      <c r="I4463" s="9"/>
      <c r="J4463" s="9"/>
      <c r="K4463" s="9"/>
      <c r="L4463" s="9"/>
      <c r="M4463" s="9"/>
      <c r="N4463" s="6" t="s">
        <v>34</v>
      </c>
      <c r="O4463" s="6" t="s">
        <v>55</v>
      </c>
    </row>
    <row r="4464" spans="1:15" x14ac:dyDescent="0.35">
      <c r="A4464" s="27">
        <v>49632</v>
      </c>
      <c r="B4464" s="9"/>
      <c r="C4464" s="9"/>
      <c r="D4464" s="9"/>
      <c r="E4464" s="9"/>
      <c r="F4464" s="9"/>
      <c r="G4464" s="9"/>
      <c r="H4464" s="9"/>
      <c r="I4464" s="9"/>
      <c r="J4464" s="9"/>
      <c r="K4464" s="9"/>
      <c r="L4464" s="9"/>
      <c r="M4464" s="9"/>
      <c r="N4464" s="6" t="s">
        <v>34</v>
      </c>
      <c r="O4464" s="6" t="s">
        <v>55</v>
      </c>
    </row>
    <row r="4465" spans="1:15" x14ac:dyDescent="0.35">
      <c r="A4465" s="27">
        <v>49633</v>
      </c>
      <c r="B4465" s="9"/>
      <c r="C4465" s="9"/>
      <c r="D4465" s="9"/>
      <c r="E4465" s="9"/>
      <c r="F4465" s="9"/>
      <c r="G4465" s="9"/>
      <c r="H4465" s="9"/>
      <c r="I4465" s="9"/>
      <c r="J4465" s="9"/>
      <c r="K4465" s="9"/>
      <c r="L4465" s="9"/>
      <c r="M4465" s="9"/>
      <c r="N4465" s="6" t="s">
        <v>34</v>
      </c>
      <c r="O4465" s="6" t="s">
        <v>55</v>
      </c>
    </row>
    <row r="4466" spans="1:15" x14ac:dyDescent="0.35">
      <c r="A4466" s="27">
        <v>49634</v>
      </c>
      <c r="B4466" s="9"/>
      <c r="C4466" s="9"/>
      <c r="D4466" s="9"/>
      <c r="E4466" s="9"/>
      <c r="F4466" s="9"/>
      <c r="G4466" s="9"/>
      <c r="H4466" s="9"/>
      <c r="I4466" s="9"/>
      <c r="J4466" s="9"/>
      <c r="K4466" s="9"/>
      <c r="L4466" s="9"/>
      <c r="M4466" s="9"/>
      <c r="N4466" s="6" t="s">
        <v>34</v>
      </c>
      <c r="O4466" s="6" t="s">
        <v>55</v>
      </c>
    </row>
    <row r="4467" spans="1:15" x14ac:dyDescent="0.35">
      <c r="A4467" s="27">
        <v>49635</v>
      </c>
      <c r="B4467" s="9"/>
      <c r="C4467" s="9"/>
      <c r="D4467" s="9"/>
      <c r="E4467" s="9"/>
      <c r="F4467" s="9"/>
      <c r="G4467" s="9"/>
      <c r="H4467" s="9"/>
      <c r="I4467" s="9"/>
      <c r="J4467" s="9"/>
      <c r="K4467" s="9"/>
      <c r="L4467" s="9"/>
      <c r="M4467" s="9"/>
      <c r="N4467" s="6" t="s">
        <v>34</v>
      </c>
      <c r="O4467" s="6" t="s">
        <v>55</v>
      </c>
    </row>
    <row r="4468" spans="1:15" x14ac:dyDescent="0.35">
      <c r="A4468" s="27">
        <v>49636</v>
      </c>
      <c r="B4468" s="9"/>
      <c r="C4468" s="9"/>
      <c r="D4468" s="9"/>
      <c r="E4468" s="9"/>
      <c r="F4468" s="9"/>
      <c r="G4468" s="9"/>
      <c r="H4468" s="9"/>
      <c r="I4468" s="9"/>
      <c r="J4468" s="9"/>
      <c r="K4468" s="9"/>
      <c r="L4468" s="9"/>
      <c r="M4468" s="9"/>
      <c r="N4468" s="6" t="s">
        <v>34</v>
      </c>
      <c r="O4468" s="6" t="s">
        <v>55</v>
      </c>
    </row>
    <row r="4469" spans="1:15" x14ac:dyDescent="0.35">
      <c r="A4469" s="27">
        <v>49637</v>
      </c>
      <c r="B4469" s="9"/>
      <c r="C4469" s="9"/>
      <c r="D4469" s="9"/>
      <c r="E4469" s="9"/>
      <c r="F4469" s="9"/>
      <c r="G4469" s="9"/>
      <c r="H4469" s="9"/>
      <c r="I4469" s="9"/>
      <c r="J4469" s="9"/>
      <c r="K4469" s="9"/>
      <c r="L4469" s="9"/>
      <c r="M4469" s="9"/>
      <c r="N4469" s="6" t="s">
        <v>34</v>
      </c>
      <c r="O4469" s="6" t="s">
        <v>55</v>
      </c>
    </row>
    <row r="4470" spans="1:15" x14ac:dyDescent="0.35">
      <c r="A4470" s="27">
        <v>49638</v>
      </c>
      <c r="B4470" s="9"/>
      <c r="C4470" s="9"/>
      <c r="D4470" s="9"/>
      <c r="E4470" s="9"/>
      <c r="F4470" s="9"/>
      <c r="G4470" s="9"/>
      <c r="H4470" s="9"/>
      <c r="I4470" s="9"/>
      <c r="J4470" s="9"/>
      <c r="K4470" s="9"/>
      <c r="L4470" s="9"/>
      <c r="M4470" s="9"/>
      <c r="N4470" s="6" t="s">
        <v>34</v>
      </c>
      <c r="O4470" s="6" t="s">
        <v>55</v>
      </c>
    </row>
    <row r="4471" spans="1:15" x14ac:dyDescent="0.35">
      <c r="A4471" s="27">
        <v>49639</v>
      </c>
      <c r="B4471" s="9"/>
      <c r="C4471" s="9"/>
      <c r="D4471" s="9"/>
      <c r="E4471" s="9"/>
      <c r="F4471" s="9"/>
      <c r="G4471" s="9"/>
      <c r="H4471" s="9"/>
      <c r="I4471" s="9"/>
      <c r="J4471" s="9"/>
      <c r="K4471" s="9"/>
      <c r="L4471" s="9"/>
      <c r="M4471" s="9"/>
      <c r="N4471" s="6" t="s">
        <v>34</v>
      </c>
      <c r="O4471" s="6" t="s">
        <v>55</v>
      </c>
    </row>
    <row r="4472" spans="1:15" x14ac:dyDescent="0.35">
      <c r="A4472" s="27">
        <v>49640</v>
      </c>
      <c r="B4472" s="9"/>
      <c r="C4472" s="9"/>
      <c r="D4472" s="9"/>
      <c r="E4472" s="9"/>
      <c r="F4472" s="9"/>
      <c r="G4472" s="9"/>
      <c r="H4472" s="9"/>
      <c r="I4472" s="9"/>
      <c r="J4472" s="9"/>
      <c r="K4472" s="9"/>
      <c r="L4472" s="9"/>
      <c r="M4472" s="9"/>
      <c r="N4472" s="6" t="s">
        <v>34</v>
      </c>
      <c r="O4472" s="6" t="s">
        <v>55</v>
      </c>
    </row>
    <row r="4473" spans="1:15" x14ac:dyDescent="0.35">
      <c r="A4473" s="27">
        <v>49641</v>
      </c>
      <c r="B4473" s="9"/>
      <c r="C4473" s="9"/>
      <c r="D4473" s="9"/>
      <c r="E4473" s="9"/>
      <c r="F4473" s="9"/>
      <c r="G4473" s="9"/>
      <c r="H4473" s="9"/>
      <c r="I4473" s="9"/>
      <c r="J4473" s="9"/>
      <c r="K4473" s="9"/>
      <c r="L4473" s="9"/>
      <c r="M4473" s="9"/>
      <c r="N4473" s="6" t="s">
        <v>34</v>
      </c>
      <c r="O4473" s="6" t="s">
        <v>55</v>
      </c>
    </row>
    <row r="4474" spans="1:15" x14ac:dyDescent="0.35">
      <c r="A4474" s="27">
        <v>49642</v>
      </c>
      <c r="B4474" s="9"/>
      <c r="C4474" s="9"/>
      <c r="D4474" s="9"/>
      <c r="E4474" s="9"/>
      <c r="F4474" s="9"/>
      <c r="G4474" s="9"/>
      <c r="H4474" s="9"/>
      <c r="I4474" s="9"/>
      <c r="J4474" s="9"/>
      <c r="K4474" s="9"/>
      <c r="L4474" s="9"/>
      <c r="M4474" s="9"/>
      <c r="N4474" s="6" t="s">
        <v>34</v>
      </c>
      <c r="O4474" s="6" t="s">
        <v>55</v>
      </c>
    </row>
    <row r="4475" spans="1:15" x14ac:dyDescent="0.35">
      <c r="A4475" s="27">
        <v>49643</v>
      </c>
      <c r="B4475" s="9"/>
      <c r="C4475" s="9"/>
      <c r="D4475" s="9"/>
      <c r="E4475" s="9"/>
      <c r="F4475" s="9"/>
      <c r="G4475" s="9"/>
      <c r="H4475" s="9"/>
      <c r="I4475" s="9"/>
      <c r="J4475" s="9"/>
      <c r="K4475" s="9"/>
      <c r="L4475" s="9"/>
      <c r="M4475" s="9"/>
      <c r="N4475" s="6" t="s">
        <v>34</v>
      </c>
      <c r="O4475" s="6" t="s">
        <v>55</v>
      </c>
    </row>
    <row r="4476" spans="1:15" x14ac:dyDescent="0.35">
      <c r="A4476" s="27">
        <v>49644</v>
      </c>
      <c r="B4476" s="9"/>
      <c r="C4476" s="9"/>
      <c r="D4476" s="9"/>
      <c r="E4476" s="9"/>
      <c r="F4476" s="9"/>
      <c r="G4476" s="9"/>
      <c r="H4476" s="9"/>
      <c r="I4476" s="9"/>
      <c r="J4476" s="9"/>
      <c r="K4476" s="9"/>
      <c r="L4476" s="9"/>
      <c r="M4476" s="9"/>
      <c r="N4476" s="6" t="s">
        <v>35</v>
      </c>
      <c r="O4476" s="6" t="s">
        <v>55</v>
      </c>
    </row>
    <row r="4477" spans="1:15" x14ac:dyDescent="0.35">
      <c r="A4477" s="27">
        <v>49645</v>
      </c>
      <c r="B4477" s="9"/>
      <c r="C4477" s="9"/>
      <c r="D4477" s="9"/>
      <c r="E4477" s="9"/>
      <c r="F4477" s="9"/>
      <c r="G4477" s="9"/>
      <c r="H4477" s="9"/>
      <c r="I4477" s="9"/>
      <c r="J4477" s="9"/>
      <c r="K4477" s="9"/>
      <c r="L4477" s="9"/>
      <c r="M4477" s="9"/>
      <c r="N4477" s="6" t="s">
        <v>35</v>
      </c>
      <c r="O4477" s="6" t="s">
        <v>55</v>
      </c>
    </row>
    <row r="4478" spans="1:15" x14ac:dyDescent="0.35">
      <c r="A4478" s="27">
        <v>49646</v>
      </c>
      <c r="B4478" s="9"/>
      <c r="C4478" s="9"/>
      <c r="D4478" s="9"/>
      <c r="E4478" s="9"/>
      <c r="F4478" s="9"/>
      <c r="G4478" s="9"/>
      <c r="H4478" s="9"/>
      <c r="I4478" s="9"/>
      <c r="J4478" s="9"/>
      <c r="K4478" s="9"/>
      <c r="L4478" s="9"/>
      <c r="M4478" s="9"/>
      <c r="N4478" s="6" t="s">
        <v>35</v>
      </c>
      <c r="O4478" s="6" t="s">
        <v>55</v>
      </c>
    </row>
    <row r="4479" spans="1:15" x14ac:dyDescent="0.35">
      <c r="A4479" s="27">
        <v>49647</v>
      </c>
      <c r="B4479" s="9"/>
      <c r="C4479" s="9"/>
      <c r="D4479" s="9"/>
      <c r="E4479" s="9"/>
      <c r="F4479" s="9"/>
      <c r="G4479" s="9"/>
      <c r="H4479" s="9"/>
      <c r="I4479" s="9"/>
      <c r="J4479" s="9"/>
      <c r="K4479" s="9"/>
      <c r="L4479" s="9"/>
      <c r="M4479" s="9"/>
      <c r="N4479" s="6" t="s">
        <v>35</v>
      </c>
      <c r="O4479" s="6" t="s">
        <v>55</v>
      </c>
    </row>
    <row r="4480" spans="1:15" x14ac:dyDescent="0.35">
      <c r="A4480" s="27">
        <v>49648</v>
      </c>
      <c r="B4480" s="9"/>
      <c r="C4480" s="9"/>
      <c r="D4480" s="9"/>
      <c r="E4480" s="9"/>
      <c r="F4480" s="9"/>
      <c r="G4480" s="9"/>
      <c r="H4480" s="9"/>
      <c r="I4480" s="9"/>
      <c r="J4480" s="9"/>
      <c r="K4480" s="9"/>
      <c r="L4480" s="9"/>
      <c r="M4480" s="9"/>
      <c r="N4480" s="6" t="s">
        <v>35</v>
      </c>
      <c r="O4480" s="6" t="s">
        <v>55</v>
      </c>
    </row>
    <row r="4481" spans="1:15" x14ac:dyDescent="0.35">
      <c r="A4481" s="27">
        <v>49649</v>
      </c>
      <c r="B4481" s="9"/>
      <c r="C4481" s="9"/>
      <c r="D4481" s="9"/>
      <c r="E4481" s="9"/>
      <c r="F4481" s="9"/>
      <c r="G4481" s="9"/>
      <c r="H4481" s="9"/>
      <c r="I4481" s="9"/>
      <c r="J4481" s="9"/>
      <c r="K4481" s="9"/>
      <c r="L4481" s="9"/>
      <c r="M4481" s="9"/>
      <c r="N4481" s="6" t="s">
        <v>35</v>
      </c>
      <c r="O4481" s="6" t="s">
        <v>55</v>
      </c>
    </row>
    <row r="4482" spans="1:15" x14ac:dyDescent="0.35">
      <c r="A4482" s="27">
        <v>49650</v>
      </c>
      <c r="B4482" s="9"/>
      <c r="C4482" s="9"/>
      <c r="D4482" s="9"/>
      <c r="E4482" s="9"/>
      <c r="F4482" s="9"/>
      <c r="G4482" s="9"/>
      <c r="H4482" s="9"/>
      <c r="I4482" s="9"/>
      <c r="J4482" s="9"/>
      <c r="K4482" s="9"/>
      <c r="L4482" s="9"/>
      <c r="M4482" s="9"/>
      <c r="N4482" s="6" t="s">
        <v>35</v>
      </c>
      <c r="O4482" s="6" t="s">
        <v>55</v>
      </c>
    </row>
    <row r="4483" spans="1:15" x14ac:dyDescent="0.35">
      <c r="A4483" s="27">
        <v>49651</v>
      </c>
      <c r="B4483" s="9"/>
      <c r="C4483" s="9"/>
      <c r="D4483" s="9"/>
      <c r="E4483" s="9"/>
      <c r="F4483" s="9"/>
      <c r="G4483" s="9"/>
      <c r="H4483" s="9"/>
      <c r="I4483" s="9"/>
      <c r="J4483" s="9"/>
      <c r="K4483" s="9"/>
      <c r="L4483" s="9"/>
      <c r="M4483" s="9"/>
      <c r="N4483" s="6" t="s">
        <v>35</v>
      </c>
      <c r="O4483" s="6" t="s">
        <v>55</v>
      </c>
    </row>
    <row r="4484" spans="1:15" x14ac:dyDescent="0.35">
      <c r="A4484" s="27">
        <v>49652</v>
      </c>
      <c r="B4484" s="9"/>
      <c r="C4484" s="9"/>
      <c r="D4484" s="9"/>
      <c r="E4484" s="9"/>
      <c r="F4484" s="9"/>
      <c r="G4484" s="9"/>
      <c r="H4484" s="9"/>
      <c r="I4484" s="9"/>
      <c r="J4484" s="9"/>
      <c r="K4484" s="9"/>
      <c r="L4484" s="9"/>
      <c r="M4484" s="9"/>
      <c r="N4484" s="6" t="s">
        <v>35</v>
      </c>
      <c r="O4484" s="6" t="s">
        <v>55</v>
      </c>
    </row>
    <row r="4485" spans="1:15" x14ac:dyDescent="0.35">
      <c r="A4485" s="27">
        <v>49653</v>
      </c>
      <c r="B4485" s="9"/>
      <c r="C4485" s="9"/>
      <c r="D4485" s="9"/>
      <c r="E4485" s="9"/>
      <c r="F4485" s="9"/>
      <c r="G4485" s="9"/>
      <c r="H4485" s="9"/>
      <c r="I4485" s="9"/>
      <c r="J4485" s="9"/>
      <c r="K4485" s="9"/>
      <c r="L4485" s="9"/>
      <c r="M4485" s="9"/>
      <c r="N4485" s="6" t="s">
        <v>35</v>
      </c>
      <c r="O4485" s="6" t="s">
        <v>55</v>
      </c>
    </row>
    <row r="4486" spans="1:15" x14ac:dyDescent="0.35">
      <c r="A4486" s="27">
        <v>49654</v>
      </c>
      <c r="B4486" s="9"/>
      <c r="C4486" s="9"/>
      <c r="D4486" s="9"/>
      <c r="E4486" s="9"/>
      <c r="F4486" s="9"/>
      <c r="G4486" s="9"/>
      <c r="H4486" s="9"/>
      <c r="I4486" s="9"/>
      <c r="J4486" s="9"/>
      <c r="K4486" s="9"/>
      <c r="L4486" s="9"/>
      <c r="M4486" s="9"/>
      <c r="N4486" s="6" t="s">
        <v>35</v>
      </c>
      <c r="O4486" s="6" t="s">
        <v>55</v>
      </c>
    </row>
    <row r="4487" spans="1:15" x14ac:dyDescent="0.35">
      <c r="A4487" s="27">
        <v>49655</v>
      </c>
      <c r="B4487" s="9"/>
      <c r="C4487" s="9"/>
      <c r="D4487" s="9"/>
      <c r="E4487" s="9"/>
      <c r="F4487" s="9"/>
      <c r="G4487" s="9"/>
      <c r="H4487" s="9"/>
      <c r="I4487" s="9"/>
      <c r="J4487" s="9"/>
      <c r="K4487" s="9"/>
      <c r="L4487" s="9"/>
      <c r="M4487" s="9"/>
      <c r="N4487" s="6" t="s">
        <v>35</v>
      </c>
      <c r="O4487" s="6" t="s">
        <v>55</v>
      </c>
    </row>
    <row r="4488" spans="1:15" x14ac:dyDescent="0.35">
      <c r="A4488" s="27">
        <v>49656</v>
      </c>
      <c r="B4488" s="9"/>
      <c r="C4488" s="9"/>
      <c r="D4488" s="9"/>
      <c r="E4488" s="9"/>
      <c r="F4488" s="9"/>
      <c r="G4488" s="9"/>
      <c r="H4488" s="9"/>
      <c r="I4488" s="9"/>
      <c r="J4488" s="9"/>
      <c r="K4488" s="9"/>
      <c r="L4488" s="9"/>
      <c r="M4488" s="9"/>
      <c r="N4488" s="6" t="s">
        <v>35</v>
      </c>
      <c r="O4488" s="6" t="s">
        <v>55</v>
      </c>
    </row>
    <row r="4489" spans="1:15" x14ac:dyDescent="0.35">
      <c r="A4489" s="27">
        <v>49657</v>
      </c>
      <c r="B4489" s="9"/>
      <c r="C4489" s="9"/>
      <c r="D4489" s="9"/>
      <c r="E4489" s="9"/>
      <c r="F4489" s="9"/>
      <c r="G4489" s="9"/>
      <c r="H4489" s="9"/>
      <c r="I4489" s="9"/>
      <c r="J4489" s="9"/>
      <c r="K4489" s="9"/>
      <c r="L4489" s="9"/>
      <c r="M4489" s="9"/>
      <c r="N4489" s="6" t="s">
        <v>35</v>
      </c>
      <c r="O4489" s="6" t="s">
        <v>55</v>
      </c>
    </row>
    <row r="4490" spans="1:15" x14ac:dyDescent="0.35">
      <c r="A4490" s="27">
        <v>49658</v>
      </c>
      <c r="B4490" s="9"/>
      <c r="C4490" s="9"/>
      <c r="D4490" s="9"/>
      <c r="E4490" s="9"/>
      <c r="F4490" s="9"/>
      <c r="G4490" s="9"/>
      <c r="H4490" s="9"/>
      <c r="I4490" s="9"/>
      <c r="J4490" s="9"/>
      <c r="K4490" s="9"/>
      <c r="L4490" s="9"/>
      <c r="M4490" s="9"/>
      <c r="N4490" s="6" t="s">
        <v>35</v>
      </c>
      <c r="O4490" s="6" t="s">
        <v>55</v>
      </c>
    </row>
    <row r="4491" spans="1:15" x14ac:dyDescent="0.35">
      <c r="A4491" s="27">
        <v>49659</v>
      </c>
      <c r="B4491" s="9"/>
      <c r="C4491" s="9"/>
      <c r="D4491" s="9"/>
      <c r="E4491" s="9"/>
      <c r="F4491" s="9"/>
      <c r="G4491" s="9"/>
      <c r="H4491" s="9"/>
      <c r="I4491" s="9"/>
      <c r="J4491" s="9"/>
      <c r="K4491" s="9"/>
      <c r="L4491" s="9"/>
      <c r="M4491" s="9"/>
      <c r="N4491" s="6" t="s">
        <v>35</v>
      </c>
      <c r="O4491" s="6" t="s">
        <v>55</v>
      </c>
    </row>
    <row r="4492" spans="1:15" x14ac:dyDescent="0.35">
      <c r="A4492" s="27">
        <v>49660</v>
      </c>
      <c r="B4492" s="9"/>
      <c r="C4492" s="9"/>
      <c r="D4492" s="9"/>
      <c r="E4492" s="9"/>
      <c r="F4492" s="9"/>
      <c r="G4492" s="9"/>
      <c r="H4492" s="9"/>
      <c r="I4492" s="9"/>
      <c r="J4492" s="9"/>
      <c r="K4492" s="9"/>
      <c r="L4492" s="9"/>
      <c r="M4492" s="9"/>
      <c r="N4492" s="6" t="s">
        <v>35</v>
      </c>
      <c r="O4492" s="6" t="s">
        <v>55</v>
      </c>
    </row>
    <row r="4493" spans="1:15" x14ac:dyDescent="0.35">
      <c r="A4493" s="27">
        <v>49661</v>
      </c>
      <c r="B4493" s="9"/>
      <c r="C4493" s="9"/>
      <c r="D4493" s="9"/>
      <c r="E4493" s="9"/>
      <c r="F4493" s="9"/>
      <c r="G4493" s="9"/>
      <c r="H4493" s="9"/>
      <c r="I4493" s="9"/>
      <c r="J4493" s="9"/>
      <c r="K4493" s="9"/>
      <c r="L4493" s="9"/>
      <c r="M4493" s="9"/>
      <c r="N4493" s="6" t="s">
        <v>35</v>
      </c>
      <c r="O4493" s="6" t="s">
        <v>55</v>
      </c>
    </row>
    <row r="4494" spans="1:15" x14ac:dyDescent="0.35">
      <c r="A4494" s="27">
        <v>49662</v>
      </c>
      <c r="B4494" s="9"/>
      <c r="C4494" s="9"/>
      <c r="D4494" s="9"/>
      <c r="E4494" s="9"/>
      <c r="F4494" s="9"/>
      <c r="G4494" s="9"/>
      <c r="H4494" s="9"/>
      <c r="I4494" s="9"/>
      <c r="J4494" s="9"/>
      <c r="K4494" s="9"/>
      <c r="L4494" s="9"/>
      <c r="M4494" s="9"/>
      <c r="N4494" s="6" t="s">
        <v>35</v>
      </c>
      <c r="O4494" s="6" t="s">
        <v>55</v>
      </c>
    </row>
    <row r="4495" spans="1:15" x14ac:dyDescent="0.35">
      <c r="A4495" s="27">
        <v>49663</v>
      </c>
      <c r="B4495" s="9"/>
      <c r="C4495" s="9"/>
      <c r="D4495" s="9"/>
      <c r="E4495" s="9"/>
      <c r="F4495" s="9"/>
      <c r="G4495" s="9"/>
      <c r="H4495" s="9"/>
      <c r="I4495" s="9"/>
      <c r="J4495" s="9"/>
      <c r="K4495" s="9"/>
      <c r="L4495" s="9"/>
      <c r="M4495" s="9"/>
      <c r="N4495" s="6" t="s">
        <v>35</v>
      </c>
      <c r="O4495" s="6" t="s">
        <v>55</v>
      </c>
    </row>
    <row r="4496" spans="1:15" x14ac:dyDescent="0.35">
      <c r="A4496" s="27">
        <v>49664</v>
      </c>
      <c r="B4496" s="9"/>
      <c r="C4496" s="9"/>
      <c r="D4496" s="9"/>
      <c r="E4496" s="9"/>
      <c r="F4496" s="9"/>
      <c r="G4496" s="9"/>
      <c r="H4496" s="9"/>
      <c r="I4496" s="9"/>
      <c r="J4496" s="9"/>
      <c r="K4496" s="9"/>
      <c r="L4496" s="9"/>
      <c r="M4496" s="9"/>
      <c r="N4496" s="6" t="s">
        <v>35</v>
      </c>
      <c r="O4496" s="6" t="s">
        <v>55</v>
      </c>
    </row>
    <row r="4497" spans="1:15" x14ac:dyDescent="0.35">
      <c r="A4497" s="27">
        <v>49665</v>
      </c>
      <c r="B4497" s="9"/>
      <c r="C4497" s="9"/>
      <c r="D4497" s="9"/>
      <c r="E4497" s="9"/>
      <c r="F4497" s="9"/>
      <c r="G4497" s="9"/>
      <c r="H4497" s="9"/>
      <c r="I4497" s="9"/>
      <c r="J4497" s="9"/>
      <c r="K4497" s="9"/>
      <c r="L4497" s="9"/>
      <c r="M4497" s="9"/>
      <c r="N4497" s="6" t="s">
        <v>35</v>
      </c>
      <c r="O4497" s="6" t="s">
        <v>55</v>
      </c>
    </row>
    <row r="4498" spans="1:15" x14ac:dyDescent="0.35">
      <c r="A4498" s="27">
        <v>49666</v>
      </c>
      <c r="B4498" s="9"/>
      <c r="C4498" s="9"/>
      <c r="D4498" s="9"/>
      <c r="E4498" s="9"/>
      <c r="F4498" s="9"/>
      <c r="G4498" s="9"/>
      <c r="H4498" s="9"/>
      <c r="I4498" s="9"/>
      <c r="J4498" s="9"/>
      <c r="K4498" s="9"/>
      <c r="L4498" s="9"/>
      <c r="M4498" s="9"/>
      <c r="N4498" s="6" t="s">
        <v>35</v>
      </c>
      <c r="O4498" s="6" t="s">
        <v>55</v>
      </c>
    </row>
    <row r="4499" spans="1:15" x14ac:dyDescent="0.35">
      <c r="A4499" s="27">
        <v>49667</v>
      </c>
      <c r="B4499" s="9"/>
      <c r="C4499" s="9"/>
      <c r="D4499" s="9"/>
      <c r="E4499" s="9"/>
      <c r="F4499" s="9"/>
      <c r="G4499" s="9"/>
      <c r="H4499" s="9"/>
      <c r="I4499" s="9"/>
      <c r="J4499" s="9"/>
      <c r="K4499" s="9"/>
      <c r="L4499" s="9"/>
      <c r="M4499" s="9"/>
      <c r="N4499" s="6" t="s">
        <v>35</v>
      </c>
      <c r="O4499" s="6" t="s">
        <v>55</v>
      </c>
    </row>
    <row r="4500" spans="1:15" x14ac:dyDescent="0.35">
      <c r="A4500" s="27">
        <v>49668</v>
      </c>
      <c r="B4500" s="9"/>
      <c r="C4500" s="9"/>
      <c r="D4500" s="9"/>
      <c r="E4500" s="9"/>
      <c r="F4500" s="9"/>
      <c r="G4500" s="9"/>
      <c r="H4500" s="9"/>
      <c r="I4500" s="9"/>
      <c r="J4500" s="9"/>
      <c r="K4500" s="9"/>
      <c r="L4500" s="9"/>
      <c r="M4500" s="9"/>
      <c r="N4500" s="6" t="s">
        <v>35</v>
      </c>
      <c r="O4500" s="6" t="s">
        <v>55</v>
      </c>
    </row>
    <row r="4501" spans="1:15" x14ac:dyDescent="0.35">
      <c r="A4501" s="27">
        <v>49669</v>
      </c>
      <c r="B4501" s="9"/>
      <c r="C4501" s="9"/>
      <c r="D4501" s="9"/>
      <c r="E4501" s="9"/>
      <c r="F4501" s="9"/>
      <c r="G4501" s="9"/>
      <c r="H4501" s="9"/>
      <c r="I4501" s="9"/>
      <c r="J4501" s="9"/>
      <c r="K4501" s="9"/>
      <c r="L4501" s="9"/>
      <c r="M4501" s="9"/>
      <c r="N4501" s="6" t="s">
        <v>35</v>
      </c>
      <c r="O4501" s="6" t="s">
        <v>55</v>
      </c>
    </row>
    <row r="4502" spans="1:15" x14ac:dyDescent="0.35">
      <c r="A4502" s="27">
        <v>49670</v>
      </c>
      <c r="B4502" s="9"/>
      <c r="C4502" s="9"/>
      <c r="D4502" s="9"/>
      <c r="E4502" s="9"/>
      <c r="F4502" s="9"/>
      <c r="G4502" s="9"/>
      <c r="H4502" s="9"/>
      <c r="I4502" s="9"/>
      <c r="J4502" s="9"/>
      <c r="K4502" s="9"/>
      <c r="L4502" s="9"/>
      <c r="M4502" s="9"/>
      <c r="N4502" s="6" t="s">
        <v>35</v>
      </c>
      <c r="O4502" s="6" t="s">
        <v>55</v>
      </c>
    </row>
    <row r="4503" spans="1:15" x14ac:dyDescent="0.35">
      <c r="A4503" s="27">
        <v>49671</v>
      </c>
      <c r="B4503" s="9"/>
      <c r="C4503" s="9"/>
      <c r="D4503" s="9"/>
      <c r="E4503" s="9"/>
      <c r="F4503" s="9"/>
      <c r="G4503" s="9"/>
      <c r="H4503" s="9"/>
      <c r="I4503" s="9"/>
      <c r="J4503" s="9"/>
      <c r="K4503" s="9"/>
      <c r="L4503" s="9"/>
      <c r="M4503" s="9"/>
      <c r="N4503" s="6" t="s">
        <v>35</v>
      </c>
      <c r="O4503" s="6" t="s">
        <v>55</v>
      </c>
    </row>
    <row r="4504" spans="1:15" x14ac:dyDescent="0.35">
      <c r="A4504" s="27">
        <v>49672</v>
      </c>
      <c r="B4504" s="9"/>
      <c r="C4504" s="9"/>
      <c r="D4504" s="9"/>
      <c r="E4504" s="9"/>
      <c r="F4504" s="9"/>
      <c r="G4504" s="9"/>
      <c r="H4504" s="9"/>
      <c r="I4504" s="9"/>
      <c r="J4504" s="9"/>
      <c r="K4504" s="9"/>
      <c r="L4504" s="9"/>
      <c r="M4504" s="9"/>
      <c r="N4504" s="6" t="s">
        <v>35</v>
      </c>
      <c r="O4504" s="6" t="s">
        <v>55</v>
      </c>
    </row>
    <row r="4505" spans="1:15" x14ac:dyDescent="0.35">
      <c r="A4505" s="27">
        <v>49673</v>
      </c>
      <c r="B4505" s="9"/>
      <c r="C4505" s="9"/>
      <c r="D4505" s="9"/>
      <c r="E4505" s="9"/>
      <c r="F4505" s="9"/>
      <c r="G4505" s="9"/>
      <c r="H4505" s="9"/>
      <c r="I4505" s="9"/>
      <c r="J4505" s="9"/>
      <c r="K4505" s="9"/>
      <c r="L4505" s="9"/>
      <c r="M4505" s="9"/>
      <c r="N4505" s="6" t="s">
        <v>35</v>
      </c>
      <c r="O4505" s="6" t="s">
        <v>55</v>
      </c>
    </row>
    <row r="4506" spans="1:15" x14ac:dyDescent="0.35">
      <c r="A4506" s="27">
        <v>49674</v>
      </c>
      <c r="B4506" s="9"/>
      <c r="C4506" s="9"/>
      <c r="D4506" s="9"/>
      <c r="E4506" s="9"/>
      <c r="F4506" s="9"/>
      <c r="G4506" s="9"/>
      <c r="H4506" s="9"/>
      <c r="I4506" s="9"/>
      <c r="J4506" s="9"/>
      <c r="K4506" s="9"/>
      <c r="L4506" s="9"/>
      <c r="M4506" s="9"/>
      <c r="N4506" s="6" t="s">
        <v>35</v>
      </c>
      <c r="O4506" s="6" t="s">
        <v>55</v>
      </c>
    </row>
    <row r="4507" spans="1:15" x14ac:dyDescent="0.35">
      <c r="A4507" s="27">
        <v>49675</v>
      </c>
      <c r="B4507" s="9"/>
      <c r="C4507" s="9"/>
      <c r="D4507" s="9"/>
      <c r="E4507" s="9"/>
      <c r="F4507" s="9"/>
      <c r="G4507" s="9"/>
      <c r="H4507" s="9"/>
      <c r="I4507" s="9"/>
      <c r="J4507" s="9"/>
      <c r="K4507" s="9"/>
      <c r="L4507" s="9"/>
      <c r="M4507" s="9"/>
      <c r="N4507" s="6"/>
      <c r="O4507" s="6"/>
    </row>
    <row r="4508" spans="1:15" x14ac:dyDescent="0.35">
      <c r="A4508" s="27">
        <v>49676</v>
      </c>
      <c r="B4508" s="9"/>
      <c r="C4508" s="9"/>
      <c r="D4508" s="9"/>
      <c r="E4508" s="9"/>
      <c r="F4508" s="9"/>
      <c r="G4508" s="9"/>
      <c r="H4508" s="9"/>
      <c r="I4508" s="9"/>
      <c r="J4508" s="9"/>
      <c r="K4508" s="9"/>
      <c r="L4508" s="9"/>
      <c r="M4508" s="9"/>
      <c r="N4508" s="6"/>
      <c r="O4508" s="6"/>
    </row>
    <row r="4509" spans="1:15" x14ac:dyDescent="0.35">
      <c r="A4509" s="27">
        <v>49677</v>
      </c>
      <c r="B4509" s="9"/>
      <c r="C4509" s="9"/>
      <c r="D4509" s="9"/>
      <c r="E4509" s="9"/>
      <c r="F4509" s="9"/>
      <c r="G4509" s="9"/>
      <c r="H4509" s="9"/>
      <c r="I4509" s="9"/>
      <c r="J4509" s="9"/>
      <c r="K4509" s="9"/>
      <c r="L4509" s="9"/>
      <c r="M4509" s="9"/>
      <c r="N4509" s="6"/>
      <c r="O4509" s="6"/>
    </row>
    <row r="4510" spans="1:15" x14ac:dyDescent="0.35">
      <c r="A4510" s="27">
        <v>49678</v>
      </c>
      <c r="B4510" s="9"/>
      <c r="C4510" s="9"/>
      <c r="D4510" s="9"/>
      <c r="E4510" s="9"/>
      <c r="F4510" s="9"/>
      <c r="G4510" s="9"/>
      <c r="H4510" s="9"/>
      <c r="I4510" s="9"/>
      <c r="J4510" s="9"/>
      <c r="K4510" s="9"/>
      <c r="L4510" s="9"/>
      <c r="M4510" s="9"/>
      <c r="N4510" s="6"/>
      <c r="O4510" s="6"/>
    </row>
    <row r="4511" spans="1:15" x14ac:dyDescent="0.35">
      <c r="A4511" s="27">
        <v>49679</v>
      </c>
      <c r="B4511" s="9"/>
      <c r="C4511" s="9"/>
      <c r="D4511" s="9"/>
      <c r="E4511" s="9"/>
      <c r="F4511" s="9"/>
      <c r="G4511" s="9"/>
      <c r="H4511" s="9"/>
      <c r="I4511" s="9"/>
      <c r="J4511" s="9"/>
      <c r="K4511" s="9"/>
      <c r="L4511" s="9"/>
      <c r="M4511" s="9"/>
      <c r="N4511" s="6"/>
      <c r="O4511" s="6"/>
    </row>
    <row r="4512" spans="1:15" x14ac:dyDescent="0.35">
      <c r="A4512" s="27">
        <v>49680</v>
      </c>
      <c r="B4512" s="9"/>
      <c r="C4512" s="9"/>
      <c r="D4512" s="9"/>
      <c r="E4512" s="9"/>
      <c r="F4512" s="9"/>
      <c r="G4512" s="9"/>
      <c r="H4512" s="9"/>
      <c r="I4512" s="9"/>
      <c r="J4512" s="9"/>
      <c r="K4512" s="9"/>
      <c r="L4512" s="9"/>
      <c r="M4512" s="9"/>
      <c r="N4512" s="6"/>
      <c r="O4512" s="6"/>
    </row>
    <row r="4513" spans="1:15" x14ac:dyDescent="0.35">
      <c r="A4513" s="27">
        <v>49681</v>
      </c>
      <c r="B4513" s="9"/>
      <c r="C4513" s="9"/>
      <c r="D4513" s="9"/>
      <c r="E4513" s="9"/>
      <c r="F4513" s="9"/>
      <c r="G4513" s="9"/>
      <c r="H4513" s="9"/>
      <c r="I4513" s="9"/>
      <c r="J4513" s="9"/>
      <c r="K4513" s="9"/>
      <c r="L4513" s="9"/>
      <c r="M4513" s="9"/>
      <c r="N4513" s="6"/>
      <c r="O4513" s="6"/>
    </row>
    <row r="4514" spans="1:15" x14ac:dyDescent="0.35">
      <c r="A4514" s="27">
        <v>49682</v>
      </c>
      <c r="B4514" s="9"/>
      <c r="C4514" s="9"/>
      <c r="D4514" s="9"/>
      <c r="E4514" s="9"/>
      <c r="F4514" s="9"/>
      <c r="G4514" s="9"/>
      <c r="H4514" s="9"/>
      <c r="I4514" s="9"/>
      <c r="J4514" s="9"/>
      <c r="K4514" s="9"/>
      <c r="L4514" s="9"/>
      <c r="M4514" s="9"/>
      <c r="N4514" s="6"/>
      <c r="O4514" s="6"/>
    </row>
    <row r="4515" spans="1:15" x14ac:dyDescent="0.35">
      <c r="A4515" s="27">
        <v>49683</v>
      </c>
      <c r="B4515" s="9"/>
      <c r="C4515" s="9"/>
      <c r="D4515" s="9"/>
      <c r="E4515" s="9"/>
      <c r="F4515" s="9"/>
      <c r="G4515" s="9"/>
      <c r="H4515" s="9"/>
      <c r="I4515" s="9"/>
      <c r="J4515" s="9"/>
      <c r="K4515" s="9"/>
      <c r="L4515" s="9"/>
      <c r="M4515" s="9"/>
      <c r="N4515" s="6"/>
      <c r="O4515" s="6"/>
    </row>
    <row r="4516" spans="1:15" x14ac:dyDescent="0.35">
      <c r="A4516" s="27">
        <v>49684</v>
      </c>
      <c r="B4516" s="9"/>
      <c r="C4516" s="9"/>
      <c r="D4516" s="9"/>
      <c r="E4516" s="9"/>
      <c r="F4516" s="9"/>
      <c r="G4516" s="9"/>
      <c r="H4516" s="9"/>
      <c r="I4516" s="9"/>
      <c r="J4516" s="9"/>
      <c r="K4516" s="9"/>
      <c r="L4516" s="9"/>
      <c r="M4516" s="9"/>
      <c r="N4516" s="6"/>
      <c r="O4516" s="6"/>
    </row>
    <row r="4517" spans="1:15" x14ac:dyDescent="0.35">
      <c r="A4517" s="27">
        <v>49685</v>
      </c>
      <c r="B4517" s="9"/>
      <c r="C4517" s="9"/>
      <c r="D4517" s="9"/>
      <c r="E4517" s="9"/>
      <c r="F4517" s="9"/>
      <c r="G4517" s="9"/>
      <c r="H4517" s="9"/>
      <c r="I4517" s="9"/>
      <c r="J4517" s="9"/>
      <c r="K4517" s="9"/>
      <c r="L4517" s="9"/>
      <c r="M4517" s="9"/>
      <c r="N4517" s="6"/>
      <c r="O4517" s="6"/>
    </row>
    <row r="4518" spans="1:15" x14ac:dyDescent="0.35">
      <c r="A4518" s="27">
        <v>49686</v>
      </c>
      <c r="B4518" s="9"/>
      <c r="C4518" s="9"/>
      <c r="D4518" s="9"/>
      <c r="E4518" s="9"/>
      <c r="F4518" s="9"/>
      <c r="G4518" s="9"/>
      <c r="H4518" s="9"/>
      <c r="I4518" s="9"/>
      <c r="J4518" s="9"/>
      <c r="K4518" s="9"/>
      <c r="L4518" s="9"/>
      <c r="M4518" s="9"/>
      <c r="N4518" s="6"/>
      <c r="O4518" s="6"/>
    </row>
    <row r="4519" spans="1:15" x14ac:dyDescent="0.35">
      <c r="A4519" s="27">
        <v>49687</v>
      </c>
      <c r="B4519" s="9"/>
      <c r="C4519" s="9"/>
      <c r="D4519" s="9"/>
      <c r="E4519" s="9"/>
      <c r="F4519" s="9"/>
      <c r="G4519" s="9"/>
      <c r="H4519" s="9"/>
      <c r="I4519" s="9"/>
      <c r="J4519" s="9"/>
      <c r="K4519" s="9"/>
      <c r="L4519" s="9"/>
      <c r="M4519" s="9"/>
      <c r="N4519" s="6"/>
      <c r="O4519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7297-4624-4BA5-81D9-436167CB9BF1}">
  <dimension ref="A1:C14"/>
  <sheetViews>
    <sheetView workbookViewId="0">
      <selection activeCell="C15" sqref="C15"/>
    </sheetView>
  </sheetViews>
  <sheetFormatPr defaultRowHeight="14.5" x14ac:dyDescent="0.35"/>
  <cols>
    <col min="1" max="1" width="10.26953125" customWidth="1"/>
  </cols>
  <sheetData>
    <row r="1" spans="1:3" x14ac:dyDescent="0.35">
      <c r="A1" t="s">
        <v>37</v>
      </c>
      <c r="C1" t="s">
        <v>38</v>
      </c>
    </row>
    <row r="2" spans="1:3" x14ac:dyDescent="0.35">
      <c r="A2" t="s">
        <v>24</v>
      </c>
      <c r="C2">
        <v>2023</v>
      </c>
    </row>
    <row r="3" spans="1:3" x14ac:dyDescent="0.35">
      <c r="A3" t="s">
        <v>25</v>
      </c>
      <c r="C3">
        <v>2024</v>
      </c>
    </row>
    <row r="4" spans="1:3" x14ac:dyDescent="0.35">
      <c r="A4" t="s">
        <v>26</v>
      </c>
      <c r="C4">
        <v>2025</v>
      </c>
    </row>
    <row r="5" spans="1:3" x14ac:dyDescent="0.35">
      <c r="A5" t="s">
        <v>27</v>
      </c>
      <c r="C5">
        <v>2026</v>
      </c>
    </row>
    <row r="6" spans="1:3" x14ac:dyDescent="0.35">
      <c r="A6" t="s">
        <v>28</v>
      </c>
      <c r="C6">
        <v>2027</v>
      </c>
    </row>
    <row r="7" spans="1:3" x14ac:dyDescent="0.35">
      <c r="A7" t="s">
        <v>29</v>
      </c>
      <c r="C7">
        <v>2028</v>
      </c>
    </row>
    <row r="8" spans="1:3" x14ac:dyDescent="0.35">
      <c r="A8" t="s">
        <v>30</v>
      </c>
      <c r="C8">
        <v>2029</v>
      </c>
    </row>
    <row r="9" spans="1:3" x14ac:dyDescent="0.35">
      <c r="A9" t="s">
        <v>31</v>
      </c>
      <c r="C9">
        <v>2030</v>
      </c>
    </row>
    <row r="10" spans="1:3" x14ac:dyDescent="0.35">
      <c r="A10" t="s">
        <v>32</v>
      </c>
      <c r="C10">
        <v>2031</v>
      </c>
    </row>
    <row r="11" spans="1:3" x14ac:dyDescent="0.35">
      <c r="A11" t="s">
        <v>33</v>
      </c>
      <c r="C11">
        <v>2032</v>
      </c>
    </row>
    <row r="12" spans="1:3" x14ac:dyDescent="0.35">
      <c r="A12" t="s">
        <v>34</v>
      </c>
      <c r="C12">
        <v>2033</v>
      </c>
    </row>
    <row r="13" spans="1:3" x14ac:dyDescent="0.35">
      <c r="A13" t="s">
        <v>35</v>
      </c>
      <c r="C13">
        <v>2034</v>
      </c>
    </row>
    <row r="14" spans="1:3" x14ac:dyDescent="0.35">
      <c r="C14">
        <v>2035</v>
      </c>
    </row>
  </sheetData>
  <phoneticPr fontId="6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FS</vt:lpstr>
      <vt:lpstr>Monthly Income</vt:lpstr>
      <vt:lpstr>Daily Expense</vt:lpstr>
      <vt:lpstr>Data</vt:lpstr>
      <vt:lpstr>MonthsList</vt:lpstr>
      <vt:lpstr>YearList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Azam, Israfil</dc:creator>
  <cp:lastModifiedBy>Azam, Israfil</cp:lastModifiedBy>
  <cp:lastPrinted>2023-11-15T10:36:41Z</cp:lastPrinted>
  <dcterms:created xsi:type="dcterms:W3CDTF">2023-09-02T14:13:19Z</dcterms:created>
  <dcterms:modified xsi:type="dcterms:W3CDTF">2023-12-04T11:54:00Z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2023-09-05T15:01:17Z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bc61a073-b034-4a6f-9398-8a4f7e552a65</vt:lpwstr>
  </property>
  <property fmtid="{D5CDD505-2E9C-101B-9397-08002B2CF9AE}" pid="8" name="MSIP_Label_ea60d57e-af5b-4752-ac57-3e4f28ca11dc_ContentBits">
    <vt:lpwstr>0</vt:lpwstr>
  </property>
</Properties>
</file>