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asaklayen\Desktop\"/>
    </mc:Choice>
  </mc:AlternateContent>
  <xr:revisionPtr revIDLastSave="0" documentId="13_ncr:1_{65C1868A-DBCF-4404-9732-BFD98B01F49D}" xr6:coauthVersionLast="47" xr6:coauthVersionMax="47" xr10:uidLastSave="{00000000-0000-0000-0000-000000000000}"/>
  <bookViews>
    <workbookView xWindow="3036" yWindow="3036" windowWidth="17280" windowHeight="8916" xr2:uid="{0BE13563-3FCA-4E23-B42B-79FB6F70C741}"/>
  </bookViews>
  <sheets>
    <sheet name="OE Testing" sheetId="3" r:id="rId1"/>
    <sheet name="Query From UFL" sheetId="6" r:id="rId2"/>
    <sheet name="Query" sheetId="5" r:id="rId3"/>
    <sheet name="Notes" sheetId="4" r:id="rId4"/>
    <sheet name="OE Testing (Template)" sheetId="1" state="hidden" r:id="rId5"/>
    <sheet name="OE Testing  2021" sheetId="2" state="hidden"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__OS32" localSheetId="3">'[1]3. Controls Identification'!#REF!</definedName>
    <definedName name="___OS32" localSheetId="1">'[1]3. Controls Identification'!#REF!</definedName>
    <definedName name="___OS32">'[1]3. Controls Identification'!#REF!</definedName>
    <definedName name="__ix2" localSheetId="3">#REF!</definedName>
    <definedName name="__ix2" localSheetId="1">#REF!</definedName>
    <definedName name="__ix2">#REF!</definedName>
    <definedName name="__OS32" localSheetId="3">'[1]3. Controls Identification'!#REF!</definedName>
    <definedName name="__OS32" localSheetId="1">'[1]3. Controls Identification'!#REF!</definedName>
    <definedName name="__OS32">'[1]3. Controls Identification'!#REF!</definedName>
    <definedName name="__RSE1" localSheetId="3">#REF!</definedName>
    <definedName name="__RSE1" localSheetId="1">#REF!</definedName>
    <definedName name="__RSE1">#REF!</definedName>
    <definedName name="__RSE2">'[2]CMA Calculations'!$H$16</definedName>
    <definedName name="_1">#REF!</definedName>
    <definedName name="_10">#REF!</definedName>
    <definedName name="_3">#REF!</definedName>
    <definedName name="_4">#REF!</definedName>
    <definedName name="_5">#REF!</definedName>
    <definedName name="_6">#REF!</definedName>
    <definedName name="_7">#REF!</definedName>
    <definedName name="_8">#REF!</definedName>
    <definedName name="_9">#REF!</definedName>
    <definedName name="_fa1">[3]Accounts!#REF!</definedName>
    <definedName name="_xlnm._FilterDatabase" localSheetId="0" hidden="1">'OE Testing'!$A$1:$Y$130</definedName>
    <definedName name="_xlnm._FilterDatabase" localSheetId="5" hidden="1">'OE Testing  2021'!$A$31:$R$91</definedName>
    <definedName name="_xlnm._FilterDatabase" localSheetId="4" hidden="1">'OE Testing (Template)'!$A$31:$R$32</definedName>
    <definedName name="_xlnm._FilterDatabase" localSheetId="2" hidden="1">Query!$A$1:$U$104</definedName>
    <definedName name="_xlnm._FilterDatabase" localSheetId="1" hidden="1">'Query From UFL'!$A$1:$U$104</definedName>
    <definedName name="_ix2" localSheetId="1">#REF!</definedName>
    <definedName name="_ix2">#REF!</definedName>
    <definedName name="_ketki" localSheetId="1">#REF!</definedName>
    <definedName name="_ketki">#REF!</definedName>
    <definedName name="_Order1" hidden="1">255</definedName>
    <definedName name="_OS32" localSheetId="1">'[1]3. Controls Identification'!#REF!</definedName>
    <definedName name="_OS32">'[1]3. Controls Identification'!#REF!</definedName>
    <definedName name="_pur2" localSheetId="1">#REF!</definedName>
    <definedName name="_pur2">#REF!</definedName>
    <definedName name="_RSE1" localSheetId="1">#REF!</definedName>
    <definedName name="_RSE1">#REF!</definedName>
    <definedName name="_RSE2">#REF!</definedName>
    <definedName name="_RSE3">#REF!</definedName>
    <definedName name="a">'[4]3. Controls Identification'!#REF!</definedName>
    <definedName name="ABC" localSheetId="1">#REF!</definedName>
    <definedName name="ABC">#REF!</definedName>
    <definedName name="Account_Balance" localSheetId="1">#REF!</definedName>
    <definedName name="Account_Balance">#REF!</definedName>
    <definedName name="am" localSheetId="1">'[5]3. Controls Identification'!#REF!</definedName>
    <definedName name="am">'[5]3. Controls Identification'!#REF!</definedName>
    <definedName name="Answer">'[6]Slush (Do not delete)'!$B$3:$B$5</definedName>
    <definedName name="Anti_Fraud">[7]RI!$R$20:$R$65536</definedName>
    <definedName name="as">'[5]3. Controls Identification'!#REF!</definedName>
    <definedName name="AS2DocOpenMode" hidden="1">"AS2DocumentEdit"</definedName>
    <definedName name="AS2HasNoAutoHeaderFooter" hidden="1">" "</definedName>
    <definedName name="AS2ReportLS" hidden="1">1</definedName>
    <definedName name="AS2SyncStepLS" hidden="1">0</definedName>
    <definedName name="AS2TickmarkLS" hidden="1">#REF!</definedName>
    <definedName name="AS2VersionLS" hidden="1">300</definedName>
    <definedName name="asdad">'[8]Slush (Do not delete)'!$B$3:$B$5</definedName>
    <definedName name="bbb">'[9]3. Controls Identification'!#REF!</definedName>
    <definedName name="BG_Del" hidden="1">15</definedName>
    <definedName name="BG_Ins" hidden="1">4</definedName>
    <definedName name="BG_Mod" hidden="1">6</definedName>
    <definedName name="bhute">#REF!</definedName>
    <definedName name="bpct1">'[10]BP-CT1'!$A$1:$R$28</definedName>
    <definedName name="bpct2">'[10]BP-CT2'!$A$1:$R$33</definedName>
    <definedName name="bpst1">'[10]BP-ST1'!$A$1:$N$30</definedName>
    <definedName name="bpst2" localSheetId="1">#REF!</definedName>
    <definedName name="bpst2">#REF!</definedName>
    <definedName name="brct1" localSheetId="1">#REF!</definedName>
    <definedName name="brct1">#REF!</definedName>
    <definedName name="brct2" localSheetId="1">#REF!</definedName>
    <definedName name="brct2">#REF!</definedName>
    <definedName name="brst1">#REF!</definedName>
    <definedName name="brst2">#REF!</definedName>
    <definedName name="Company_Risk">[11]Defintions!$B$6:$B$10</definedName>
    <definedName name="Completeness">[7]RI!$X:$X</definedName>
    <definedName name="conso" localSheetId="1">#REF!</definedName>
    <definedName name="conso">#REF!</definedName>
    <definedName name="control">'[12]3. Controls Identification'!#REF!</definedName>
    <definedName name="Control_Category">[11]Defintions!$D$14:$D$17</definedName>
    <definedName name="Control_Level">[11]Defintions!$E$14:$E$17</definedName>
    <definedName name="Controldecision" localSheetId="1">#REF!</definedName>
    <definedName name="Controldecision">#REF!</definedName>
    <definedName name="ControlType" localSheetId="1">#REF!</definedName>
    <definedName name="ControlType">#REF!</definedName>
    <definedName name="COSO_Obj">[7]RI!$G:$G</definedName>
    <definedName name="Coverage">'[6]Slush (Do not delete)'!$A$3:$A$4</definedName>
    <definedName name="cpct1">'[13]CP-CT1'!$A$1:$R$28</definedName>
    <definedName name="cpct2">'[13]CP-CT2'!$A$1:$R$33</definedName>
    <definedName name="cpst1">'[13]CP-ST1 '!$A$1:$N$30</definedName>
    <definedName name="cpst2" localSheetId="1">#REF!</definedName>
    <definedName name="cpst2">#REF!</definedName>
    <definedName name="crct1" localSheetId="1">#REF!</definedName>
    <definedName name="crct1">#REF!</definedName>
    <definedName name="crct2" localSheetId="1">#REF!</definedName>
    <definedName name="crct2">#REF!</definedName>
    <definedName name="crst1">#REF!</definedName>
    <definedName name="crst2">#REF!</definedName>
    <definedName name="CY_lik_Equity">#REF!</definedName>
    <definedName name="CY_lik_Income">#REF!</definedName>
    <definedName name="CY_lik_Liabs">#REF!</definedName>
    <definedName name="CY_lik_RetEarn_bf">#REF!</definedName>
    <definedName name="CY_tx_all_Equity">#REF!</definedName>
    <definedName name="CY_tx_all_Income">#REF!</definedName>
    <definedName name="CY_tx_all_Liabs">#REF!</definedName>
    <definedName name="CY_tx_all_RetEarn_bf">#REF!</definedName>
    <definedName name="CY_tx_knw_Equity">#REF!</definedName>
    <definedName name="CY_tx_knw_Income">#REF!</definedName>
    <definedName name="CY_tx_knw_Liabs">#REF!</definedName>
    <definedName name="CY_tx_knw_RetEarn_bf">#REF!</definedName>
    <definedName name="CY_tx_lik_Equity">#REF!</definedName>
    <definedName name="CY_tx_lik_Income">#REF!</definedName>
    <definedName name="CY_tx_lik_Liabs">#REF!</definedName>
    <definedName name="CY_tx_lik_RetEarn_bf">#REF!</definedName>
    <definedName name="DA_2755951760800001006" hidden="1">#REF!</definedName>
    <definedName name="DA_2755951760800001008" hidden="1">#REF!</definedName>
    <definedName name="DATA1">#REF!</definedName>
    <definedName name="DATA2">#REF!</definedName>
    <definedName name="DATA3">#REF!</definedName>
    <definedName name="DATA4">#REF!</definedName>
    <definedName name="Date">[14]Key!$C$4</definedName>
    <definedName name="dcnt2" localSheetId="1">#REF!</definedName>
    <definedName name="dcnt2">#REF!</definedName>
    <definedName name="Den" localSheetId="1">#REF!</definedName>
    <definedName name="Den">#REF!</definedName>
    <definedName name="Difference" localSheetId="1">#REF!</definedName>
    <definedName name="Difference">#REF!</definedName>
    <definedName name="Disaggregations">#REF!</definedName>
    <definedName name="dnct2">#REF!</definedName>
    <definedName name="dsfds">'[5]3. Controls Identification'!#REF!</definedName>
    <definedName name="dsx">'[15]3. Controls Identification 09'!#REF!</definedName>
    <definedName name="EandI" localSheetId="1">#REF!</definedName>
    <definedName name="EandI">#REF!</definedName>
    <definedName name="Effective">'[16]Do not Delete'!$G$4:$G$5</definedName>
    <definedName name="Effectiveness" localSheetId="1">#REF!</definedName>
    <definedName name="Effectiveness">#REF!</definedName>
    <definedName name="er">'[5]3. Controls Identification'!#REF!</definedName>
    <definedName name="Excel_BuiltIn__FilterDatabase_2" localSheetId="1">#REF!</definedName>
    <definedName name="Excel_BuiltIn__FilterDatabase_2">#REF!</definedName>
    <definedName name="Excel_BuiltIn__FilterDatabase_2_1" localSheetId="1">#REF!</definedName>
    <definedName name="Excel_BuiltIn__FilterDatabase_2_1">#REF!</definedName>
    <definedName name="Excel_BuiltIn__FilterDatabase_3" localSheetId="1">#REF!</definedName>
    <definedName name="Excel_BuiltIn__FilterDatabase_3">#REF!</definedName>
    <definedName name="Excel_BuiltIn__FilterDatabase_3_1">#REF!</definedName>
    <definedName name="Existance">[7]RI!$U:$U</definedName>
    <definedName name="Expected_balance" localSheetId="1">#REF!</definedName>
    <definedName name="Expected_balance">#REF!</definedName>
    <definedName name="fa">[17]Accounts!#REF!</definedName>
    <definedName name="frequency" localSheetId="1">#REF!</definedName>
    <definedName name="frequency">#REF!</definedName>
    <definedName name="ft">[17]Accounts!#REF!</definedName>
    <definedName name="g">'[18]3. Controls Identification'!#REF!</definedName>
    <definedName name="GCCControls">'[16]Do not Delete'!$A$4:$A$5</definedName>
    <definedName name="gh">[17]Accounts!#REF!</definedName>
    <definedName name="GL_CY">[14]Key!$C$16</definedName>
    <definedName name="GL_PY">[14]Key!$C$17</definedName>
    <definedName name="HEAD" localSheetId="1">#REF!</definedName>
    <definedName name="HEAD">#REF!</definedName>
    <definedName name="HEADASST" localSheetId="1">#REF!</definedName>
    <definedName name="HEADASST">#REF!</definedName>
    <definedName name="hkjf" localSheetId="1">'[5]3. Controls Identification'!#REF!</definedName>
    <definedName name="hkjf">'[5]3. Controls Identification'!#REF!</definedName>
    <definedName name="IQ" localSheetId="1">#REF!</definedName>
    <definedName name="IQ">#REF!</definedName>
    <definedName name="is" localSheetId="1">#REF!</definedName>
    <definedName name="is">#REF!</definedName>
    <definedName name="IT_Dependent">[11]Defintions!$I$14:$I$16</definedName>
    <definedName name="iu" localSheetId="1">#REF!</definedName>
    <definedName name="iu">#REF!</definedName>
    <definedName name="iv" localSheetId="1">#REF!</definedName>
    <definedName name="iv">#REF!</definedName>
    <definedName name="k" hidden="1">2</definedName>
    <definedName name="KEY_CONTRLS" localSheetId="1">#REF!</definedName>
    <definedName name="KEY_CONTRLS">#REF!</definedName>
    <definedName name="klsdnfc" localSheetId="1">'[5]3. Controls Identification'!#REF!</definedName>
    <definedName name="klsdnfc">'[5]3. Controls Identification'!#REF!</definedName>
    <definedName name="L_Adjust">[19]Links!$H:$H</definedName>
    <definedName name="L_AJE_Tot">[19]Links!$G:$G</definedName>
    <definedName name="L_CY_Beg">[19]Links!$F:$F</definedName>
    <definedName name="Likely_exception">[11]Defintions!$C$14:$C$16</definedName>
    <definedName name="lkdskf">'[5]3. Controls Identification'!#REF!</definedName>
    <definedName name="lkjlk">'[5]3. Controls Identification'!#REF!</definedName>
    <definedName name="m">'[5]3. Controls Identification'!#REF!</definedName>
    <definedName name="MagnI">[20]RI!#REF!</definedName>
    <definedName name="MAGOFIMPACT" localSheetId="1">#REF!</definedName>
    <definedName name="MAGOFIMPACT">#REF!</definedName>
    <definedName name="ManualSystem" localSheetId="1">#REF!</definedName>
    <definedName name="ManualSystem">#REF!</definedName>
    <definedName name="Materiality" localSheetId="1">#REF!</definedName>
    <definedName name="Materiality">#REF!</definedName>
    <definedName name="MItigation">'[16]Do not Delete'!$I$4:$I$5</definedName>
    <definedName name="Monetary_Precision" localSheetId="1">#REF!</definedName>
    <definedName name="Monetary_Precision">#REF!</definedName>
    <definedName name="n">'[5]3. Controls Identification'!#REF!</definedName>
    <definedName name="Nature">[11]Defintions!$H$14:$H$16</definedName>
    <definedName name="NO_OF_CLTRS" localSheetId="1">#REF!</definedName>
    <definedName name="NO_OF_CLTRS">#REF!</definedName>
    <definedName name="Note_1" localSheetId="1">#REF!</definedName>
    <definedName name="Note_1">#REF!</definedName>
    <definedName name="Note_10" localSheetId="1">#REF!</definedName>
    <definedName name="Note_10">#REF!</definedName>
    <definedName name="Note_11">#REF!</definedName>
    <definedName name="Note_12">#REF!</definedName>
    <definedName name="Note_13">#REF!</definedName>
    <definedName name="Note_14">#REF!</definedName>
    <definedName name="Note_15">#REF!</definedName>
    <definedName name="Note_16">#REF!</definedName>
    <definedName name="Note_17">#REF!</definedName>
    <definedName name="Note_18">#REF!</definedName>
    <definedName name="Note_19">#REF!</definedName>
    <definedName name="Note_2">#REF!</definedName>
    <definedName name="Note_20">#REF!</definedName>
    <definedName name="Note_21">#REF!</definedName>
    <definedName name="Note_3">#REF!</definedName>
    <definedName name="Note_4">#REF!</definedName>
    <definedName name="Note_5">#REF!</definedName>
    <definedName name="Note_6">#REF!</definedName>
    <definedName name="Note_7">#REF!</definedName>
    <definedName name="Note_8">#REF!</definedName>
    <definedName name="Note_9">#REF!</definedName>
    <definedName name="Number_of_Selections">#REF!</definedName>
    <definedName name="Numof_Selections2">#REF!</definedName>
    <definedName name="O2C_C09">#REF!</definedName>
    <definedName name="Occurance">[7]RI!$V:$V</definedName>
    <definedName name="Op_Frequency">[11]Defintions!$B$14:$B$21</definedName>
    <definedName name="p">'[21]Purchases-CT1'!$A$1:$AZ$28</definedName>
    <definedName name="Parth" localSheetId="1">#REF!</definedName>
    <definedName name="Parth">#REF!</definedName>
    <definedName name="PartialFull" localSheetId="1">#REF!</definedName>
    <definedName name="PartialFull">#REF!</definedName>
    <definedName name="Pdate">[22]Key!$C$4</definedName>
    <definedName name="PlannedExtentofTesting">[23]Sheet1!$A$1:$A$5</definedName>
    <definedName name="Pre_tax_materiality" localSheetId="1">#REF!</definedName>
    <definedName name="Pre_tax_materiality">#REF!</definedName>
    <definedName name="Presentation___Disclosure">[7]RI!$Z:$Z</definedName>
    <definedName name="_xlnm.Print_Area" localSheetId="1">#REF!</definedName>
    <definedName name="_xlnm.Print_Area">#REF!</definedName>
    <definedName name="Prob">[20]RI!#REF!</definedName>
    <definedName name="PROBOFOCC" localSheetId="1">#REF!</definedName>
    <definedName name="PROBOFOCC">#REF!</definedName>
    <definedName name="pur">'[21]Purchases-CT1'!$A$1:$AZ$28</definedName>
    <definedName name="purst1">'[21]Purchases-ST1  '!$A$1:$P$30</definedName>
    <definedName name="purst2" localSheetId="1">#REF!</definedName>
    <definedName name="purst2">#REF!</definedName>
    <definedName name="PY_all_Equity" localSheetId="1">#REF!</definedName>
    <definedName name="PY_all_Equity">#REF!</definedName>
    <definedName name="PY_all_Income" localSheetId="1">#REF!</definedName>
    <definedName name="PY_all_Income">#REF!</definedName>
    <definedName name="PY_all_RetEarn">#REF!</definedName>
    <definedName name="PY_knw_Income">#REF!</definedName>
    <definedName name="PY_knw_RetEarn">#REF!</definedName>
    <definedName name="PY_lik_Income">#REF!</definedName>
    <definedName name="PY_lik_RetEarn">#REF!</definedName>
    <definedName name="PY_tot_knw_Xfoot">#REF!</definedName>
    <definedName name="PY_tot_lik_Xfoot">#REF!</definedName>
    <definedName name="PY_tx_all_Income">#REF!</definedName>
    <definedName name="PY_tx_all_RetEarn">#REF!</definedName>
    <definedName name="PY_tx_knw_Income">#REF!</definedName>
    <definedName name="PY_tx_knw_RetEarn">#REF!</definedName>
    <definedName name="PY_tx_lik_Income">#REF!</definedName>
    <definedName name="PY_tx_lik_RetEarn">#REF!</definedName>
    <definedName name="Question_Type">[24]Values!$B$3:$B$10</definedName>
    <definedName name="R_Factor" localSheetId="1">#REF!</definedName>
    <definedName name="R_Factor">#REF!</definedName>
    <definedName name="Recover">[25]Macro1!$A$47</definedName>
    <definedName name="REG.E.C14">'[18]3. Controls Identification'!#REF!</definedName>
    <definedName name="REGEC12">'[26]3. Controls Identification'!#REF!</definedName>
    <definedName name="REGEC14">'[27]3. Controls Identification'!#REF!</definedName>
    <definedName name="Reliance">'[16]Do not Delete'!$F$4:$F$5</definedName>
    <definedName name="Residual_difference" localSheetId="1">#REF!</definedName>
    <definedName name="Residual_difference">#REF!</definedName>
    <definedName name="Rights___Obligations">[7]RI!$Y:$Y</definedName>
    <definedName name="Risk_RatinG">[20]RI!#REF!</definedName>
    <definedName name="s">'[27]3. Controls Identification'!#REF!</definedName>
    <definedName name="S_Adjust_Data">[19]Lead!$I$1:$I$30</definedName>
    <definedName name="S_AJE_Tot_Data">[19]Lead!$H$1:$H$30</definedName>
    <definedName name="S_CY_Beg_Data">[19]Lead!$F$1:$F$30</definedName>
    <definedName name="sadf">'[5]3. Controls Identification'!#REF!</definedName>
    <definedName name="sadfds">'[5]3. Controls Identification'!#REF!</definedName>
    <definedName name="sadfs">'[5]3. Controls Identification'!#REF!</definedName>
    <definedName name="saf">'[5]3. Controls Identification'!#REF!</definedName>
    <definedName name="salect2" localSheetId="1">#REF!</definedName>
    <definedName name="salect2">#REF!</definedName>
    <definedName name="Sales_Return_Reserve_Reviewed">'[28]Plan Control Testing'!#REF!</definedName>
    <definedName name="salest1" localSheetId="1">#REF!</definedName>
    <definedName name="salest1">#REF!</definedName>
    <definedName name="salest2" localSheetId="1">#REF!</definedName>
    <definedName name="salest2">#REF!</definedName>
    <definedName name="salst1" localSheetId="1">#REF!</definedName>
    <definedName name="salst1">#REF!</definedName>
    <definedName name="SAPBEXdnldView" hidden="1">"42NB4F5AJSROAHT97VEHCZPQY"</definedName>
    <definedName name="SAPBEXsysID" hidden="1">"PSB"</definedName>
    <definedName name="scadad">#REF!</definedName>
    <definedName name="Scoping">[11]Defintions!$A$6:$A$8</definedName>
    <definedName name="sdfd">'[5]3. Controls Identification'!#REF!</definedName>
    <definedName name="sdfds">'[5]3. Controls Identification'!#REF!</definedName>
    <definedName name="Selected">[11]Defintions!$F$14:$F$16</definedName>
    <definedName name="Selection" localSheetId="1">#REF!</definedName>
    <definedName name="Selection">#REF!</definedName>
    <definedName name="sfds">'[5]3. Controls Identification'!#REF!</definedName>
    <definedName name="SNO">[7]RI!$A:$A</definedName>
    <definedName name="ss" localSheetId="1">#REF!</definedName>
    <definedName name="ss">#REF!</definedName>
    <definedName name="STATUS" localSheetId="1">#REF!</definedName>
    <definedName name="STATUS">#REF!</definedName>
    <definedName name="system" localSheetId="1">#REF!</definedName>
    <definedName name="system">#REF!</definedName>
    <definedName name="TableName">"Dummy"</definedName>
    <definedName name="Tasks">#REF!</definedName>
    <definedName name="Tax_Effect_Income">#REF!</definedName>
    <definedName name="Tax_Effect_Liabs">#REF!</definedName>
    <definedName name="Tax_Effect_RetEarn">#REF!</definedName>
    <definedName name="Tax_Rate">#REF!</definedName>
    <definedName name="Test">'[6]Slush (Do not delete)'!$C$3:$C$5</definedName>
    <definedName name="TEST0" localSheetId="1">#REF!</definedName>
    <definedName name="TEST0">#REF!</definedName>
    <definedName name="TESTKEYS" localSheetId="1">#REF!</definedName>
    <definedName name="TESTKEYS">#REF!</definedName>
    <definedName name="TESTVKEY" localSheetId="1">#REF!</definedName>
    <definedName name="TESTVKEY">#REF!</definedName>
    <definedName name="TEXT">#REF!</definedName>
    <definedName name="TextRefCopy1">'[5]3. Controls Identification'!#REF!</definedName>
    <definedName name="TextRefCopy10">'[5]3. Controls Identification'!#REF!</definedName>
    <definedName name="TextRefCopy102">'[29]GL Tally'!#REF!</definedName>
    <definedName name="TextRefCopy103">'[29]GL Tally'!#REF!</definedName>
    <definedName name="TextRefCopy105">'[29]GL Tally'!#REF!</definedName>
    <definedName name="TextRefCopy106">'[29]GL Tally'!#REF!</definedName>
    <definedName name="TextRefCopy109">'[29]GL Tally'!#REF!</definedName>
    <definedName name="TextRefCopy11">'[5]3. Controls Identification'!#REF!</definedName>
    <definedName name="TextRefCopy113">'[29]GL Tally'!#REF!</definedName>
    <definedName name="TextRefCopy115">'[29]GL Tally'!#REF!</definedName>
    <definedName name="TextRefCopy116">'[29]GL Tally'!#REF!</definedName>
    <definedName name="TextRefCopy12">'[5]3. Controls Identification'!#REF!</definedName>
    <definedName name="TextRefCopy120">'[29]GL Tally'!#REF!</definedName>
    <definedName name="TextRefCopy121">'[29]GL Tally'!#REF!</definedName>
    <definedName name="TextRefCopy13">'[5]3. Controls Identification'!#REF!</definedName>
    <definedName name="TextRefCopy136">'[29]GL Tally'!#REF!</definedName>
    <definedName name="TextRefCopy14" localSheetId="1">#REF!</definedName>
    <definedName name="TextRefCopy14">#REF!</definedName>
    <definedName name="TextRefCopy15" localSheetId="1">#REF!</definedName>
    <definedName name="TextRefCopy15">#REF!</definedName>
    <definedName name="TextRefCopy16" localSheetId="1">#REF!</definedName>
    <definedName name="TextRefCopy16">#REF!</definedName>
    <definedName name="TextRefCopy2" localSheetId="1">'[5]3. Controls Identification'!#REF!</definedName>
    <definedName name="TextRefCopy2">'[5]3. Controls Identification'!#REF!</definedName>
    <definedName name="TextRefCopy20" localSheetId="1">#REF!</definedName>
    <definedName name="TextRefCopy20">#REF!</definedName>
    <definedName name="TextRefCopy21" localSheetId="1">#REF!</definedName>
    <definedName name="TextRefCopy21">#REF!</definedName>
    <definedName name="TextRefCopy233" localSheetId="1">#REF!</definedName>
    <definedName name="TextRefCopy233">#REF!</definedName>
    <definedName name="TextRefCopy234">#REF!</definedName>
    <definedName name="TextRefCopy236">#REF!</definedName>
    <definedName name="TextRefCopy3">'[5]3. Controls Identification'!#REF!</definedName>
    <definedName name="TextRefCopy30">'[30]Interest Income-GL'!$K$29</definedName>
    <definedName name="TextRefCopy32">[31]Schedule!#REF!</definedName>
    <definedName name="TextRefCopy37" localSheetId="1">#REF!</definedName>
    <definedName name="TextRefCopy37">#REF!</definedName>
    <definedName name="TextRefCopy4">'[5]3. Controls Identification'!#REF!</definedName>
    <definedName name="TextRefCopy40" localSheetId="1">#REF!</definedName>
    <definedName name="TextRefCopy40">#REF!</definedName>
    <definedName name="TextRefCopy42" localSheetId="1">#REF!</definedName>
    <definedName name="TextRefCopy42">#REF!</definedName>
    <definedName name="TextRefCopy43" localSheetId="1">#REF!</definedName>
    <definedName name="TextRefCopy43">#REF!</definedName>
    <definedName name="TextRefCopy44" localSheetId="1">'[32]Summary '!#REF!</definedName>
    <definedName name="TextRefCopy44">'[32]Summary '!#REF!</definedName>
    <definedName name="TextRefCopy45" localSheetId="1">#REF!</definedName>
    <definedName name="TextRefCopy45">#REF!</definedName>
    <definedName name="TextRefCopy46" localSheetId="1">'[32]Summary '!#REF!</definedName>
    <definedName name="TextRefCopy46">'[32]Summary '!#REF!</definedName>
    <definedName name="TextRefCopy47" localSheetId="1">#REF!</definedName>
    <definedName name="TextRefCopy47">#REF!</definedName>
    <definedName name="TextRefCopy48">'[32]Summary '!#REF!</definedName>
    <definedName name="TextRefCopy49">'[32]Summary '!#REF!</definedName>
    <definedName name="TextRefCopy5">'[5]3. Controls Identification'!#REF!</definedName>
    <definedName name="TextRefCopy50">'[32]Summary '!#REF!</definedName>
    <definedName name="TextRefCopy51">'[32]Summary '!#REF!</definedName>
    <definedName name="TextRefCopy52" localSheetId="1">#REF!</definedName>
    <definedName name="TextRefCopy52">#REF!</definedName>
    <definedName name="TextRefCopy54" localSheetId="1">#REF!</definedName>
    <definedName name="TextRefCopy54">#REF!</definedName>
    <definedName name="TextRefCopy55" localSheetId="1">#REF!</definedName>
    <definedName name="TextRefCopy55">#REF!</definedName>
    <definedName name="TextRefCopy57" localSheetId="1">'[33]Q on Q data'!#REF!</definedName>
    <definedName name="TextRefCopy57">'[33]Q on Q data'!#REF!</definedName>
    <definedName name="TextRefCopy58" localSheetId="1">#REF!</definedName>
    <definedName name="TextRefCopy58">#REF!</definedName>
    <definedName name="TextRefCopy59" localSheetId="1">#REF!</definedName>
    <definedName name="TextRefCopy59">#REF!</definedName>
    <definedName name="TextRefCopy6" localSheetId="1">'[5]3. Controls Identification'!#REF!</definedName>
    <definedName name="TextRefCopy6">'[5]3. Controls Identification'!#REF!</definedName>
    <definedName name="TextRefCopy60" localSheetId="1">#REF!</definedName>
    <definedName name="TextRefCopy60">#REF!</definedName>
    <definedName name="TextRefCopy61" localSheetId="1">#REF!</definedName>
    <definedName name="TextRefCopy61">#REF!</definedName>
    <definedName name="TextRefCopy62">'[32]mum 31-03-10'!$T$964</definedName>
    <definedName name="TextRefCopy63">'[32]Summary '!#REF!</definedName>
    <definedName name="TextRefCopy64" localSheetId="1">#REF!</definedName>
    <definedName name="TextRefCopy64">#REF!</definedName>
    <definedName name="TextRefCopy65">'[32]Summary '!#REF!</definedName>
    <definedName name="TextRefCopy67">'[32]Summary '!#REF!</definedName>
    <definedName name="TextRefCopy69">'[32]Summary '!#REF!</definedName>
    <definedName name="TextRefCopy7">'[5]3. Controls Identification'!#REF!</definedName>
    <definedName name="TextRefCopy70">'[32]Summary '!#REF!</definedName>
    <definedName name="TextRefCopy8">'[5]3. Controls Identification'!#REF!</definedName>
    <definedName name="TextRefCopy86">'[29]GL Tally'!#REF!</definedName>
    <definedName name="TextRefCopy9">'[5]3. Controls Identification'!#REF!</definedName>
    <definedName name="TextRefCopyRangeCount" hidden="1">31</definedName>
    <definedName name="Threshold">#REF!</definedName>
    <definedName name="Tot_knw_Xfoot">#REF!</definedName>
    <definedName name="Tot_lik_Xfoot">#REF!</definedName>
    <definedName name="Total_Amount">#REF!</definedName>
    <definedName name="Total_Population2">#REF!</definedName>
    <definedName name="Type">[11]Defintions!$G$14:$G$16</definedName>
    <definedName name="Untitled" localSheetId="1">#REF!</definedName>
    <definedName name="Untitled">#REF!</definedName>
    <definedName name="Valuation">[7]RI!$W:$W</definedName>
    <definedName name="we">'[5]3. Controls Identification'!#REF!</definedName>
    <definedName name="weee">'[18]3. Controls Identification'!#REF!</definedName>
    <definedName name="werr">'[18]3. Controls Identification'!#REF!</definedName>
    <definedName name="wrn.Aging._.and._.Trend._.Analysis." localSheetId="3" hidden="1">{#N/A,#N/A,FALSE,"Aging Summary";#N/A,#N/A,FALSE,"Ratio Analysis";#N/A,#N/A,FALSE,"Test 120 Day Accts";#N/A,#N/A,FALSE,"Tickmarks"}</definedName>
    <definedName name="wrn.Aging._.and._.Trend._.Analysis." localSheetId="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s21w">'[15]3. Controls Identification 09'!#REF!</definedName>
    <definedName name="x">'[27]3. Controls Identification'!#REF!</definedName>
    <definedName name="xcv">'[5]3. Controls Identification'!#REF!</definedName>
    <definedName name="xcvx">'[5]3. Controls Identification'!#REF!</definedName>
    <definedName name="XREF_COLUMN_1" localSheetId="1" hidden="1">#REF!</definedName>
    <definedName name="XREF_COLUMN_1" hidden="1">#REF!</definedName>
    <definedName name="XREF_COLUMN_10" hidden="1">'[34]GL Wise Listing'!#REF!</definedName>
    <definedName name="XREF_COLUMN_12" localSheetId="1" hidden="1">#REF!</definedName>
    <definedName name="XREF_COLUMN_12" hidden="1">#REF!</definedName>
    <definedName name="XREF_COLUMN_13" localSheetId="1" hidden="1">#REF!</definedName>
    <definedName name="XREF_COLUMN_13" hidden="1">#REF!</definedName>
    <definedName name="XREF_COLUMN_14" localSheetId="1" hidden="1">#REF!</definedName>
    <definedName name="XREF_COLUMN_14" hidden="1">#REF!</definedName>
    <definedName name="XREF_COLUMN_15" hidden="1">#REF!</definedName>
    <definedName name="XREF_COLUMN_16" hidden="1">#REF!</definedName>
    <definedName name="XREF_COLUMN_2" hidden="1">#REF!</definedName>
    <definedName name="XREF_COLUMN_3" hidden="1">'[35]Debtors - GL Codes Details'!#REF!</definedName>
    <definedName name="XREF_COLUMN_4" localSheetId="1" hidden="1">#REF!</definedName>
    <definedName name="XREF_COLUMN_4" hidden="1">#REF!</definedName>
    <definedName name="XREF_COLUMN_5" hidden="1">[35]Summary!#REF!</definedName>
    <definedName name="XREF_COLUMN_6" localSheetId="1" hidden="1">#REF!</definedName>
    <definedName name="XREF_COLUMN_6" hidden="1">#REF!</definedName>
    <definedName name="XREF_COLUMN_7" localSheetId="1" hidden="1">#REF!</definedName>
    <definedName name="XREF_COLUMN_7" hidden="1">#REF!</definedName>
    <definedName name="XREF_COLUMN_8" localSheetId="1" hidden="1">#REF!</definedName>
    <definedName name="XREF_COLUMN_8" hidden="1">#REF!</definedName>
    <definedName name="XREF_COLUMN_9" localSheetId="1" hidden="1">'[34]GL Wise Listing'!#REF!</definedName>
    <definedName name="XREF_COLUMN_9" hidden="1">'[34]GL Wise Listing'!#REF!</definedName>
    <definedName name="XRefColumnsCount" hidden="1">1</definedName>
    <definedName name="XRefCopy1" localSheetId="1" hidden="1">#REF!</definedName>
    <definedName name="XRefCopy1" hidden="1">#REF!</definedName>
    <definedName name="XRefCopy10" hidden="1">#REF!</definedName>
    <definedName name="XRefCopy101Row" hidden="1">#REF!</definedName>
    <definedName name="XRefCopy102Row" hidden="1">[34]XREF!#REF!</definedName>
    <definedName name="XRefCopy10Row" localSheetId="1" hidden="1">#REF!</definedName>
    <definedName name="XRefCopy10Row" hidden="1">#REF!</definedName>
    <definedName name="XRefCopy11" hidden="1">'[36]Total Debtors Listing'!#REF!</definedName>
    <definedName name="XRefCopy11Row" localSheetId="1" hidden="1">#REF!</definedName>
    <definedName name="XRefCopy11Row" hidden="1">#REF!</definedName>
    <definedName name="XRefCopy12" localSheetId="1" hidden="1">#REF!</definedName>
    <definedName name="XRefCopy12" hidden="1">#REF!</definedName>
    <definedName name="XRefCopy12Row" localSheetId="1"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'[34]Audit Sampling Table'!#REF!</definedName>
    <definedName name="XRefCopy20Row" localSheetId="1" hidden="1">#REF!</definedName>
    <definedName name="XRefCopy20Row" hidden="1">#REF!</definedName>
    <definedName name="XRefCopy21" localSheetId="1" hidden="1">#REF!</definedName>
    <definedName name="XRefCopy21" hidden="1">#REF!</definedName>
    <definedName name="XRefCopy21Row" localSheetId="1" hidden="1">#REF!</definedName>
    <definedName name="XRefCopy21Row" hidden="1">#REF!</definedName>
    <definedName name="XRefCopy22"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Row" hidden="1">#REF!</definedName>
    <definedName name="XRefCopy2Row"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9Row" hidden="1">#REF!</definedName>
    <definedName name="XRefCopy3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 hidden="1">#REF!</definedName>
    <definedName name="XRefCopy49Row" hidden="1">#REF!</definedName>
    <definedName name="XRefCopy4Row" hidden="1">#REF!</definedName>
    <definedName name="XRefCopy50" hidden="1">#REF!</definedName>
    <definedName name="XRefCopy50Row"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7Row"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'[35]Debtors - GL Codes Details'!#REF!</definedName>
    <definedName name="XRefCopy60Row" localSheetId="1" hidden="1">#REF!</definedName>
    <definedName name="XRefCopy60Row" hidden="1">#REF!</definedName>
    <definedName name="XRefCopy61Row" localSheetId="1" hidden="1">#REF!</definedName>
    <definedName name="XRefCopy61Row" hidden="1">#REF!</definedName>
    <definedName name="XRefCopy64Row" localSheetId="1" hidden="1">#REF!</definedName>
    <definedName name="XRefCopy64Row" hidden="1">#REF!</definedName>
    <definedName name="XRefCopy65Row" hidden="1">#REF!</definedName>
    <definedName name="XRefCopy66Row" hidden="1">#REF!</definedName>
    <definedName name="XRefCopy67Row" hidden="1">#REF!</definedName>
    <definedName name="XRefCopy68Row" hidden="1">#REF!</definedName>
    <definedName name="XRefCopy69Row" hidden="1">[35]XREF!#REF!</definedName>
    <definedName name="XRefCopy6Row" localSheetId="1" hidden="1">#REF!</definedName>
    <definedName name="XRefCopy6Row" hidden="1">#REF!</definedName>
    <definedName name="XRefCopy70Row" localSheetId="1" hidden="1">#REF!</definedName>
    <definedName name="XRefCopy70Row" hidden="1">#REF!</definedName>
    <definedName name="XRefCopy71Row" localSheetId="1" hidden="1">#REF!</definedName>
    <definedName name="XRefCopy71Row" hidden="1">#REF!</definedName>
    <definedName name="XRefCopy72Row" hidden="1">#REF!</definedName>
    <definedName name="XRefCopy73Row" hidden="1">#REF!</definedName>
    <definedName name="XRefCopy74Row" hidden="1">#REF!</definedName>
    <definedName name="XRefCopy75Row" hidden="1">#REF!</definedName>
    <definedName name="XRefCopy76Row" hidden="1">#REF!</definedName>
    <definedName name="XRefCopy78Row" hidden="1">#REF!</definedName>
    <definedName name="XRefCopy7Row" hidden="1">#REF!</definedName>
    <definedName name="XRefCopy8" hidden="1">#REF!</definedName>
    <definedName name="XRefCopy81Row" hidden="1">#REF!</definedName>
    <definedName name="XRefCopy83Row" hidden="1">#REF!</definedName>
    <definedName name="XRefCopy84Row" hidden="1">#REF!</definedName>
    <definedName name="XRefCopy85Row" hidden="1">#REF!</definedName>
    <definedName name="XRefCopy87Row" hidden="1">#REF!</definedName>
    <definedName name="XRefCopy88Row" hidden="1">#REF!</definedName>
    <definedName name="XRefCopy8Row" hidden="1">#REF!</definedName>
    <definedName name="XRefCopy9" hidden="1">#REF!</definedName>
    <definedName name="XRefCopy91Row" hidden="1">#REF!</definedName>
    <definedName name="XRefCopy92Row" hidden="1">#REF!</definedName>
    <definedName name="XRefCopy93Row" hidden="1">#REF!</definedName>
    <definedName name="XRefCopy94Row" hidden="1">#REF!</definedName>
    <definedName name="XRefCopy95Row" hidden="1">#REF!</definedName>
    <definedName name="XRefCopy96Row" hidden="1">#REF!</definedName>
    <definedName name="XRefCopy97Row" hidden="1">#REF!</definedName>
    <definedName name="XRefCopy99Row" hidden="1">#REF!</definedName>
    <definedName name="XRefCopy9Row" hidden="1">#REF!</definedName>
    <definedName name="XRefCopyRangeCount" hidden="1">10</definedName>
    <definedName name="XRefPaste1" hidden="1">#REF!</definedName>
    <definedName name="XRefPaste10" hidden="1">#REF!</definedName>
    <definedName name="XRefPaste10Row" hidden="1">#REF!</definedName>
    <definedName name="XRefPaste11" hidden="1">'[36]Categorywise breakup of Dealer '!#REF!</definedName>
    <definedName name="XRefPaste11Row" hidden="1">[36]XREF!#REF!</definedName>
    <definedName name="XRefPaste12" hidden="1">'[36]Categorywise breakup of Dealer '!#REF!</definedName>
    <definedName name="XRefPaste12Row" hidden="1">[36]XREF!#REF!</definedName>
    <definedName name="XRefPaste13Row" localSheetId="1" hidden="1">#REF!</definedName>
    <definedName name="XRefPaste13Row" hidden="1">#REF!</definedName>
    <definedName name="XRefPaste15Row" localSheetId="1" hidden="1">#REF!</definedName>
    <definedName name="XRefPaste15Row" hidden="1">#REF!</definedName>
    <definedName name="XRefPaste16Row" localSheetId="1" hidden="1">#REF!</definedName>
    <definedName name="XRefPaste16Row" hidden="1">#REF!</definedName>
    <definedName name="XRefPaste17Row"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 hidden="1">#REF!</definedName>
    <definedName name="XRefPaste21Row"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Row" hidden="1">#REF!</definedName>
    <definedName name="XRefPaste2Row" hidden="1">#REF!</definedName>
    <definedName name="XRefPaste30Row" hidden="1">#REF!</definedName>
    <definedName name="XRefPaste31Row" hidden="1">#REF!</definedName>
    <definedName name="XRefPaste32Row" hidden="1">#REF!</definedName>
    <definedName name="XRefPaste33Row" hidden="1">#REF!</definedName>
    <definedName name="XRefPaste34Row" hidden="1">#REF!</definedName>
    <definedName name="XRefPaste35Row" hidden="1">#REF!</definedName>
    <definedName name="XRefPaste36Row" hidden="1">#REF!</definedName>
    <definedName name="XRefPaste37Row" hidden="1">#REF!</definedName>
    <definedName name="XRefPaste38Row" hidden="1">#REF!</definedName>
    <definedName name="XRefPaste4" hidden="1">#REF!</definedName>
    <definedName name="XRefPaste4Row" hidden="1">#REF!</definedName>
    <definedName name="XRefPaste5" hidden="1">#REF!</definedName>
    <definedName name="XRefPaste5Row" hidden="1">#REF!</definedName>
    <definedName name="XRefPaste6Row" hidden="1">#REF!</definedName>
    <definedName name="XRefPaste7" hidden="1">#REF!</definedName>
    <definedName name="XRefPaste7Row" hidden="1">[36]XREF!#REF!</definedName>
    <definedName name="XRefPaste8" localSheetId="1" hidden="1">#REF!</definedName>
    <definedName name="XRefPaste8" hidden="1">#REF!</definedName>
    <definedName name="XRefPaste8Row" localSheetId="1" hidden="1">#REF!</definedName>
    <definedName name="XRefPaste8Row" hidden="1">#REF!</definedName>
    <definedName name="XRefPaste9" localSheetId="1" hidden="1">'[36]Receivable Summary'!#REF!</definedName>
    <definedName name="XRefPaste9" hidden="1">'[36]Receivable Summary'!#REF!</definedName>
    <definedName name="XRefPaste9Row" localSheetId="1" hidden="1">[36]XREF!#REF!</definedName>
    <definedName name="XRefPaste9Row" hidden="1">[36]XREF!#REF!</definedName>
    <definedName name="XRefPasteRangeCount" hidden="1">1</definedName>
    <definedName name="xyz">'[18]3. Controls Identification'!#REF!</definedName>
    <definedName name="YesNo" localSheetId="1">#REF!</definedName>
    <definedName name="YesN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4" i="4" l="1"/>
  <c r="T91" i="2" a="1"/>
  <c r="AD91" i="2" s="1"/>
  <c r="T90" i="2" a="1"/>
  <c r="AB90" i="2" s="1"/>
  <c r="T89" i="2" a="1"/>
  <c r="T89" i="2" s="1"/>
  <c r="T88" i="2" a="1"/>
  <c r="AD88" i="2" s="1"/>
  <c r="T87" i="2" a="1"/>
  <c r="AD87" i="2" s="1"/>
  <c r="T86" i="2" a="1"/>
  <c r="AB86" i="2" s="1"/>
  <c r="T85" i="2" a="1"/>
  <c r="T85" i="2" s="1"/>
  <c r="T84" i="2" a="1"/>
  <c r="AD84" i="2" s="1"/>
  <c r="T83" i="2" a="1"/>
  <c r="AD83" i="2" s="1"/>
  <c r="T82" i="2" a="1"/>
  <c r="AB82" i="2" s="1"/>
  <c r="T81" i="2" a="1"/>
  <c r="T81" i="2" s="1"/>
  <c r="T80" i="2" a="1"/>
  <c r="AD80" i="2" s="1"/>
  <c r="T79" i="2" a="1"/>
  <c r="AD79" i="2" s="1"/>
  <c r="T78" i="2" a="1"/>
  <c r="AB78" i="2" s="1"/>
  <c r="T77" i="2" a="1"/>
  <c r="T77" i="2" s="1"/>
  <c r="T76" i="2" a="1"/>
  <c r="AD76" i="2" s="1"/>
  <c r="T75" i="2" a="1"/>
  <c r="AD75" i="2" s="1"/>
  <c r="T74" i="2" a="1"/>
  <c r="AB74" i="2" s="1"/>
  <c r="T73" i="2" a="1"/>
  <c r="T73" i="2" s="1"/>
  <c r="T72" i="2" a="1"/>
  <c r="AD72" i="2" s="1"/>
  <c r="T71" i="2" a="1"/>
  <c r="AD71" i="2" s="1"/>
  <c r="T70" i="2" a="1"/>
  <c r="AB70" i="2" s="1"/>
  <c r="T69" i="2" a="1"/>
  <c r="T69" i="2" s="1"/>
  <c r="T68" i="2" a="1"/>
  <c r="AA68" i="2" s="1"/>
  <c r="T67" i="2" a="1"/>
  <c r="AD67" i="2" s="1"/>
  <c r="T66" i="2" a="1"/>
  <c r="AB66" i="2" s="1"/>
  <c r="T65" i="2" a="1"/>
  <c r="T65" i="2" s="1"/>
  <c r="T64" i="2" a="1"/>
  <c r="AA64" i="2" s="1"/>
  <c r="T63" i="2" a="1"/>
  <c r="AD63" i="2" s="1"/>
  <c r="T62" i="2" a="1"/>
  <c r="AB62" i="2" s="1"/>
  <c r="T61" i="2" a="1"/>
  <c r="T61" i="2" s="1"/>
  <c r="T60" i="2" a="1"/>
  <c r="T60" i="2" s="1"/>
  <c r="T59" i="2" a="1"/>
  <c r="AD59" i="2" s="1"/>
  <c r="T58" i="2" a="1"/>
  <c r="AB58" i="2" s="1"/>
  <c r="T57" i="2" a="1"/>
  <c r="T57" i="2" s="1"/>
  <c r="T56" i="2" a="1"/>
  <c r="AD56" i="2" s="1"/>
  <c r="T55" i="2" a="1"/>
  <c r="AD55" i="2" s="1"/>
  <c r="T54" i="2" a="1"/>
  <c r="AB54" i="2" s="1"/>
  <c r="T53" i="2" a="1"/>
  <c r="T53" i="2" s="1"/>
  <c r="T52" i="2" a="1"/>
  <c r="AD52" i="2" s="1"/>
  <c r="T51" i="2" a="1"/>
  <c r="AD51" i="2" s="1"/>
  <c r="T50" i="2" a="1"/>
  <c r="AB50" i="2" s="1"/>
  <c r="T49" i="2" a="1"/>
  <c r="T49" i="2" s="1"/>
  <c r="T48" i="2" a="1"/>
  <c r="AD48" i="2" s="1"/>
  <c r="T47" i="2" a="1"/>
  <c r="AD47" i="2" s="1"/>
  <c r="T46" i="2" a="1"/>
  <c r="AB46" i="2" s="1"/>
  <c r="T45" i="2" a="1"/>
  <c r="T45" i="2" s="1"/>
  <c r="T44" i="2" a="1"/>
  <c r="AA44" i="2" s="1"/>
  <c r="T43" i="2" a="1"/>
  <c r="AD43" i="2" s="1"/>
  <c r="T42" i="2" a="1"/>
  <c r="AB42" i="2" s="1"/>
  <c r="T41" i="2" a="1"/>
  <c r="T41" i="2" s="1"/>
  <c r="T40" i="2" a="1"/>
  <c r="AA40" i="2" s="1"/>
  <c r="T39" i="2" a="1"/>
  <c r="AD39" i="2" s="1"/>
  <c r="T38" i="2" a="1"/>
  <c r="AB38" i="2" s="1"/>
  <c r="T37" i="2" a="1"/>
  <c r="T37" i="2" s="1"/>
  <c r="T36" i="2" a="1"/>
  <c r="AD36" i="2" s="1"/>
  <c r="T35" i="2" a="1"/>
  <c r="AD35" i="2" s="1"/>
  <c r="T34" i="2" a="1"/>
  <c r="AB34" i="2" s="1"/>
  <c r="T33" i="2" a="1"/>
  <c r="T33" i="2" s="1"/>
  <c r="T32" i="2" a="1"/>
  <c r="AD32" i="2" s="1"/>
  <c r="P24" i="2"/>
  <c r="T32" i="1" a="1"/>
  <c r="AD32" i="1" s="1"/>
  <c r="P24" i="1"/>
  <c r="AD38" i="2" l="1"/>
  <c r="AB85" i="2"/>
  <c r="AC49" i="2"/>
  <c r="AC85" i="2"/>
  <c r="AD74" i="2"/>
  <c r="AA85" i="2"/>
  <c r="AD46" i="2"/>
  <c r="AC42" i="2"/>
  <c r="AB53" i="2"/>
  <c r="AC57" i="2"/>
  <c r="AA78" i="2"/>
  <c r="AC81" i="2"/>
  <c r="AD90" i="2"/>
  <c r="AD42" i="2"/>
  <c r="AC53" i="2"/>
  <c r="AD57" i="2"/>
  <c r="AA69" i="2"/>
  <c r="AC78" i="2"/>
  <c r="AD81" i="2"/>
  <c r="AC38" i="2"/>
  <c r="AB69" i="2"/>
  <c r="AC74" i="2"/>
  <c r="AD78" i="2"/>
  <c r="AD86" i="2"/>
  <c r="AC69" i="2"/>
  <c r="AD65" i="2"/>
  <c r="AD69" i="2"/>
  <c r="AA81" i="2"/>
  <c r="AC46" i="2"/>
  <c r="AB57" i="2"/>
  <c r="AC62" i="2"/>
  <c r="AB81" i="2"/>
  <c r="AC90" i="2"/>
  <c r="AA57" i="2"/>
  <c r="AD62" i="2"/>
  <c r="AC61" i="2"/>
  <c r="AA70" i="2"/>
  <c r="AC73" i="2"/>
  <c r="AA77" i="2"/>
  <c r="AC82" i="2"/>
  <c r="AD85" i="2"/>
  <c r="AB89" i="2"/>
  <c r="AC50" i="2"/>
  <c r="AC37" i="2"/>
  <c r="AB41" i="2"/>
  <c r="AA45" i="2"/>
  <c r="AC58" i="2"/>
  <c r="AD61" i="2"/>
  <c r="AA65" i="2"/>
  <c r="AC70" i="2"/>
  <c r="AD73" i="2"/>
  <c r="AB77" i="2"/>
  <c r="AD82" i="2"/>
  <c r="AC89" i="2"/>
  <c r="AA33" i="2"/>
  <c r="AB33" i="2"/>
  <c r="AA37" i="2"/>
  <c r="AD50" i="2"/>
  <c r="AC54" i="2"/>
  <c r="AB61" i="2"/>
  <c r="AD66" i="2"/>
  <c r="AC34" i="2"/>
  <c r="AC41" i="2"/>
  <c r="AB45" i="2"/>
  <c r="AA49" i="2"/>
  <c r="AD58" i="2"/>
  <c r="AB65" i="2"/>
  <c r="AD70" i="2"/>
  <c r="AC77" i="2"/>
  <c r="AC86" i="2"/>
  <c r="AD89" i="2"/>
  <c r="AA61" i="2"/>
  <c r="AB73" i="2"/>
  <c r="AC33" i="2"/>
  <c r="AB37" i="2"/>
  <c r="AA41" i="2"/>
  <c r="AD54" i="2"/>
  <c r="AD34" i="2"/>
  <c r="AC45" i="2"/>
  <c r="AB49" i="2"/>
  <c r="AA53" i="2"/>
  <c r="AA62" i="2"/>
  <c r="AC65" i="2"/>
  <c r="AD77" i="2"/>
  <c r="AC66" i="2"/>
  <c r="AA73" i="2"/>
  <c r="AA89" i="2"/>
  <c r="T91" i="2"/>
  <c r="T36" i="2"/>
  <c r="T48" i="2"/>
  <c r="T52" i="2"/>
  <c r="T56" i="2"/>
  <c r="T68" i="2"/>
  <c r="T72" i="2"/>
  <c r="T88" i="2"/>
  <c r="AA32" i="2"/>
  <c r="AA56" i="2"/>
  <c r="AA88" i="2"/>
  <c r="T40" i="2"/>
  <c r="T44" i="2"/>
  <c r="AA52" i="2"/>
  <c r="AA76" i="2"/>
  <c r="AA84" i="2"/>
  <c r="AB32" i="2"/>
  <c r="AD33" i="2"/>
  <c r="T35" i="2"/>
  <c r="AB36" i="2"/>
  <c r="AD37" i="2"/>
  <c r="T39" i="2"/>
  <c r="AB40" i="2"/>
  <c r="AD41" i="2"/>
  <c r="T43" i="2"/>
  <c r="AB44" i="2"/>
  <c r="AD45" i="2"/>
  <c r="T47" i="2"/>
  <c r="AB48" i="2"/>
  <c r="AD49" i="2"/>
  <c r="T51" i="2"/>
  <c r="AB52" i="2"/>
  <c r="AD53" i="2"/>
  <c r="T55" i="2"/>
  <c r="AB56" i="2"/>
  <c r="T59" i="2"/>
  <c r="AB60" i="2"/>
  <c r="T63" i="2"/>
  <c r="AB64" i="2"/>
  <c r="T67" i="2"/>
  <c r="AB68" i="2"/>
  <c r="T71" i="2"/>
  <c r="AB72" i="2"/>
  <c r="T75" i="2"/>
  <c r="AB76" i="2"/>
  <c r="T79" i="2"/>
  <c r="AB80" i="2"/>
  <c r="T83" i="2"/>
  <c r="AB84" i="2"/>
  <c r="T87" i="2"/>
  <c r="AB88" i="2"/>
  <c r="T32" i="2"/>
  <c r="T76" i="2"/>
  <c r="T80" i="2"/>
  <c r="T84" i="2"/>
  <c r="AA48" i="2"/>
  <c r="AA72" i="2"/>
  <c r="AA35" i="2"/>
  <c r="AC36" i="2"/>
  <c r="AA43" i="2"/>
  <c r="AC44" i="2"/>
  <c r="AA51" i="2"/>
  <c r="AC52" i="2"/>
  <c r="AA59" i="2"/>
  <c r="AC60" i="2"/>
  <c r="AA67" i="2"/>
  <c r="AC68" i="2"/>
  <c r="AA71" i="2"/>
  <c r="AC72" i="2"/>
  <c r="AC76" i="2"/>
  <c r="AA83" i="2"/>
  <c r="AC84" i="2"/>
  <c r="AA91" i="2"/>
  <c r="T64" i="2"/>
  <c r="AA36" i="2"/>
  <c r="AA60" i="2"/>
  <c r="AA80" i="2"/>
  <c r="AC32" i="2"/>
  <c r="AA39" i="2"/>
  <c r="AC40" i="2"/>
  <c r="AA47" i="2"/>
  <c r="AC48" i="2"/>
  <c r="AA55" i="2"/>
  <c r="AC56" i="2"/>
  <c r="AA63" i="2"/>
  <c r="AC64" i="2"/>
  <c r="AA75" i="2"/>
  <c r="AA79" i="2"/>
  <c r="AC80" i="2"/>
  <c r="AA87" i="2"/>
  <c r="AC88" i="2"/>
  <c r="T34" i="2"/>
  <c r="AB35" i="2"/>
  <c r="T38" i="2"/>
  <c r="AB39" i="2"/>
  <c r="AD40" i="2"/>
  <c r="T42" i="2"/>
  <c r="AB43" i="2"/>
  <c r="AD44" i="2"/>
  <c r="T46" i="2"/>
  <c r="AB47" i="2"/>
  <c r="T50" i="2"/>
  <c r="AB51" i="2"/>
  <c r="T54" i="2"/>
  <c r="AB55" i="2"/>
  <c r="T58" i="2"/>
  <c r="AB59" i="2"/>
  <c r="AD60" i="2"/>
  <c r="T62" i="2"/>
  <c r="AB63" i="2"/>
  <c r="AD64" i="2"/>
  <c r="T66" i="2"/>
  <c r="AB67" i="2"/>
  <c r="AD68" i="2"/>
  <c r="T70" i="2"/>
  <c r="AB71" i="2"/>
  <c r="T74" i="2"/>
  <c r="AB75" i="2"/>
  <c r="T78" i="2"/>
  <c r="AB79" i="2"/>
  <c r="T82" i="2"/>
  <c r="AB83" i="2"/>
  <c r="T86" i="2"/>
  <c r="AB87" i="2"/>
  <c r="T90" i="2"/>
  <c r="AB91" i="2"/>
  <c r="AA34" i="2"/>
  <c r="AC35" i="2"/>
  <c r="AA42" i="2"/>
  <c r="AC43" i="2"/>
  <c r="AA50" i="2"/>
  <c r="AC51" i="2"/>
  <c r="AC63" i="2"/>
  <c r="AC71" i="2"/>
  <c r="AC79" i="2"/>
  <c r="AA86" i="2"/>
  <c r="AA90" i="2"/>
  <c r="AC91" i="2"/>
  <c r="AA38" i="2"/>
  <c r="AC39" i="2"/>
  <c r="AA46" i="2"/>
  <c r="AC47" i="2"/>
  <c r="AA54" i="2"/>
  <c r="AC55" i="2"/>
  <c r="AA58" i="2"/>
  <c r="AC59" i="2"/>
  <c r="AA66" i="2"/>
  <c r="AC67" i="2"/>
  <c r="AA74" i="2"/>
  <c r="AC75" i="2"/>
  <c r="AA82" i="2"/>
  <c r="AC83" i="2"/>
  <c r="AC87" i="2"/>
  <c r="AA32" i="1"/>
  <c r="AC32" i="1"/>
  <c r="T32" i="1"/>
  <c r="AB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<sst xmlns="http://schemas.openxmlformats.org/spreadsheetml/2006/main" count="4762" uniqueCount="789">
  <si>
    <t>Nurul Faruk Hasan &amp; Co</t>
  </si>
  <si>
    <t>Chartered Accountants</t>
  </si>
  <si>
    <t xml:space="preserve">Client </t>
  </si>
  <si>
    <t>United Finance Limited</t>
  </si>
  <si>
    <t>Accounting period</t>
  </si>
  <si>
    <t>01 January 2021 to 31 December 2021</t>
  </si>
  <si>
    <t>Work done by</t>
  </si>
  <si>
    <t>Israt Jahan Chandni</t>
  </si>
  <si>
    <t>Date:</t>
  </si>
  <si>
    <t>Work reviwed by</t>
  </si>
  <si>
    <t>Md. Nayan Mia</t>
  </si>
  <si>
    <t>Further reviewed by</t>
  </si>
  <si>
    <t>Faruk Uddin Ahammed, FCA, CISA</t>
  </si>
  <si>
    <t>Subject</t>
  </si>
  <si>
    <t>Testing of control over Journals</t>
  </si>
  <si>
    <t>Controls over significant, unusual transactions, particularly those that result in late or unusual journal entries</t>
  </si>
  <si>
    <t>Obtain an understanding of the entity’s financial reporting process and controls over journal entries and other adjustments</t>
  </si>
  <si>
    <t>Work Ref.</t>
  </si>
  <si>
    <t>Controls related to significant management estimates</t>
  </si>
  <si>
    <r>
      <rPr>
        <sz val="11"/>
        <rFont val="Calibri"/>
        <family val="2"/>
        <scheme val="minor"/>
      </rPr>
      <t>As per the</t>
    </r>
    <r>
      <rPr>
        <b/>
        <sz val="11"/>
        <rFont val="Calibri"/>
        <family val="2"/>
        <scheme val="minor"/>
      </rPr>
      <t xml:space="preserve"> 00 FCRP Process note</t>
    </r>
    <r>
      <rPr>
        <sz val="11"/>
        <rFont val="Calibri"/>
        <family val="2"/>
        <scheme val="minor"/>
      </rPr>
      <t>, we obtain an understanding of the entity’s financial reporting process and controls over journal entries and other adjustments.</t>
    </r>
  </si>
  <si>
    <t>00 FCRP Process Note</t>
  </si>
  <si>
    <t>How samples selected for performed testing</t>
  </si>
  <si>
    <t>Sample size of Control Testing is 60. As journal entry control is performed many times in a day. So, as per  "Figure 23001.2 — Suggested sample sizes for inspection of documentation to support our inquiries for the purpose of testing the operating effectiveness of controls — Significant risks of material misstatement considering Risk Associated with the Control- Higher" we have selected 60 Journals to test the controls over journal entries.</t>
  </si>
  <si>
    <t>02a Jan to Mar 21
02b Apr to Jun 21
02c Jul to Sep 21
02d Oct to Dec 21</t>
  </si>
  <si>
    <t>Implementation Testing</t>
  </si>
  <si>
    <t>SL No</t>
  </si>
  <si>
    <t>Document No</t>
  </si>
  <si>
    <t>JV Date</t>
  </si>
  <si>
    <t>GL code Dr</t>
  </si>
  <si>
    <t>GL Dr Description</t>
  </si>
  <si>
    <t>Gl  Code Cr</t>
  </si>
  <si>
    <t>Gl  Cr Description</t>
  </si>
  <si>
    <t>Amount Dr</t>
  </si>
  <si>
    <t>Amount Cr</t>
  </si>
  <si>
    <t>JV Description</t>
  </si>
  <si>
    <t>JV prepared/
checked by</t>
  </si>
  <si>
    <t>JV reviewed by</t>
  </si>
  <si>
    <t xml:space="preserve">JV Selected to test the </t>
  </si>
  <si>
    <t>Testing Done by Deloitte and Evidence obtained</t>
  </si>
  <si>
    <t>Whether JV and supporting checked/reviewed by appropriate personnel</t>
  </si>
  <si>
    <t>Head Office Current Account</t>
  </si>
  <si>
    <t>United Commercial Bank Ltd: C/A-0750</t>
  </si>
  <si>
    <t>Collection occurred
Dr: BFT[319]:Collection
Cr: IBT Trn. between 1000 and 1023, Adv No: 10002102142057</t>
  </si>
  <si>
    <t>Md. Naeem Hossain</t>
  </si>
  <si>
    <t>Abdul Aziz</t>
  </si>
  <si>
    <t>Controls over journal entries and adjustments made in the period-end financial reporting process</t>
  </si>
  <si>
    <t xml:space="preserve">This transaction is Inter Branch Transaction between 1000 and 1023. It was a collection of processing fee from a loan account and before reflecting in the bank statement it was remained under parking account named Head Office Current Account. The input of information such as - amount and entry is prepared by branch. When the amount is received in bank, CRU team member marked the amount as received. Then the journal entry was posted by system. The control owner authorized the entry using bank statement. We have inspected the voucher to confirm whether the entry is authorized by Abdul Aziz as per policy and bank statement was used while approving the journal entry. We have found in order and concluded that there was no Management Override of Control involved with this entry. . </t>
  </si>
  <si>
    <t>Yes</t>
  </si>
  <si>
    <t>Conclusion based on Implementation Testing</t>
  </si>
  <si>
    <t>Controls were implemented throughout the period.</t>
  </si>
  <si>
    <t>OE Testing</t>
  </si>
  <si>
    <t>JV prepared/checked by</t>
  </si>
  <si>
    <t>B/T</t>
  </si>
  <si>
    <t>GL DR</t>
  </si>
  <si>
    <t>DESC DR</t>
  </si>
  <si>
    <t>GL CR</t>
  </si>
  <si>
    <t>DESC CR</t>
  </si>
  <si>
    <t>DR</t>
  </si>
  <si>
    <t>CR</t>
  </si>
  <si>
    <t>310/7158</t>
  </si>
  <si>
    <t>mnhossain2741</t>
  </si>
  <si>
    <t>aaziz</t>
  </si>
  <si>
    <t xml:space="preserve">This transaction is occured for Inter Branch Transaction between 1000 and 1023, adv no: 10002102142057. It was a collection of processing fee from a loan account and before reflecting in the bank statement it was remined under parking account named Head Office Current Account. The input of information such as - amount and entry is marked by branch. When the amount is received in bank, CRU team member marked the amount as received. Then the journal entry is posted by system. The control owner authorized the entry using bank statement. We have inspected the voucher to confirm whether the entry is authorized by Abdul Aziz as per policy and bank statement was used while approving the journal entry.  We have found in order and concluded that there was no Management Override of Control involved with this entry. </t>
  </si>
  <si>
    <t>This transaction is Inter Branch Transaction between 1000 and 1023. It was a collection of processing fee from a loan account and before reflecting in the bank statement it was remained under parking account named Head Office Current Account. The input of information such as - amount and entry is prepared by branch. When the amount is received in bank, CRU team member marked the amount as received. Then the journal entry was posted by system. The control owner authorized the entry using bank statement. We have inspected the voucher to confirm whether the entry is authorized by Abdul Aziz as per policy and bank statement was used while approving the journal entry. We have found in order and concluded that there was no Management Override of Control involved with this entry.</t>
  </si>
  <si>
    <t>338/2946</t>
  </si>
  <si>
    <t>United Commercial Bank Ltd: C/A-1119</t>
  </si>
  <si>
    <t>IBT Trn. between 1000 and 1017, Adv No: 1000210310962, BFT[4]:1017 50100000148, Doc Charge</t>
  </si>
  <si>
    <t>mkarim2748</t>
  </si>
  <si>
    <t>Monzurul Karim</t>
  </si>
  <si>
    <t>This transaction is occurred for documentation charge against loan A/C no 1017 50100000148. This Transaction is authorized by Mr. aaziz and origitinating officer was mkarim2748. The input of information such as - amount and entry is marked by branch. CRU team member authorized the transaction after confirming the amount from bank statement and then the journal entry is posted by system. The control owner authorize the entry using bank statement. We concluded that there was no Management Override of Control involved with this entry.</t>
  </si>
  <si>
    <t xml:space="preserve">This transaction is occurred for documentation charge against loan A/C no 1017 50100000148. This Transaction is authorized by Mr. Abdul Aziz and originating officer was Monzurul Karim. The input of information such as - amount and entry, is marked by branch. CRU team member authorized the transaction after confirming the amount from bank statement and then the accounting entry is posted by system. The control owner authorized the entry using bank statement. We have inspected the voucher to confirm whether the entry is authorized by Abdul Aziz as per policy and bank statement was used while approving the accounting entry. We have found in order and concluded that there was no Management Override of Control involved with this entry. </t>
  </si>
  <si>
    <t>55/201</t>
  </si>
  <si>
    <t>UC -United Commercial Bank Ltd: C/A-0941101000000750</t>
  </si>
  <si>
    <t>Cheque Encashed,  LEAF NO: 1433609 REFERENCE: 31583 NIVA MAJUMDER, Adv No: 100221011835</t>
  </si>
  <si>
    <t>absiddik</t>
  </si>
  <si>
    <t>mskhan</t>
  </si>
  <si>
    <t>Abu Bakar Siddik</t>
  </si>
  <si>
    <t>Md. Saharia Khan</t>
  </si>
  <si>
    <t>This entry is related to VAT payable on application fee deducted from A/C: 1008-50100000124. This entry was originated by absiddik and authorized by mskhan. We have obtained the system generated voucher to inspect whether the entry is authorized by authorized personnel and concluded that there was no Management Override of Control involved with this entry. This amount is so nominal.</t>
  </si>
  <si>
    <t>This transaction occurred for a cheque encashment, leaf no: 1433609. This entry is originated by Abu Bakar Siddik and authorized by Md. Saharia Khan. The input of information such as - amount and entry, 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</si>
  <si>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20/84</t>
  </si>
  <si>
    <t>BEFTN Waiting for Clearing: United Commercial Bank Ltd. C/A-0750</t>
  </si>
  <si>
    <t>EFTI Settlement Return for Account No:1007-30100000175</t>
  </si>
  <si>
    <t>mabuddin</t>
  </si>
  <si>
    <t>Md. Al Borhan Uddin</t>
  </si>
  <si>
    <t>This transaction is occurred for settlement return against A/C no 1007 30100000175. This is an automatic but user manually input information about particular client. This transaction is originate by mnhossain2741 and authorized by mabuddin. We have inspected the system generated voucher to confirm whether the entry authorized by him and concluded that there was no Management Override of Control involved with this entry.</t>
  </si>
  <si>
    <t xml:space="preserve">This transaction is occurred for settlement  return against deposit A/C no 1007 30100000175. This is an automatic but user manually input information about particular client. This transaction is originated by Md. Naeem Hossain and authorized by Md. Al Borhan Uddin. We have inspected the voucher to confirm whether the entry authorized by him and the control owner authorized the entry using bank statement. We have found in order and concluded that there was no Management Override of Control involved with this entry. </t>
  </si>
  <si>
    <t>827/3556</t>
  </si>
  <si>
    <t>CQ Waiting for Clearing: United Commercial Bank Ltd. C/A-0750</t>
  </si>
  <si>
    <t>Cheque Encashed,  LEAF NO: 2861395 REFERENCE: 52162, Adv No: 1002210331181</t>
  </si>
  <si>
    <t>abegum</t>
  </si>
  <si>
    <t>sakter</t>
  </si>
  <si>
    <t>Ayesha Begum</t>
  </si>
  <si>
    <t>Shakela Akter</t>
  </si>
  <si>
    <t>This transaction occured for a cheque encashment, leaf no: 2861395. This entry is originated by abegum and authorized by sakter. The input of information such as - amount and entry is marked by branch. When the amount is received in bank, CRU team member marked the amount as received. Then the journal entry is posted by system.We have inspected the voucher to confirm whether the the invoice was checked and concluded that there was no Management Override of Control involved with this entry.</t>
  </si>
  <si>
    <t>This transaction occurred for a cheque encashment, leaf no: 2861395. This entry is originated by Ayesha Begum and authorized by Shakela Akter. The input of information such as - amount and entry,is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</si>
  <si>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74/140</t>
  </si>
  <si>
    <t>Collection: Term Finance</t>
  </si>
  <si>
    <t>Cheque Encashed,  LEAF NO: 4748106 REFERENCE: 0291020019826:1020-50100000009</t>
  </si>
  <si>
    <t>msislam8</t>
  </si>
  <si>
    <t>Md. Shariful Islam</t>
  </si>
  <si>
    <t>This entry is related to EFTI settlement transfer from 1023-30100000026 to 1000-90100000098, advice no 10002103025162. We have inspected the system generated voucher and checked whether it is prepared by mthasan3358 and authorized by absiddik. We have inspected that the control owner authorized the entry and concluded that there is no Management Override of Control involved with this entry.</t>
  </si>
  <si>
    <t>This transaction occurred for a cheque encashment, leaf no: 4748106. This entry is originated by Abdul Aziz and authorized by Md. Shariful Islam. The input of information such as - amount and entry,is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</si>
  <si>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18/32</t>
  </si>
  <si>
    <t>Revenue Stamp Expense</t>
  </si>
  <si>
    <t>Prepayments-Expenses</t>
  </si>
  <si>
    <t>BFT:MD. SHAHIN AZAM</t>
  </si>
  <si>
    <t>erbiswas</t>
  </si>
  <si>
    <t>Eva Rani Biswas</t>
  </si>
  <si>
    <t xml:space="preserve">This entry is related to EFTI Settlement Transfered to 1000 - 90100000098 from 1003-30700000002, Adv No: 1000210210608 . We have inspected that mnhossain2741 whether the entry was made by him and authorized  by mabuddin. We have inspected the system generated voucher and concluded that there was no Management Override of Control. </t>
  </si>
  <si>
    <t xml:space="preserve">This entry is related to expense account. We have inspected that Md. Eva Rani Biswas whether the entry was made by him and authorized  by Md. Saharia Khan. We have inspected the voucher and concluded that there was no Management Override of Control. </t>
  </si>
  <si>
    <t>56/67</t>
  </si>
  <si>
    <t>Parking Account for Execution of BEFTN-RTGS-FTR and Others</t>
  </si>
  <si>
    <t>EFTI Execution For Execution Id: 1000202102140004</t>
  </si>
  <si>
    <t>iskajol</t>
  </si>
  <si>
    <t>Indrani Sarkar</t>
  </si>
  <si>
    <t>This transaction is originated by absiddik and authorised by iskajol. This transaction occured for clearing execution Id: 1000202102140004. This entry completed by authorized personnel by checking bank statement.We have inspected the system generated voucher to confirm whether the entry is prepared by absiddik and authorized by iskajol and concluded that there was no Management Override of Control involved with this entry.</t>
  </si>
  <si>
    <t>This transaction is originated by Abu Bakar Siddik and authorised by Indrani Sarkar. This transaction occured for clearing execution Id: 1000202102140004. This entry completed by authorized personnel by checking bank statement. We have inspected the voucher to confirm whether the entry is prepared by Abu Bakar Siddik and authorized by Indrani Sarkar and concluded that there was no Management Override of Control involved with this entry.</t>
  </si>
  <si>
    <t>8/13</t>
  </si>
  <si>
    <t>Collection: Home Loan (HL)</t>
  </si>
  <si>
    <t>IBT Trn. between 1000 and 1013, Adv No: 10002103228</t>
  </si>
  <si>
    <t>ipervin2715</t>
  </si>
  <si>
    <t>Israt Pervin</t>
  </si>
  <si>
    <t>This entry is related to EFTI settlement transfered to 1000-90100000098 from 1003-30100000733, Adv No: 10002103165096. We have inspected the system generated voucher to confirm whether the entry has been originated by mnhossain2741 and authorized by mabuddin and concluded that there was no Management Override of Control involved with this entry.</t>
  </si>
  <si>
    <t>This transaction occurred for a cheque encashment, Advice no: 10002103228. This entry is originated by Monzurul Karim and authorized by Israt Pervin. The input of information such as - amount and entry, 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</si>
  <si>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148/888</t>
  </si>
  <si>
    <t>EFTI Settlement Return for Account No:1006-30200000004</t>
  </si>
  <si>
    <t>This transaction is originated by mnhossain2741 and authorised by mabuddin. This transaction occured for EFTI settlement return for account 1006-30200000004. This entry completed by authorized personnel by checking bank statement.We have inspected the system generated voucher to confirm whether the entry is prepared by mnhossain2741 and authorized by mabuddin and concluded that there was no Management Override of Control involved with this entry.</t>
  </si>
  <si>
    <t>This transaction is originated by Md. Naeem Hossain and authorised by Md. Al Borhan Uddin. This transaction occured for EFTI settlement return for account 1006-30200000004. This entry completed by authorized personnel by checking bank statement. We have inspected the voucher to confirm whether the entry is prepared by Md. Naeem Hossain and authorized by Md. Al Borhan Uddin and concluded that there was no Management Override of Control involved with this entry.</t>
  </si>
  <si>
    <t>7/10</t>
  </si>
  <si>
    <t>Postage and Courier Service</t>
  </si>
  <si>
    <t>Petty Cash</t>
  </si>
  <si>
    <t>BFT:UNITED FINANCE LIMITED</t>
  </si>
  <si>
    <t>This is related to postage &amp; courier service expense. We have inspected the system generated voucher  to confirm that the entry has been authorised by the control owner. We found that the control owner and concluded that there was no Management Override of Control involved with this entry.</t>
  </si>
  <si>
    <t>This is petty cash expense related to postage &amp; courier service expense. The expense was authorized by department head while occurred. When the transaction was posted, the authorizer used the expense approval and confirmed that it was approved by proper authority. We have inspected the voucher  to confirm that the entry has been authorised by the control owner. We found that the control owner and concluded that there was no Management Override of Control involved with this entry.</t>
  </si>
  <si>
    <t>19/41</t>
  </si>
  <si>
    <t>Cheque Encashed,  LEAF NO: 1138523 REFERENCE: 7003200076401, M/S AMRITA LAL DEV NATH:1012-5190000000, Adv No: 101221031013</t>
  </si>
  <si>
    <t>mhuq</t>
  </si>
  <si>
    <t>Mousomi Huq</t>
  </si>
  <si>
    <t>This entry is related to IBT transaction between 1000 and 1015, Adv No: 1000210310787. We have inspected  the system generated voucher which was originated by aakter and authorized by msislam8 to confirm that the entry has been authorized by the control owner and concluded that there was no Management Override of Control involved with this entry.</t>
  </si>
  <si>
    <t>This transaction occurred for a cheque encashment, leaf no: 1138523. This entry is originated by Abdul Aziz and authorized by Mousomi Huq. The input of information such as - amount and entry,is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</si>
  <si>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44/220</t>
  </si>
  <si>
    <t>BEFTN Waiting for Clearing: United Commercial Bank Ltd: C/A-1119</t>
  </si>
  <si>
    <t>EFTI Settlement for Account No:1017-50100000138</t>
  </si>
  <si>
    <t>mauddin3207</t>
  </si>
  <si>
    <t>ssultana</t>
  </si>
  <si>
    <t>Md. Amiruddin Chowdhary</t>
  </si>
  <si>
    <t>Sabina Sultana</t>
  </si>
  <si>
    <t>This entry is related to IBT transaction between 1000 and 1014, Adv No: 10002102142502. We have inspected the system generated voucher to confirm whether the  has been originated by aakter and authorized by aaziz and  concluded that there was no Management Override of Control involved with this entry.</t>
  </si>
  <si>
    <t xml:space="preserve">This entry is related to EFTI Settlement for Account No:1017-50100000138 . We have inspected that Md. Md. Amiruddin Chowdhary whether the entry was made by him and authorized  by Sabina Sultana using bank statement. We have inspected the voucher and concluded that there was no Management Override of Control. </t>
  </si>
  <si>
    <t>75/1973</t>
  </si>
  <si>
    <t>EFTI Execution For Execution Id: 1000202103140012</t>
  </si>
  <si>
    <t>This transaction is originated by mabuddin and authorized by mabuddin3207. This transaction is occurred for execution Id: 1000202103140012. This is an automatic but user manually input information about particular client.We have inspected the system generated voucher to confirm whether the entry has been authorized by him and concluded that there was no Management Override of Control involved with this entry.</t>
  </si>
  <si>
    <t>This transaction is originated by Md. Al Borhan Uddin and authorized by Md. Al Borhan Uddin3207. This transaction is occurred for execution Id: 1000202103140012. This is an automatic but user manually input information about particular client.We have inspected the voucher to confirm whether the entry has been authorized by him and concluded that there was no Management Override of Control involved with this entry.</t>
  </si>
  <si>
    <t>60/397</t>
  </si>
  <si>
    <t>EFTI Execution For Execution Id: 1000202103100012</t>
  </si>
  <si>
    <t>This transaction is originate by mabuddin and authorized by mnhossain2741 . This transaction is occurred  execution Id: 1000202103140012. This is an automatic but user manually input information about related client. We have inspected the system generated voucher to confirm whether the entry has been authorized by him and concluded that there was no Management Override of Control involved with this entry.</t>
  </si>
  <si>
    <t>This transaction is originate by Md. Al Borhan Uddin and authorized by Md. Naeem Hossain . This transaction is occurred  execution Id: 1000202103140012. This is an automatic but user manually input information about related client. We have inspected the voucher to confirm whether the entry has been authorized by him with bank statement and concluded that there was no Management Override of Control involved with this entry.</t>
  </si>
  <si>
    <t>31/95</t>
  </si>
  <si>
    <t>Excise Duty Payable: Lease, Loans and Advances</t>
  </si>
  <si>
    <t>ED DUE CREATION; Rem Br: 1005-BGR(O), Rem A/C: 50200000024, Adv No: 10052104263</t>
  </si>
  <si>
    <t>shaha3290</t>
  </si>
  <si>
    <t>Anirban Shaha</t>
  </si>
  <si>
    <t>This entry is related to cheque encashed Leaf no 1717014 Ref: 1016-50100000162, Adv No: 101621042623. This entry is originated by mnhossain2741 &amp; authorized by mauddin3207. We have inspected the system generated voucher to confirm that the entry has been authorized by the control owner and concluded that there was no Management Override of Control involved with this entry.</t>
  </si>
  <si>
    <t>This entry is related to lease loan advances. This entry is originated by Sabina Sultana &amp; authorized by Anirban Shaha using bank Statement. We have inspected the voucher to confirm that the entry has been authorized by the control owner and concluded that there was no Management Override of Control involved with this entry.</t>
  </si>
  <si>
    <t>458/2060</t>
  </si>
  <si>
    <t>NCC Bank Ltd: SOD-0020</t>
  </si>
  <si>
    <t>IBT Trn. between 1000 and 1019, Adv No: 1000210413359, BFT[2]:Monthly Installment, 4/13/2021</t>
  </si>
  <si>
    <t>sdey3208</t>
  </si>
  <si>
    <t>mmrahman</t>
  </si>
  <si>
    <t>Sinchan Dey</t>
  </si>
  <si>
    <t>Md. Mahfujur Rahman</t>
  </si>
  <si>
    <t>This entry is related to IBT transaction between 1000 and 1019,Adv No: 1000210413359. We have inspected the system generated voucher to confirm whether the entry has been originated by sdey3208 and  authorized by mmrahman and concluded that there was no Management Override of Control involved with this entry.</t>
  </si>
  <si>
    <t>This entry is related to inter branch transaction between 1000 and 1019, Adv No: 1000210413359. The amount was paid by branch to the respective bank. We have inspected the voucher to confirm whether the entry has been originated and authorized by appropriate personnel. We have confirmed the payment from bank statement and concluded that there was no Management Override of Control involved with this entry.</t>
  </si>
  <si>
    <t>721/3037</t>
  </si>
  <si>
    <t>CQ Waiting for Clearing: United Commercial Bank Ltd. C/A-1119</t>
  </si>
  <si>
    <t>Cheque Deposited,  LEAF NO: 6998970 REFERENCE: 1022-50400000093</t>
  </si>
  <si>
    <t>schowdhury2533</t>
  </si>
  <si>
    <t>Soma Chowdhury</t>
  </si>
  <si>
    <t xml:space="preserve">This transaction is originate by schowdhury2533 and authorized by ipervin2715 . This transaction is occurred  for cheque 6998970. This is an automatic entry but user manually input information about particular client. Here we have inspected the system genarated voucher to confirm whether the entry has been authorized by authorized personnel and concluded that there was no Management Override of Control involved with this entry.
</t>
  </si>
  <si>
    <t xml:space="preserve">This transaction is related to installment of loan account  1022-50400000093 and originated by Soma Chowdhury and authorized by Israt Pervin . This transaction is occurred  for cheque 6998970. This is an automatic entry but user manually input information about particular client. Here we have inspected the system genarated voucher to confirm whether the entry has been authorized by authorized personnel with bank statement and concluded that there was no Management Override of Control involved with this entry.
</t>
  </si>
  <si>
    <t>49/89</t>
  </si>
  <si>
    <t>Cheque Encashed,  LEAF NO: 6500253 REFERENCE: 1015-50100000119</t>
  </si>
  <si>
    <t xml:space="preserve">This transaction related to installment of loan account 1015-50100000119 and  originated by Sinchen Dey and authorized by Abdul Aziz . This transaction is occurred  for cheque 6500253. This is an automatic entry but user manually input information about particular client. Here we have inspected the system genarated voucher to confirm whether the entry has been authorized by authorized personnel with Bank Statement and concluded that there was no Management Override of Control involved with this entry.
</t>
  </si>
  <si>
    <t>525/1140</t>
  </si>
  <si>
    <t>Collection: Assignment Based Financing (ABF)</t>
  </si>
  <si>
    <t>IBT Trn. between 1000 and 1002, Adv No: 10002104112284, BFT[4]:VDT 08.04.2021 Debtor: DBBL</t>
  </si>
  <si>
    <t>pgomes2164</t>
  </si>
  <si>
    <t>Pulock Simon Gomes</t>
  </si>
  <si>
    <t>The transaction was related to VAT payable on early settlemet fee. We have inspected the system generated payment voucher and checked whether the voucher was prepared by Mr. Md. Siddique and approved by Mr. Mozammel Hossain. We found that the control owner checked the  entry in the ledger and concluded that there was no Management Override of Control involved with this entry.</t>
  </si>
  <si>
    <t>This transaction occurred for a cheque encashment, Advice No: 10002104112284. This entry is originated by Pulock Simon Gomes and authorized by Md. Mahfujur Rahman. The input of information such as - amount and entry,is marked by branch. When the amount is received in bank, CRU team member marked the amount as received after confirming bank statement. Then the journal entry is posted by system.We have inspected the voucher to confirm whether the the invoice was checked and concluded that there was no Management Override of Control involved with this entry.</t>
  </si>
  <si>
    <t>279/2823</t>
  </si>
  <si>
    <t>IBT Trn. between 1000 and 1002, Adv No: 1000210511116</t>
  </si>
  <si>
    <t>This entry is related to Inter bank Transactrion between 1000 and 1002, Adv No: 1000210511116. We have inspected the voucher to confirm whether the  has been originated by Ayesha Akter and authorized by Abdul Aziz and  concluded that there was no Management Override of Control involved with this entry.</t>
  </si>
  <si>
    <t>835/2358</t>
  </si>
  <si>
    <t>Encashment Amount Credited from 1002-30900000082</t>
  </si>
  <si>
    <t>mamishu</t>
  </si>
  <si>
    <t>mumsultana2152</t>
  </si>
  <si>
    <t>Mahmuda Akter</t>
  </si>
  <si>
    <t>Mst. Umme Mabya Sultana</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</si>
  <si>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mamishu &amp; authorised by mumsultana2152. The control owner authorize the entry using bank statement and  we concluded that there was no Management Override of Control involved with this entry.</t>
  </si>
  <si>
    <t>This is a parking account for execution of BEFTN-RTGs-FTR and others which is a temporary account . After bank honor or dishonor it automatically clear from the parking account. CRU Team Member honor or dishonor the cheque by checking it on Bank statement. We have inspected the voucher  to confirm whether the entry has been authorized by the control owner after cheaking the bank statement The originating officer of this entry is Mahmuda Akter &amp; authorised by Mst. Umme Mabya Sultana. The control owner authorize the entry using bank statement and  we concluded that there was no Management Override of Control involved with this entry.</t>
  </si>
  <si>
    <t>914/2760</t>
  </si>
  <si>
    <t>EFTI Settlement Transfered to 1000 - 90100000098 from 1017-30100000195, Adv No: 1000210621564</t>
  </si>
  <si>
    <t>This is related to Head office current account for EFTI settlement tranferred to 1000-90100000098 from 1017-30100000195,Adv No: 1000210621564. The originating officer of this entry is mnhossain2741 and authorised by mabuddin.We have inspected the system generated voucher to confirm whether the entry is authorised by the control owner and concluded that there was no Management Override of Control involved with this entry.</t>
  </si>
  <si>
    <t>This entry is related to Head office current account for EFTI Deposit settlement tranferred to 1000-90100000098 from 1017-30100000195, Adv No: 1000210621564. The originating officer of this entry is Md. Naeem Hossain and authorised by Md. Al Borhan Uddin. We have inspected the voucher to confirm whether the entry is authorised by the control owner authorize the entry using bank statement and  we concluded that there was no Management Override of Control involved with this entry.</t>
  </si>
  <si>
    <t>303/1037</t>
  </si>
  <si>
    <t>Cheque Deposited,  LEAF NO: 8928691 REFERENCE: 1003-50400000127</t>
  </si>
  <si>
    <t>sdutta</t>
  </si>
  <si>
    <t>Soma Dutta</t>
  </si>
  <si>
    <t>This transaction is related to Collection: Assignment based financing which has collected BDT 2,949,033.26 from Debtor on 08.04.2021.  This entry was originated by pgomes2164 and authorised officer was mmrahman . We have inspected the system generated voucher to confirm that the entry has been authorised by the control owner. The control owner authorize the entry using bank statement. We concluded that there was no Management Override of Control involved with this entry.</t>
  </si>
  <si>
    <t>This transaction is related to loan installment account no  1003-50400000127. This entry was originated by Soma Dutta and authorised officer was Md. Mahfujur Rahman . We have inspected the voucher to confirm whether the entry is authorised by the control owner authorize the entry using bank statement and  we concluded that there was no Management Override of Control involved with this entry.</t>
  </si>
  <si>
    <t>87/1099</t>
  </si>
  <si>
    <t>EFTI Execution For Execution Id: 1000202105060010</t>
  </si>
  <si>
    <t>This transaction is originated by mabuddin and authorized by mnhossain2741 . This transaction is occurred  for execution Id: 1000202105060010. This is an automatic entry but user manually input information about particular client. We have inspected the system generated voucher to confirm whether the voucher has been authorised by the authorised personnel and we concluded that there was no Management Override of Control involved with this entry.</t>
  </si>
  <si>
    <t>This transaction is occurred  for execution Id: 1000202105060010 and the amount was recieved in bank. This transaction is originated by Md. Al Borhan Uddin and authorized by Md. Naeem Hossain.  The entry is authorised by the control owner using bank statement. We have inspected the voucher to confirm whether the there was no Management Override of Control involved with this entry.</t>
  </si>
  <si>
    <t>143/753</t>
  </si>
  <si>
    <t>BEFTN Waiting for Clearing: Standard Chartered Bank C/A-01 01</t>
  </si>
  <si>
    <t>EFTI Execution For Execution Id: 1000202104050027</t>
  </si>
  <si>
    <t>masgani3158</t>
  </si>
  <si>
    <t>Md. Anwar Sadat Gani</t>
  </si>
  <si>
    <t>This transaction is originated by masgani3158 and authorised by iskajol. This transaction occured for EFTI execution for execution Id: 1000202104050027. This entry completed by authorized personnel by checking bank statement.We have inspected the system generated voucher to confirm whether the entry is prepared by masgani3158 and authorized by iskajol and concluded that there was no Management Override of Control involved with this entry.</t>
  </si>
  <si>
    <t>This transaction is occurred  for execution Id: 1000202104050027 and the amount was recieved in bank. This transaction is originated by Md. Anwar Sadat Gani and authorised by Indrani Sarkar. This entry completed by authorized personnel by checking bank statement. We have inspected the voucher to confirm whether the entry is prepared by Md. Anwar Sadat Gani and authorized by Indrani Sarkar and concluded that there was no Management Override of Control involved with this entry.</t>
  </si>
  <si>
    <t>391/1319</t>
  </si>
  <si>
    <t>EFTI Settlement Return for Account No:1012-50200000034</t>
  </si>
  <si>
    <t>This transaction is originated by mnhossain2741 and authorised by shaha3290. This transaction occured for EFTI settlement return for account no: 50200000034. This entry completed by authorized personnel by checking bank statement.We have inspected the system generated voucher to confirm whether the entry is prepared by mnhossain2741 and authorized by Shaha3290 and concluded that there was no Management Override of Control involved with this entry.</t>
  </si>
  <si>
    <t>This transaction occured for EFTI settlement return for account no: 50200000034. This transaction is originated by Md. Naeem Hossain and authorised by Anirban Shaha. This entry completed by authorized personnel by checking bank statement.We have inspected the voucher to confirm whether the entry is prepared by Md. Naeem Hossain and authorized by Anirban Shaha and concluded that there was no Management Override of Control involved with this entry.</t>
  </si>
  <si>
    <t>676/5189</t>
  </si>
  <si>
    <t>EFTI Execution For Execution Id: 1000202106300075</t>
  </si>
  <si>
    <t>sahmed3312</t>
  </si>
  <si>
    <t>Sabbir Ahmed</t>
  </si>
  <si>
    <t>This transaction is originated by sahmed3312 and authorised by shaha3290. This transaction occured for EFTI Executionfor execution Id: 100020106300075. This entry completed by authorized personnel by checking bank statement.We have inspected the system generated voucher to confirm whether the entry is prepared by  sahmed3312 and authorized by is and concluded that there was no Management Override of Control involved with this entry.</t>
  </si>
  <si>
    <t>This transaction occured for EFTI Executionfor execution Id: 100020106300075. This transaction is originated by Sabbir Ahmed and authorised by Anirban Shaha. This entry completed by authorized personnel by checking bank statement.We have inspected the voucher to confirm whether the entry is prepared by  Sabbir Ahmed and authorized by is and concluded that there was no Management Override of Control involved with this entry.</t>
  </si>
  <si>
    <t>167/6132</t>
  </si>
  <si>
    <t>EFTI Settlement for Account No:1022-30100000049</t>
  </si>
  <si>
    <t>This transaction is originated by mnhossain2741 and authorised by mabuddin. This transaction occured for EFTI settlement for account no: 1022-30100000049 . This entry completed by authorized personnel by checking bank statement.We have inspected the system generated voucher to confirm whether the entry is prepared by mnhossain2741 and authorized by mabuddin and concluded that there was no Management Override of Control involved with this entry.</t>
  </si>
  <si>
    <t>This transaction occured for EFTI settlement for account no: 1022-30100000049 .  This transaction is originated by Md. Naeem Hossain and authorised by Md. Al Borhan Uddin. This entry completed by authorized personnel by checking bank statement.We have inspected the voucher to confirm whether the entry is prepared by Md. Naeem Hossain and authorized by Md. Al Borhan Uddin and concluded that there was no Management Override of Control involved with this entry.</t>
  </si>
  <si>
    <t>371/5766</t>
  </si>
  <si>
    <t>Cheque Encashed,  LEAF NO: 2390514 REFERENCE: 50100000110:1013-50100000110</t>
  </si>
  <si>
    <t xml:space="preserve">This transaction is occured for cheque encashed ,leaf no: 2390514 Reference: 50100000110. The input of information such as - amount and entry is marked by branch. When the amount is received in bank, CRU team member marked the amount as received. Then the journal entry is posted by system. The control owner authorize the entry using bank statement. We have inspected the system generated voucher to confirm whether the entry is authorized by mhuq and concluded that there was no Management Override of Control involved with this entry. </t>
  </si>
  <si>
    <t xml:space="preserve">This transaction is related to loan installment, account no 50100000110. The input of information such as - amount and entry is marked by branch. When the amount is received in bank, CRU team member marked the amount as received. The control owner authorize the entry using bank statement. We have inspected the voucher to confirm whether the entry is authorized by Mousomi Huq and concluded that there was no Management Override of Control involved with this entry. </t>
  </si>
  <si>
    <t>7/64</t>
  </si>
  <si>
    <t>Encashment amount for A/C 1002-30100001300 transfered to br. 1000, Adv No: 10022107084</t>
  </si>
  <si>
    <t>juahmed2067</t>
  </si>
  <si>
    <t>mmmunni3299</t>
  </si>
  <si>
    <t>Jamal Uddin Ahmed</t>
  </si>
  <si>
    <t>Mahmuda Akter Munni</t>
  </si>
  <si>
    <t>This is related to postage and courier service expense. We have inspected that the entry reflected in the Bank Statement and checked the amounnt recorded properly. We found that the control owner reviewed the entry and concluded that there is no Management Override of Control.</t>
  </si>
  <si>
    <t xml:space="preserve">This transaction is related to deposit, account no 30100001300. The input of information such as - amount and entry is marked by branch. When the amount is received in bank, CRU team member marked the amount as received.The control owner authorize the entry using bank statement. We have inspected the voucher to confirm whether the entry is authorized by Mahmuda Akter Munni and concluded that there was no Management Override of Control involved with this entry. </t>
  </si>
  <si>
    <t>170/597</t>
  </si>
  <si>
    <t>Pubali Bank Ltd: C/A-15684</t>
  </si>
  <si>
    <t>Rent for the month;Cash collection; Rem Br: 1024-NRS(O), Rem A/C: 50100000021, Adv No: 10242107264</t>
  </si>
  <si>
    <t>ssaha3059</t>
  </si>
  <si>
    <t>Susmita Saha</t>
  </si>
  <si>
    <t>This transaction is  related to Head office current account.  This transaction occured for rent purpose ;cash collection . This entry  originated by ssahah3059 and authorised by sdey3208. We have inspected the system generated voucher to confirm whether the entry has been authorized  by sdey3208 and concluded that there was no Management Override of Control involved with this entry.</t>
  </si>
  <si>
    <t>This transaction occured for rent purpose ; cash collection . This entry  originated by  Susmita Saha and authorised by Sinchan Dey. We have inspected the voucher to confirm whether the entry has been authorized  by Sinchan Dey using bank statement and concluded that there was no Management Override of Control involved with this entry.</t>
  </si>
  <si>
    <t>40/72</t>
  </si>
  <si>
    <t>Accrued Interest: DPS - Shanchoy</t>
  </si>
  <si>
    <t>Interest Expense: DPS - Shanchoy</t>
  </si>
  <si>
    <t>Interest Provision Credited  To - 90400000022</t>
  </si>
  <si>
    <t>nzannat</t>
  </si>
  <si>
    <t>tquddus3338</t>
  </si>
  <si>
    <t>Tasmia Nasrin Zannat</t>
  </si>
  <si>
    <t>Tanzina Quddus</t>
  </si>
  <si>
    <t>This entry is related to interest provison for DPS-Shancoy. This transaction was originated by nzannat and authorised by tquddus3338.  This is an automatic entry but user manually input information about particular client. We have obtained the system generated voucher to check wheather the voucher was signed by authorized personnel to confirm that the entry has been checked by the control owner. We concluded that there was no Management Override of Control involved with this entry and the amount is so nominal.</t>
  </si>
  <si>
    <t>This entry is related to interest provison for DPS-Shancoy. This transaction was originated by Tasmia Nasrin Zannat and authorised by Tanzina Quddus.  We have inspected the voucher to check wheather the voucher was signed by authorized personnel to confirm that the entry has been checked by the control owner. We concluded that there was no Management Override of Control involved with this entry.</t>
  </si>
  <si>
    <t>590/1798</t>
  </si>
  <si>
    <t>Encashment Amount Credited from 1004-30100000471</t>
  </si>
  <si>
    <t>auhusna6043</t>
  </si>
  <si>
    <t>Asma-Ul-Husna</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</si>
  <si>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auhusna6043 &amp; authorised by tquddus3338. The control owner authorize the entry using bank statement and  we concluded that there was no Management Override of Control involved with this entry.</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</si>
  <si>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voucher  to confirm whether the entry has been authorized by the control owner. The originating officer of this entry is Asma-Ul-Husna &amp; authorised by Tanzina Quddus. The control owner authorize the entry using bank statement and  we concluded that there was no Management Override of Control involved with this entry.</t>
  </si>
  <si>
    <t>973/2474</t>
  </si>
  <si>
    <t>Bank Asia Ltd: STD-0598</t>
  </si>
  <si>
    <t>UC -Bank Asia Ltd: STD-00236000598</t>
  </si>
  <si>
    <t>BFT[4]:VDT: 31.08.2021, IC InterBranch CS DEPOSIT, MIRPUR BRANCH</t>
  </si>
  <si>
    <t>This entry is originated by pgomes2164 and authorised by mmrahman. We have inspected the system generated voucher  . We have also inspected whether the received amount has been deposited in the bank and was authorized  by  mmrahman  to confirm whether the entry has been authorized by authorized personnel and concluded that there was no Management Override of Control involved with this entry.</t>
  </si>
  <si>
    <t>This entry is originated by Pulock Simon Gomes and authorised by Md. Mahfujur Rahman. We have inspected the voucher  . We have also inspected whether the received amount has been deposited in the bank and was authorized  by  Md. Mahfujur Rahman  to confirm whether the entry has been authorized by authorized personnel and concluded that there was no Management Override of Control involved with this entry.</t>
  </si>
  <si>
    <t>42/805</t>
  </si>
  <si>
    <t>EFTI Execution For Execution Id: 1000202108120009</t>
  </si>
  <si>
    <t>mthasan3358</t>
  </si>
  <si>
    <t>Md Taraque Hasan</t>
  </si>
  <si>
    <t>This entry is originated by mthasan3358 and authorised by absiisik . This transaction occured for EFTI execution for execution Id: 1000202108120009. We have inspected the system generated voucher  to confirm whether the entry has been authorised  by absiddik and concluded that there was no Management Override of Control involved with this entry.</t>
  </si>
  <si>
    <t>This entry is originated by Md Taraque Hasan and authorised by absiisik . This transaction occured for EFTI execution for execution Id: 1000202108120009. We have also inspected whether the received amount has been deposited in the bank and was authorized  by  Abu Bakar Siddik  to confirm whether the entry has been authorized by authorized personnel and concluded that there was no Management Override of Control involved with this entry.</t>
  </si>
  <si>
    <t>8/10</t>
  </si>
  <si>
    <t>EFTI Execution For Execution Id: 1000202109060001</t>
  </si>
  <si>
    <t>ssubah2959</t>
  </si>
  <si>
    <t>Silma Subah</t>
  </si>
  <si>
    <t>This transaction is originated by ssubah2959 and authorised by absiddik. This transaction occured for EFTI Execution for execution Id: 100020210960001. This entry completed by authorized personnel by checking bank statement.We have inspected the system generated voucher to confirm whether the entry is prepared by ssubah2959 and authorized by absiddik and concluded that there was no Management Override of Control involved with this entry.</t>
  </si>
  <si>
    <t>This transaction occured for EFTI Execution for execution Id: 100020210960001. This transaction is originated by Silma Subah and authorised by Abu Bakar Siddik. This entry completed by authorized personnel by checking bank statement.We have inspected the voucher to confirm whether the entry is prepared by Silma Subah and authorized by Abu Bakar Siddik and concluded that there was no Management Override of Control involved with this entry.</t>
  </si>
  <si>
    <t>111/939</t>
  </si>
  <si>
    <t>Monthly Installment; Rem Br: 1020-CUM(O), Rem A/C: 50200000002, Adv No: 10202109151</t>
  </si>
  <si>
    <t>sakter2524</t>
  </si>
  <si>
    <t>This  transaction is related to  disbursing processing cost : STF revolving (0.05) deducted from  A/C: 1011-50600000004. This entry is originated by  mthaasan3358 and authorised by iskajol. We have inspected the system generated voucher to confirm that the entry has been checked by the control owner. We found that the control owner checked the entry and concluded that there was no Management Override of Control involved with this entry.</t>
  </si>
  <si>
    <t>This  transaction is related to  disbursing processing cost : STF revolving (0.05) deducted from  A/C: 1011-50600000004. This entry is originated by  mthaasan3358 and authorised by Indrani Sarkar. We have inspected the voucher to confirm that the entry has been checked by the control owner. We found that the control owner checked the entry and concluded that there was no Management Override of Control involved with this entry.</t>
  </si>
  <si>
    <t>37/56</t>
  </si>
  <si>
    <t>EFTI Settlement Transfered to 1000 - 90100000098 from 1013-30300000012, Adv No: 1000210824372</t>
  </si>
  <si>
    <t>This transaction is related to Head office  current account. We have inspected the system generated voucher to confirm whether the entry has been originated by mnhossain2741 and authorised by shaha3290 concluded that there was no Management Override of Control involved with this entry.</t>
  </si>
  <si>
    <t>This transaction is related to Head office  current account. We have inspected the voucher to confirm whether the entry has been originated by Md. Naeem Hossain and authorised by Anirban Shaha concluded that there was no Management Override of Control involved with this entry.</t>
  </si>
  <si>
    <t>292/3930</t>
  </si>
  <si>
    <t>EFTI Settlement Return For Account No: 1008-30100000455</t>
  </si>
  <si>
    <t>This transaction is related to UCBL-750 for EFTI settlement return for account no: 1008-30100000455. We have inspected the system generated voucher to confirm whether the entry has been originated by mnhossain2741 and authorised by mabuddin and concluded that there was no Management Override of Control involved with this entry.</t>
  </si>
  <si>
    <t>This transaction is related to UCBL-750 for EFTI settlement return for account no: 1008-30100000455. We have inspected the voucher to confirm whether the entry has been originated by Md. Naeem Hossain and authorised by Md. Al Borhan Uddin and concluded that there was no Management Override of Control involved with this entry.</t>
  </si>
  <si>
    <t>26/105</t>
  </si>
  <si>
    <t>EFTI Execution For Execution Id: 1000202107130003</t>
  </si>
  <si>
    <t>This entry is related to EFTI Execution For Execution Id: 1000202107130003. We have inspected the system generated voucher and checked whether it is prepared by mthasan3358 and authorized by absiddik. We have inspected that the control owner authorized the entry and concluded that there is no Management Override of Control involved with this entry.</t>
  </si>
  <si>
    <t>This entry is related to EFTI Execution For Execution Id: 1000202107130003. We have inspected the voucher and checked whether it is prepared by Md Taraque Hasan and authorized by Abu Bakar Siddik. We have inspected that the control owner authorized the entry and concluded that there is no Management Override of Control involved with this entry.</t>
  </si>
  <si>
    <t>211/2789</t>
  </si>
  <si>
    <t>Encashment Amount Credited from 1003-30100000936</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</si>
  <si>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nzannat &amp; authorised by tquddus3338.The control owner authorize the entry using bank statement and  we concluded that there was no Management Override of Control involved with this entry.</t>
  </si>
  <si>
    <t>This is a parking account for execution of BEFTN-RTGs-FTR and others which is a temporary account . After bank honor or dishonor it automatically clear from the parking account. CRU Team Member honor or dishonor the cheque by checking it on Bank statement. We have inspected the voucher  to confirm whether the entry has been authorized by the control owner after cheaking the bank statement The originating officer of this entry is Tasmia Nasrin Zannat &amp; authorised by Tanzina Quddus. The control owner authorize the entry using bank statement and  we concluded that there was no Management Override of Control involved with this entry.</t>
  </si>
  <si>
    <t>312/1205</t>
  </si>
  <si>
    <t>Cheque Encashed,  LEAF NO: 703530 REFERENCE: 4001200006601:1019-50400000029</t>
  </si>
  <si>
    <t xml:space="preserve">This transaction is occured for cheque encashed ,leaf no: 703530 Reference: 4001200006601:1019-50400000029. The input of information such as - amount and entry is marked by branch. When the amount is received in bank, CRU team member marked the amount as received. Then the journal entry is posted by system. The control owner authorize the entry using bank statement. We have inspected the system generated voucher to confirm whether the entry is authorized by mhuq and concluded that there was no Management Override of Control involved with this entry. </t>
  </si>
  <si>
    <t xml:space="preserve">This transaction is related to loan installment account no. 50400000029. The input of information such as - amount and entry is marked by branch. When the amount is received in bank, CRU team member marked the amount as received. The control owner authorize the entry using bank statement. We have inspected the voucher to confirm whether the entry is orginated by Abdul Aziz and authorized by Israt Pervin by using bank statement and concluded that there was no Management Override of Control involved with this entry. </t>
  </si>
  <si>
    <t>35/7</t>
  </si>
  <si>
    <t>Communication expenses</t>
  </si>
  <si>
    <t>Payable for Bandwidth Charge</t>
  </si>
  <si>
    <t>mrislam3288</t>
  </si>
  <si>
    <t>Md. Rabiul Islam</t>
  </si>
  <si>
    <t xml:space="preserve"> This transaction related to repair expense.We have inspected the system genrated voucher to confirm  whether the entry  has been originated by mrislam3288  and  authorised by mskhan . This amount is so nominal and we concluded that there was no Management Override of Control involved with this entry.</t>
  </si>
  <si>
    <t>This transaction related to repair expense. We have inspected  voucher to confirm  whether the entry  has been originated by Md. Rabiul Islam  and  authorised by Md. Saharia Khan. The control owner authorised the entry bu we concluded that there was no Management Override of Control involved with this entry.</t>
  </si>
  <si>
    <t>31/297</t>
  </si>
  <si>
    <t>EFTI Settlement for Account No:1019-30100000098</t>
  </si>
  <si>
    <t>This transaction is originated by mnhossain2741 and authorised by mabuddin3207. This transaction occured for settlement for account no: 1019-30100000098. This entry completed by authorized personnel. We have inspected the system generated voucher to confirm whether the entry is authorized by the control owner and concluded that there was no Management Override of Control involved with this entry.</t>
  </si>
  <si>
    <t>This transaction occured for Deposit settlement for account no: 1019-30100000098. This transaction is originated by Md. Naeem Hossain and authorised by Md. Amiruddin Chowdhary. This entry completed by authorized personnel by cheaking bank statement. We have inspected the voucher to confirm whether the entry is authorized by the control owner and concluded that there was no Management Override of Control involved with this entry.</t>
  </si>
  <si>
    <t>15761/73289</t>
  </si>
  <si>
    <t>BEFTN Waiting for Clearing: United Commercial Bank Ltd. STD-0017</t>
  </si>
  <si>
    <t>EFTI Execution For Execution Id: 1000202111020047</t>
  </si>
  <si>
    <t>This transaction is originated by mthasan3358 and authorised by absiddik. This transaction occured for EFTI execution Id: 1000202111020047 . This entry completed by authorized personnel by checking bank statement.We have inspected the system generated voucher to confirm whether the entry is prepared by mthasan3358 and authorized by absiddik and concluded that there was no Management Override of Control involved with this entry.</t>
  </si>
  <si>
    <t xml:space="preserve"> This transaction occured for EFTI execution Id: 1000202111020047 . This transaction is originated by Md Taraque Hasan and authorised by Abu Bakar Siddik. This entry completed by authorized personnel by checking bank statement.We have inspected the voucher to confirm whether the entry is prepared by Md Taraque Hasan and authorized by Abu Bakar Siddik and concluded that there was no Management Override of Control involved with this entry.</t>
  </si>
  <si>
    <t>1529/2914</t>
  </si>
  <si>
    <t>Cheque Encashed,  LEAF NO: 532339 REFERENCE: 1003-51900000050, Adv No: 100321102551</t>
  </si>
  <si>
    <t>This entry is related to head office current account . This transaction occured for the purpose of cheque encashed, Leaf no: 532339. We have inspected  the system generated voucher to confrim  whether the entry has been originated by Rezaul Karim  and authorised by sdey3208  and we  concluded that there was no Management Override of Control involved with this entry.</t>
  </si>
  <si>
    <t>This entry is related to head office current account . This transaction occured for the purpose of cheque encashed, Leaf no: 532339. This entry completed by authorized personnel by checking bank statement.We have inspected the voucher to confirm whether the entry is prepared by Monzurul Karim and authorized by Sinchan Dey and concluded that there was no Management Override of Control involved with this entry.</t>
  </si>
  <si>
    <t>33217/171652</t>
  </si>
  <si>
    <t>UC -Brac Bank Ltd: C/A-1501200131912002</t>
  </si>
  <si>
    <t>1003 50400000159 LD  ; Rem Br: 1000-HO(O), Rem A/C: 90203090137</t>
  </si>
  <si>
    <t>This  transaction is related to 1003 50400000159 for the account no. 90203090137. We have inspected the system genrated voucher  to confirm whether the entry has been originated by sdutta and authorised by pgomes2164 and we concluded that there was no Management Override of Control involved with this entry.</t>
  </si>
  <si>
    <t>This  transaction is related loan installment account no. 1003 50400000159 for the account no. 90203090137. This entry completed by authorized personnel by checking bank statement.We have inspected the voucher to confirm whether the entry is prepared by Soma Dutta and authorized by Pulock Simon Gomes and concluded that there was no Management Override of Control involved with this entry.</t>
  </si>
  <si>
    <t>32142/167856</t>
  </si>
  <si>
    <t>Encashment amount for A/C 1020-30100000001 transfered from br. 1020, Adv No: 10202111304</t>
  </si>
  <si>
    <t>tsaha3385</t>
  </si>
  <si>
    <t>Tuli Saha</t>
  </si>
  <si>
    <t>This entry is related to Head office current account. We have inspected the system genrated voucher was originated by tsaha3385 and authorised by tquddus3338. We found that the control owner checked the  entry  and concluded that there was no Management Override of Control involved with this entry.</t>
  </si>
  <si>
    <t>This entry is related to loan settlement account no. 1020-30100000001.This entry completed by authorized personnel by checking bank statement.We have inspected the voucher to confirm whether the entry is prepared by Tuli Saha and authorized by Tanzina Quddus and concluded that there was no Management Override of Control involved with this entry.</t>
  </si>
  <si>
    <t>20366/104262</t>
  </si>
  <si>
    <t>Parking Account for Collection Though BEFTN-RTGS-FTR and Others</t>
  </si>
  <si>
    <t>EFTI Settlement for Account No:1016-50200000022</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</si>
  <si>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mabuddin &amp; authorised by mnhossain2741.The control owner authorize the entry using bank statement and  we concluded that there was no Management Override of Control involved with this entry.</t>
  </si>
  <si>
    <t>This is a parking account for execution of BEFTN-RTGs-FTR and others which is a temporary account . After bank honor or dishonor it clear from the parking account. CRU Team Member honor or dishonor the cheque by checking it on Bank statement. We have inspected the voucher  to confirm whether the entry has been authorized by the control owner after cheaking the bank statement The originating officer of this entry is Md. Md. Al Borhan Uddin &amp; authorised by Md. Naeem Hossain. The control owner authorize the entry using bank statement and  we concluded that there was no Management Override of Control involved with this entry.</t>
  </si>
  <si>
    <t>35550/182813</t>
  </si>
  <si>
    <t>UC -One Bank Ltd: SOD-0200163234009</t>
  </si>
  <si>
    <t>OVERDUE COLLECTION; Rem Br: 1007-SYL(R), Rem A/C: 50100000065, Adv No: 1000211207162</t>
  </si>
  <si>
    <t>adatta2605</t>
  </si>
  <si>
    <t>Anamika Datta</t>
  </si>
  <si>
    <t>This transaction is related to Head office current account. This transaction occured for overdue collection A/C no: 50100000065 . We have inspected the system generated voucher to confirm whether the entry was originated by adatta2605 and authorised by mmrahman .We found that the control owner authorised entry and concluded that there was no Management Override of Control involved with this entry.</t>
  </si>
  <si>
    <t>This transaction is related to  overdue collection A/C no: 50100000065 . We have inspected the voucher to confirm whether the entry was originated by Anamika Datta and authorised by Md. Mahfujur Rahman  by using bank statement.We found that the control owner authorised entry and concluded that there was no Management Override of Control involved with this entry.</t>
  </si>
  <si>
    <t>36609/188804</t>
  </si>
  <si>
    <t>EFTI Execution For Execution Id: 1000202112090001</t>
  </si>
  <si>
    <t>strahman3346</t>
  </si>
  <si>
    <t>Syed Tarek Rahman</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</si>
  <si>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strahman3346 &amp; authorised by iskajol.The control owner authorize the entry using bank statement and  we concluded that there was no Management Override of Control involved with this entry.</t>
  </si>
  <si>
    <t>This is a parking account for execution of BEFTN-RTGs-FTR and others which is a temporary account . After bank honor or dishonor it clear from the parking account. CRU Team Member honor or dishonor the cheque by checking it on Bank statement. We have inspected the voucher  to confirm whether the entry has been authorized by the control owner after cheaking the bank statement The originating officer of this entry is Md. Syed Tarek Rahman &amp; authorised by Indrani Sarkar. The control owner authorize the entry using bank statement and  we concluded that there was no Management Override of Control involved with this entry.</t>
  </si>
  <si>
    <t>6524/37941</t>
  </si>
  <si>
    <t>CQ Waiting for Clearing: One Bank Ltd. SOD-4033</t>
  </si>
  <si>
    <t>Cheque Encashed,  LEAF NO: 7996908 REFERENCE: 1015-50100000167, Adv No: 101521101920</t>
  </si>
  <si>
    <t>This transaction is related to Head office current account. We have inspected the system generated voucher to confirm whether the entry was originated by sdey3208 and authorised by Rezaul karim .We found that the control owner authorised entry and concluded that there was no Management Override of Control involved with this entry.</t>
  </si>
  <si>
    <t>This transaction is related loan account No.50100000167. We have inspected the voucher to confirm whether the entry was originated by Sinchan Dey and authorised by Rezaul karim by using bank statement .We found that the control owner authorised entry and concluded that there was no Management Override of Control involved with this entry.</t>
  </si>
  <si>
    <t>49665/264258</t>
  </si>
  <si>
    <t>EFTI Settlement for Account No:1013-30100000514</t>
  </si>
  <si>
    <t>This is a parking account for execution of BEFTN-RTGs-FTR and others which is a temporary account . Transaction of this account is automatic &amp; no manual entry is given here.  After bank honor and dishonor it will automatically clear the parking account. CRU honor &amp; dishonor the amount by checking it on Bank statement.  We have inspected the system generated voucher  to confirm whether the entry has been authorized by the control owner. The originating officer of this entry is mnhossain2741 &amp; authorised by mauddin3207.The control owner authorize the entry using bank statement and  we concluded that there was no Management Override of Control involved with this entry.</t>
  </si>
  <si>
    <t>This is a parking account for execution of BEFTN-RTGs-FTR and others which is a temporary account . After bank honor or dishonor it clear from the parking account. CRU Team Member honor or dishonor the cheque by checking it on Bank statement. We have inspected the voucher  to confirm whether the entry has been authorized by the control owner after cheaking the bank statement The originating officer of this entry is Md. Naeem Hossain &amp; authorised by Md. Amiruddin Chowdhary. The control owner authorize the entry using bank statement and  we concluded that there was no Management Override of Control involved with this entry.</t>
  </si>
  <si>
    <t>32129/167828</t>
  </si>
  <si>
    <t>Cash Collection from 1006 50100000013 as Monthly Installment; Rem Br: 1006-GZP(O), Rem A/C: 50100000013, Adv No: 10062111307</t>
  </si>
  <si>
    <t>mbzaman3389</t>
  </si>
  <si>
    <t>Md. Badi Uz Zaman</t>
  </si>
  <si>
    <t>This entry is related to Cash collection from 1006 50100000013 as monthly installment . We have inspected th system generated voucher  to confirm whether the entry has been origanted by mbzaman3389 and authorised officer by sdey3208  and concluded that there was no Management Override of Control involved with this entry.</t>
  </si>
  <si>
    <t>This entry is related to Cash collection from 1006 50100000013 as monthly installment . We have inspected th voucher  to confirm whether the entry has been origanted by Md. Badi Uz Zaman and authorised officer by Sinchan Dey using bank statement  and concluded that there was no Management Override of Control involved with this entry.</t>
  </si>
  <si>
    <t>1194/2154</t>
  </si>
  <si>
    <t>Inter Agreement Balance Adjustment A/c</t>
  </si>
  <si>
    <t>Cheque Encashed,  LEAF NO: 420357 REFERENCE: 1013-90203060241</t>
  </si>
  <si>
    <t>This entry is related to Documentation cost which is for term finance deducted  from A/C: 1013-50100000290. We have inspected the system generated data  to confirm entry  has been originated  by strahaman3346 and authorised by absiddik and  concluded that there was no Management Override of Control involved with this entry.</t>
  </si>
  <si>
    <t>This entry is related to Inter bank Transaction which from A/C:1013-90203060241 We have inspected the voucher  to confirm entry  has been originated  by Ayesha Begum and authorised by Israt Pervin and  concluded that there was no Management Override of Control involved with this entry.</t>
  </si>
  <si>
    <t>49521/263346</t>
  </si>
  <si>
    <t>EFTI Settlement Transfered to 1000 - 90100000098 from 1012-30100000266, Adv No: 10002112293275</t>
  </si>
  <si>
    <t>This entry is related by Head office account , EFTI settlement transferred to 1000-90100000098 from 1012-30100000266, Adv no: 10002112293275. We have inspected the system generated voucher  to confirm whether the entry has been originated by mnhossain2741 and authorised by mabuddin and concluded that there was no Management Override of Control involved with this entry.</t>
  </si>
  <si>
    <t>This entry is related to EFTI deposit settlement transferred to 1000-90100000098 from 1012-30100000266, Adv no: 10002112293275. We have inspected the voucher  to confirm whether the entry has been originated by Md. Naeem Hossain and authorised by Md. Al Borhan Uddin using bank statement and concluded that there was no Management Override of Control involved with this entry.</t>
  </si>
  <si>
    <t>16412/77222</t>
  </si>
  <si>
    <t>EFTI Execution For Execution Id: 1000202111040002</t>
  </si>
  <si>
    <t>This transaction is originated by strahaman3366 and authorised by mthasan3358. This transaction occured for EFTI execution for execution Id: 1000202111040002. This entry completed by authorized personnel by checking bank statement.We have inspected the system generated voucher to confirm whether the entry is prepared by strahman3346 and authorized by mthasan3358 and concluded that there was no Management Override of Control involved with this entry.</t>
  </si>
  <si>
    <t>This transaction occured for EFTI execution for execution Id: 1000202111040002. This transaction is originated by Syed Tarek Rahman and authorised by Md Taraque Hasan.This entry completed by authorized personnel by checking bank statement. We have inspected the voucher to confirm whether the entry is prepared by Syed Tarek Rahman and authorized by Md Taraque Hasan and concluded that there was no Management Override of Control involved with this entry.</t>
  </si>
  <si>
    <t>5124/33736</t>
  </si>
  <si>
    <t>Cheque Encashed,  LEAF NO: 4597414 REFERENCE: 1005-51900000040</t>
  </si>
  <si>
    <t xml:space="preserve">This transaction is occured for cheque encashed ,leaf no: 4597414 Reference: 1005-51900000040. The input of information such as - amount and entry is marked by branch. When the amount is received in bank, CRU team member marked the amount as received. Then the journal entry is posted by system. The control owner authorize the entry using bank statement. We have inspected the system generated voucher to confirm whether the entry is authorized by mhuq and concluded that there was no Management Override of Control involved with this entry. </t>
  </si>
  <si>
    <t xml:space="preserve">This transaction is related to  loan installment and occured for cheque encashed ,leaf no: 4597414 Reference: 1005-51900000040. The input of information such as - amount and entry is marked by branch. When the amount is received in bank, CRU team member marked the amount as received. Then the journal entry is posted by system. The control owner authorize the entry using bank statement. We have inspected the voucher to confirm whether the entry is authorized by Md. Mahfujur Rahman and concluded that there was no Management Override of Control involved with this entry. </t>
  </si>
  <si>
    <t>19598/92571</t>
  </si>
  <si>
    <t>EFTI Settlement for Account No:1022-30400000029</t>
  </si>
  <si>
    <t>This account is related to reversal of doubtful debt entry and provision is created usually in the Year end (Indian financial year and Bangladeshi Financial year). We have inspected wheather the entry was reversed by Mr. Arif Hossain and checked by Mr. Parshant Mittal to confirm that the entry was made. We found that the control owner checked the reversal entry and concluded that there was no Management Override of Control.</t>
  </si>
  <si>
    <t>Nothing is unusual found , documents supports the journal entry in the system.</t>
  </si>
  <si>
    <t>Sample SL</t>
  </si>
  <si>
    <t>Month sl</t>
  </si>
  <si>
    <t>Month no</t>
  </si>
  <si>
    <t>Branch</t>
  </si>
  <si>
    <t>Account Number</t>
  </si>
  <si>
    <t>Account Serial</t>
  </si>
  <si>
    <t>Account Head</t>
  </si>
  <si>
    <t>BATCH_NO</t>
  </si>
  <si>
    <t>TRACER_NO</t>
  </si>
  <si>
    <t>TRANS_DT</t>
  </si>
  <si>
    <t>VALUE_DT</t>
  </si>
  <si>
    <t>Credit</t>
  </si>
  <si>
    <t>DR_CR</t>
  </si>
  <si>
    <t>Debit</t>
  </si>
  <si>
    <t>Net</t>
  </si>
  <si>
    <t>NARRATION</t>
  </si>
  <si>
    <t>Maker</t>
  </si>
  <si>
    <t>Checker</t>
  </si>
  <si>
    <t>SYS_GEN_FLAG</t>
  </si>
  <si>
    <t>FS caption</t>
  </si>
  <si>
    <t>FS sub caption</t>
  </si>
  <si>
    <t xml:space="preserve">Head Office </t>
  </si>
  <si>
    <t>3/1/2022</t>
  </si>
  <si>
    <t>D</t>
  </si>
  <si>
    <t>EFTI Execution For Execution Id: 1000202203010002</t>
  </si>
  <si>
    <t>Md. Mydul Islam</t>
  </si>
  <si>
    <t>M</t>
  </si>
  <si>
    <t>Other Asset</t>
  </si>
  <si>
    <t>Advance, deposit and Prepaid expenses</t>
  </si>
  <si>
    <t>BEFTN Waiting for Clearing: BRAC Bank Ltd. C/A-2001</t>
  </si>
  <si>
    <t>C</t>
  </si>
  <si>
    <t>Balance with banks and other financial institutions</t>
  </si>
  <si>
    <t>Balance with Current &amp; STD Account</t>
  </si>
  <si>
    <t>Bongshal</t>
  </si>
  <si>
    <t>3/15/2022</t>
  </si>
  <si>
    <t>3/14/2022</t>
  </si>
  <si>
    <t>Cheque Encashed,  LEAF NO: 2082988 REFERENCE: PARADISE FOOD PRODUCTS LTD.:1011-50700000001, Adv No: 101122031529</t>
  </si>
  <si>
    <t>Other liability</t>
  </si>
  <si>
    <t>Accrued expenses and payables</t>
  </si>
  <si>
    <t>BRAC Bank Ltd: C/A-2001</t>
  </si>
  <si>
    <t>1/13/2022</t>
  </si>
  <si>
    <t>EFTI Settlement for Account No:1022-30400000048</t>
  </si>
  <si>
    <t>EFTI Settlement Transfered to 1000 - 90100000029 from 1022-30400000048, Adv No: 10002201131169</t>
  </si>
  <si>
    <t>Tejgaon</t>
  </si>
  <si>
    <t>2/6/2022</t>
  </si>
  <si>
    <t xml:space="preserve"> , Leaf No:4549849, Adv No: 100222020643</t>
  </si>
  <si>
    <t>Festival Bonus</t>
  </si>
  <si>
    <t>2/28/2022</t>
  </si>
  <si>
    <t>Operating Expenses</t>
  </si>
  <si>
    <t>Salaries and allowances</t>
  </si>
  <si>
    <t>Bonus Payable</t>
  </si>
  <si>
    <t>2/10/2022</t>
  </si>
  <si>
    <t xml:space="preserve"> , Leaf No:4549880, Adv No: 100622021016</t>
  </si>
  <si>
    <t>CQ Waiting for Clearing: Pubali Bank Ltd. C/A-15684</t>
  </si>
  <si>
    <t xml:space="preserve"> , Leaf No:4549880</t>
  </si>
  <si>
    <t>Borrowing from banks, other financial institutions and agents</t>
  </si>
  <si>
    <t>Bank Overdraft</t>
  </si>
  <si>
    <t>Jinjira</t>
  </si>
  <si>
    <t>Interest Suspense Account: Term Finance</t>
  </si>
  <si>
    <t>3/22/2022</t>
  </si>
  <si>
    <t xml:space="preserve"> Suspense Adjustment for 50100000094</t>
  </si>
  <si>
    <t>Interest suspense account</t>
  </si>
  <si>
    <t>Interest Income: Term Finance</t>
  </si>
  <si>
    <t xml:space="preserve"> Suspense Adjustment for Account No:50100000094</t>
  </si>
  <si>
    <t>Interest income</t>
  </si>
  <si>
    <t>3/21/2022</t>
  </si>
  <si>
    <t>3/20/2022</t>
  </si>
  <si>
    <t>Cheque Deposited,  LEAF NO: 298157 REFERENCE: 1020-50100000048</t>
  </si>
  <si>
    <t>CQ Waiting for Clearing: BRAC Bank Ltd. C/A-2001</t>
  </si>
  <si>
    <t>1/16/2022</t>
  </si>
  <si>
    <t>EFTI Execution For Execution Id: 1000202201160019</t>
  </si>
  <si>
    <t xml:space="preserve">EFTI Execution To Account No :1526201822024001Batch No.060261876; </t>
  </si>
  <si>
    <t>Belkuchi</t>
  </si>
  <si>
    <t>Term Finance</t>
  </si>
  <si>
    <t>3/2/2022</t>
  </si>
  <si>
    <t>Total withdraw from TERM FINANCE(501)</t>
  </si>
  <si>
    <t>Md. Maharub Hossain</t>
  </si>
  <si>
    <t>Lease, loans and advances</t>
  </si>
  <si>
    <t>Loans, cash credits, overdrafts, etc.</t>
  </si>
  <si>
    <t>VAT Payable on Application Fee</t>
  </si>
  <si>
    <t xml:space="preserve">VAT Payable on Application Fee deducted from A/C: 1009-50100000131. </t>
  </si>
  <si>
    <t>Reimbursement- CIB Inquiry Charge: Term Finance</t>
  </si>
  <si>
    <t xml:space="preserve">CIB Inquiry Charge: Term Finance deducted from A/C: 1009-50100000131. </t>
  </si>
  <si>
    <t>Other operating income</t>
  </si>
  <si>
    <t>Other operaing income</t>
  </si>
  <si>
    <t>Processing Cost/Fees: Term Finance</t>
  </si>
  <si>
    <t xml:space="preserve">Processing Cost: Term Finance deducted from A/C: 1009-50100000131. </t>
  </si>
  <si>
    <t>Disbursement Dated: 02.03.2022, Adv No: 10092203021</t>
  </si>
  <si>
    <t>Advance Insurance Premium (SME) Received</t>
  </si>
  <si>
    <t xml:space="preserve">Advance Insurance Premium (Insurance cost: PAP) deducted from A/C: 1009-50100000131. </t>
  </si>
  <si>
    <t>VAT Payable on Processing Cost</t>
  </si>
  <si>
    <t xml:space="preserve">VAT Payable on Processing Cost deducted from A/C: 1009-50100000130. </t>
  </si>
  <si>
    <t xml:space="preserve">CIB Inquiry Charge: Term Finance deducted from A/C: 1009-50100000130. </t>
  </si>
  <si>
    <t>Reimbursement- Documentation Cost: Term Finance</t>
  </si>
  <si>
    <t xml:space="preserve">Documentation Cost (Reimbursement): Term Finance deducted from A/C: 1009-50100000130. </t>
  </si>
  <si>
    <t>Application Fees: Term Finance</t>
  </si>
  <si>
    <t xml:space="preserve">Application Fees: Term Finance deducted from A/C: 1009-50100000130. </t>
  </si>
  <si>
    <t xml:space="preserve">VAT Payable on Application Fee deducted from A/C: 1009-50100000130. </t>
  </si>
  <si>
    <t xml:space="preserve">Advance Insurance Premium (Insurance cost: PAP) deducted from A/C: 1009-50100000130. </t>
  </si>
  <si>
    <t>Disbursement Dated: 02.03.2022, Adv No: 10092203022</t>
  </si>
  <si>
    <t xml:space="preserve">Application Fees: Term Finance deducted from A/C: 1009-50100000131. </t>
  </si>
  <si>
    <t xml:space="preserve">VAT Payable on Processing Cost deducted from A/C: 1009-50100000131. </t>
  </si>
  <si>
    <t xml:space="preserve">Documentation Cost (Reimbursement): Term Finance deducted from A/C: 1009-50100000131. </t>
  </si>
  <si>
    <t xml:space="preserve">Processing Cost: Term Finance deducted from A/C: 1009-50100000130. </t>
  </si>
  <si>
    <t>Other Office Expenses</t>
  </si>
  <si>
    <t>3/23/2022</t>
  </si>
  <si>
    <t>Other expenses</t>
  </si>
  <si>
    <t>Postage, stamp, telecommunication etc.</t>
  </si>
  <si>
    <t>Printing Expenses</t>
  </si>
  <si>
    <t>Stationery, printing and advertisements etc.</t>
  </si>
  <si>
    <t>BFT:CANDID PRINTING &amp; PACKAGING</t>
  </si>
  <si>
    <t>BFT : IBT Trn. between 1000 and 1011, Adv No: 1000220323226</t>
  </si>
  <si>
    <t>1/27/2022</t>
  </si>
  <si>
    <t>EFTI Settlement Return for Account No:1004-50200000095</t>
  </si>
  <si>
    <t>RTGS Waiting for Clearing: United Commercial Bank Ltd. STD-0017</t>
  </si>
  <si>
    <t>EFTI Settlement Return for Account No:1019-51900000066</t>
  </si>
  <si>
    <t>EFTI Settlement Return From Account No: 1111001129464 Routing No: 140730793</t>
  </si>
  <si>
    <t>EFTI Execution For Execution Id: 1000202202100006</t>
  </si>
  <si>
    <t>VAT Payable on Suppliers Payments</t>
  </si>
  <si>
    <t>1/6/2022</t>
  </si>
  <si>
    <t>90100000029</t>
  </si>
  <si>
    <t>6/8/2022</t>
  </si>
  <si>
    <t>EFTI Settlement Return for Account No:1013-50200000193</t>
  </si>
  <si>
    <t>90200000456</t>
  </si>
  <si>
    <t>90100000321</t>
  </si>
  <si>
    <t>6/28/2022</t>
  </si>
  <si>
    <t>Disbursement Dated:  28.06.2022, Adv No: 100622062845</t>
  </si>
  <si>
    <t>Jarin Hossain</t>
  </si>
  <si>
    <t>90100000460</t>
  </si>
  <si>
    <t>Disbursement Dated:  28.06.2022</t>
  </si>
  <si>
    <t>90400000123</t>
  </si>
  <si>
    <t>4/24/2022</t>
  </si>
  <si>
    <t>4/21/2022</t>
  </si>
  <si>
    <t>90400000107</t>
  </si>
  <si>
    <t>Notary Bill</t>
  </si>
  <si>
    <t>Legal expenses</t>
  </si>
  <si>
    <t>90100000005</t>
  </si>
  <si>
    <t>Cash</t>
  </si>
  <si>
    <t xml:space="preserve">Cash in hand </t>
  </si>
  <si>
    <t>6/13/2022</t>
  </si>
  <si>
    <t>EFTI Execution For Execution Id: 1000202206130001</t>
  </si>
  <si>
    <t>Barishal</t>
  </si>
  <si>
    <t>90200000450</t>
  </si>
  <si>
    <t>Advance receipt-processing cost.</t>
  </si>
  <si>
    <t>5/26/2022</t>
  </si>
  <si>
    <t>5/18/2022</t>
  </si>
  <si>
    <t>DOC CHARGE : 50200000241; Transfer to A/C 50200000241</t>
  </si>
  <si>
    <t>Hari Prasanna Roy</t>
  </si>
  <si>
    <t>Khulna</t>
  </si>
  <si>
    <t>90300000087</t>
  </si>
  <si>
    <t>Processing Cost/Fees: Home Loan (HL)</t>
  </si>
  <si>
    <t>4/10/2022</t>
  </si>
  <si>
    <t xml:space="preserve">Processing Cost: Home Loan (HL) deducted from A/C: 1016-50200000103. </t>
  </si>
  <si>
    <t>5/11/2022</t>
  </si>
  <si>
    <t>EFTI Settlement Transfered to 1000 - 90100000029 from 1023-30100000072, Adv No: 10002205111331</t>
  </si>
  <si>
    <t>90100000102</t>
  </si>
  <si>
    <t>5/22/2022</t>
  </si>
  <si>
    <t>5/19/2022</t>
  </si>
  <si>
    <t>Cheque Encashed,  LEAF NO: 8522860 REFERENCE: 1024-50100000022</t>
  </si>
  <si>
    <t>Cheque Encashed,  LEAF NO: 8522860 REFERENCE: 1024-50100000022, Adv No: 102422052210</t>
  </si>
  <si>
    <t/>
  </si>
  <si>
    <t>90100000027</t>
  </si>
  <si>
    <t>4/11/2022</t>
  </si>
  <si>
    <t>EFTI Settlement for Account No:1022-30100000631</t>
  </si>
  <si>
    <t>EFTI Settlement Transfered to 1000 - 90100000029 from 1022-30100000631, Adv No: 10002204113325</t>
  </si>
  <si>
    <t>90100000101</t>
  </si>
  <si>
    <t>6/19/2022</t>
  </si>
  <si>
    <t>6/16/2022</t>
  </si>
  <si>
    <t>Cheque Deposited,  LEAF NO: 181850 REFERENCE: 1011-50100000143</t>
  </si>
  <si>
    <t>Mohuya Rahmat</t>
  </si>
  <si>
    <t>90100000097</t>
  </si>
  <si>
    <t>6/21/2022</t>
  </si>
  <si>
    <t>6/20/2022</t>
  </si>
  <si>
    <t>Cheque Encashed,  LEAF NO: 9715339 REFERENCE: 1022-90203060243</t>
  </si>
  <si>
    <t>Ayesha Akter</t>
  </si>
  <si>
    <t>Cheque Encashed,  LEAF NO: 9715339 REFERENCE: 1022-90203060243, Adv No: 10222206219</t>
  </si>
  <si>
    <t>Chuadanga</t>
  </si>
  <si>
    <t>3/28/2022</t>
  </si>
  <si>
    <t>Doc Charge 1010 50100000188; Transfer to A/C 50100000188</t>
  </si>
  <si>
    <t>Md. Habibur Rahman</t>
  </si>
  <si>
    <t>6/22/2022</t>
  </si>
  <si>
    <t>EFTI Execution For Execution Id: 1000202206220055</t>
  </si>
  <si>
    <t>90100000093</t>
  </si>
  <si>
    <t>BEFTN Waiting for Clearing: Standard Chartered Bank C/A-02 01</t>
  </si>
  <si>
    <t>90200000056</t>
  </si>
  <si>
    <t>CQ Waiting for Clearing: Brac Bank Ltd. C/A-2002</t>
  </si>
  <si>
    <t>5/5/2022</t>
  </si>
  <si>
    <t>Cheque Encashed,  LEAF NO: 4940755 REFERENCE: 1002-50400000014</t>
  </si>
  <si>
    <t>Cheque Encashed,  LEAF NO: 4940755 REFERENCE: 1002-50400000014, Adv No: 1002220505133</t>
  </si>
  <si>
    <t>90200000215</t>
  </si>
  <si>
    <t>Accrued Interest: DPS - Millionaire Plus</t>
  </si>
  <si>
    <t>8/25/2022</t>
  </si>
  <si>
    <t>Interest Provision Credited  To - 90400000024</t>
  </si>
  <si>
    <t>Shaila Sultana</t>
  </si>
  <si>
    <t>90400000024</t>
  </si>
  <si>
    <t>Interest Expense: DPS - Millionaire Plus</t>
  </si>
  <si>
    <t>Interest Provision Debited From - 90200000215</t>
  </si>
  <si>
    <t>Interest paid on deposits, borrowings etc.</t>
  </si>
  <si>
    <t>Interest paid on deposits</t>
  </si>
  <si>
    <t>8/10/2022</t>
  </si>
  <si>
    <t>EFTI Settlement for Account No:1015-30100000179</t>
  </si>
  <si>
    <t>Chattogram</t>
  </si>
  <si>
    <t>90200000252</t>
  </si>
  <si>
    <t>ED DUE CREATION ; Transfer from A/C 50200000021</t>
  </si>
  <si>
    <t>Ismail Hossain</t>
  </si>
  <si>
    <t>9/11/2022</t>
  </si>
  <si>
    <t>Cheque Encashed,  LEAF NO: 2135207 REFERENCE: 1003-50100000209, Adv No: 100322091141</t>
  </si>
  <si>
    <t>EFTI Settlement Return for Account No:1003-30100000866</t>
  </si>
  <si>
    <t>8/22/2022</t>
  </si>
  <si>
    <t>Rent for the month; Rem Br: 1009-BEL(O), Rem A/C: 50100000057</t>
  </si>
  <si>
    <t>Bulbul Ahmed</t>
  </si>
  <si>
    <t>Rent for the month; Rem Br: 1009-BEL(O), Rem A/C: 50100000057, Adv No: 10092208228</t>
  </si>
  <si>
    <t>90300000168</t>
  </si>
  <si>
    <t>Late Payment Interest (LPI): Lease Finance</t>
  </si>
  <si>
    <t>8/16/2022</t>
  </si>
  <si>
    <t>Penalty Income for Account No.50400000045</t>
  </si>
  <si>
    <t>Rajshahi</t>
  </si>
  <si>
    <t>90200000258</t>
  </si>
  <si>
    <t>9/20/2022</t>
  </si>
  <si>
    <t>TERMINATION VALUE OF  PROFESSORE ENTERPRISE 
; Account No. 1015-50100000067</t>
  </si>
  <si>
    <t>90200000404</t>
  </si>
  <si>
    <t>Others Payable</t>
  </si>
  <si>
    <t>7/20/2022</t>
  </si>
  <si>
    <t>7/19/2022</t>
  </si>
  <si>
    <t>Cheque Encashed,  LEAF NO: 2833186 REFERENCE: 1011-50100000144</t>
  </si>
  <si>
    <t>Cheque Encashed,  LEAF NO: 2833186 REFERENCE: 1011-50100000144, Adv No: 101122072022</t>
  </si>
  <si>
    <t>8/30/2022</t>
  </si>
  <si>
    <t>Cheque Encashed,  LEAF NO: 241981 REFERENCE: 1003-50400000173, Adv No: 100322083064</t>
  </si>
  <si>
    <t>7/13/2022</t>
  </si>
  <si>
    <t>7/12/2022</t>
  </si>
  <si>
    <t>Cheque Deposited,  LEAF NO: 2874664 REFERENCE: 1014-50100000133</t>
  </si>
  <si>
    <t>Md Azhar Uddin</t>
  </si>
  <si>
    <t>9/26/2022</t>
  </si>
  <si>
    <t xml:space="preserve">EFTI Execution To Account No :1513103458037001Batch No.060272531; </t>
  </si>
  <si>
    <t>Chameli Roy</t>
  </si>
  <si>
    <t>90100000028</t>
  </si>
  <si>
    <t>EFTI Execution For Execution Id: 1000202209260011</t>
  </si>
  <si>
    <t>Rangamati</t>
  </si>
  <si>
    <t>90400000199</t>
  </si>
  <si>
    <t>Travelling and Conveyance: Business</t>
  </si>
  <si>
    <t>BFT:KALYAN MITRA CHAKMA</t>
  </si>
  <si>
    <t>BFT:Joy Saha</t>
  </si>
  <si>
    <t>BFT : IBT Trn. between 1000 and 1014, Adv No: 1000220920415</t>
  </si>
  <si>
    <t>8/17/2022</t>
  </si>
  <si>
    <t>EFTI Execution For Execution Id: 1000202208170001</t>
  </si>
  <si>
    <t>90100000092</t>
  </si>
  <si>
    <t>CQ Waiting for Clearing: Standard Chartered Bank C/A-02 01</t>
  </si>
  <si>
    <t>9/14/2022</t>
  </si>
  <si>
    <t>9/13/2022</t>
  </si>
  <si>
    <t>EFTI Settlement for Account No:1002-31100000144</t>
  </si>
  <si>
    <t>90100000091</t>
  </si>
  <si>
    <t>Standard Chartered Bank: C/A-02 01</t>
  </si>
  <si>
    <t>EFTI Settlement For Account No: 1000-90100000460</t>
  </si>
  <si>
    <t xml:space="preserve">This transaction occurred for settlement return against deposit C/A-2001. This is a manual but the user manually inputs information about a particular client. This transaction originated by Md. Mydul Islam and authorized by Abu Bakar Siddik.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</si>
  <si>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This transaction is originated by Syed Tarek Rahman and authorised by Abu Bakar Siddik. This transaction occurred for clearing execution Id: 1000202201160019. This entry was completed by authorized personnel by checking bank statements. We have inspected the voucher to confirm whether the entry is prepared by Abu Bakar Siddik and authorized by Indrani Sarkar and concluded that there was no Management Override of Control involved with this entry.</t>
  </si>
  <si>
    <t>This transaction occurred for  Settlement Transferred to 1000 - 90100000029 from 1023-30100000072. This entry originated by Md. Naeem Hossain and authorized by Md. Al Borhan Uddin. The input of information such as - amount and entry, is marked by branch. When the amount is received in the bank, CRU team members marked the amount as received after confirming the bank statement. Then the journal entry is posted by the system. We have inspected the voucher to confirm whether the invoice was checked and concluded that there was no Management Override of Control involved with this entry.</t>
  </si>
  <si>
    <t xml:space="preserve">This transaction occurred for VAT payable to VAT Authority.This transaction originated by Md. Saharia Khan and authorized by Md. Saharia Khan. We have inspected the VAT Challan to confirm whether the entry authorized by him and the controlling owner authorized the entry by verifying VAT Challan. We have found in order and concluded that there was no Management Override of Control involved with this entry. </t>
  </si>
  <si>
    <t>This transaction originated by Md. Rabiul Islam and authorised by Md. Saharia Khan. This transaction occurred for the Operational cost (Printing Expense from petty cash) of the Respective branch. This entry was completed by authorized personnel by checking the daily register. We have inspected the voucher to confirm whether the entry is prepared by Md. Rabiul Islam and authorized by Md. Saharia Khan concluded that no Management Override of Control was involved with this entry.</t>
  </si>
  <si>
    <t>Sample 02</t>
  </si>
  <si>
    <t>Data dump sl</t>
  </si>
  <si>
    <t>BRANCH</t>
  </si>
  <si>
    <t>ACCOUNT NUMBER</t>
  </si>
  <si>
    <t>ACCOUNT SERIAL</t>
  </si>
  <si>
    <t>ACCOUNT HEAD</t>
  </si>
  <si>
    <t>CREDIT</t>
  </si>
  <si>
    <t>DEBIT</t>
  </si>
  <si>
    <t>MAKE_BY</t>
  </si>
  <si>
    <t>AUTH_1ST_BY</t>
  </si>
  <si>
    <t>Exception</t>
  </si>
  <si>
    <t>Value Date</t>
  </si>
  <si>
    <t>Disable Date</t>
  </si>
  <si>
    <t>1/10/2022</t>
  </si>
  <si>
    <t>Total receive from Term Finance (CMSME-Stimulus)(519)</t>
  </si>
  <si>
    <t>CQ Waiting for Clearing: United Commercial Bank Ltd. STD-0017</t>
  </si>
  <si>
    <t>Cheque Deposited,  LEAF NO: 2082988 REFERENCE: PARADISE FOOD PRODUCTS LTD.:1011-50700000001</t>
  </si>
  <si>
    <t>Md. Khayrul Abrar</t>
  </si>
  <si>
    <t>United Commercial Bank Ltd: STD-0017</t>
  </si>
  <si>
    <t>Cheque Encashed,  LEAF NO: 2082988 REFERENCE: PARADISE FOOD PRODUCTS LTD.:1011-50700000001</t>
  </si>
  <si>
    <t>Note:</t>
  </si>
  <si>
    <t>Exact offset entry could not be identified in JE Dump Q1</t>
  </si>
  <si>
    <t>Sample 04</t>
  </si>
  <si>
    <t>Exact offset entry could not be identified in JE Dump</t>
  </si>
  <si>
    <t>Sample 21</t>
  </si>
  <si>
    <t>Sample 22</t>
  </si>
  <si>
    <t>Sample 23</t>
  </si>
  <si>
    <t>Sample 28</t>
  </si>
  <si>
    <t>Sample 33</t>
  </si>
  <si>
    <t>Sample 34</t>
  </si>
  <si>
    <t>Sample 37</t>
  </si>
  <si>
    <t>Sample 40</t>
  </si>
  <si>
    <t>Sample 01</t>
  </si>
  <si>
    <t>Offset entry could not be identified for what purposes this entry was made.</t>
  </si>
  <si>
    <t>This transaction occurred for cheque encashment, leaf no: 2082988. This is a collection of loan repayment from the loan ID: 1011-50700000001 (PARADISE FOOD PRODUCTS LTD.). The entry was primarily parked in the Head Office Current Account and now after confirming the receipt from bank statement, it is transfered to branch (as the loan customer is from Bongshal Branch). This entry originated by Md. Mahfujur Rahman and approved by Md. Shariful Islam.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Standard Bank Limited, Account no: 0236001825, Date: 03 March 2022, Amount: 339,336 Tk.) and concluded that there was no Management Override of Control involved with this entry.</t>
  </si>
  <si>
    <t>1. Details of the execution ID 1000202203010002 (sanction letter/ other supporting statements as relevant).
2. Bank statement information to confirm the receipt (Date and amount of receipt).
3. Relevant party account statement.</t>
  </si>
  <si>
    <t>1. Sanction letter
2. Party account statement
3. Bank statement information to confirm the receipt (Date and amount of receipt).
4. URPA/Repayment schedule, to confirm the instalment size.
5. Cheque Copy</t>
  </si>
  <si>
    <t>1. Bank Statement
2. Party Account Statemen to confirm the amount
3. Sanction Latter</t>
  </si>
  <si>
    <t xml:space="preserve">1. Party Account Statement
</t>
  </si>
  <si>
    <t>1. Sanction letter of 1020-50100000048
2. Party account statement of 1020-50100000048
3. Bank statement information to confirm the receipt (Date and amount of receipt).
4. URPA/Repayment schedule, to confirm the installment size.</t>
  </si>
  <si>
    <t>1. Details of the executionAccount 1526201822024001 (sanction letter/ other supporting statements as relevant).
2. Bank statement information to confirm the receipt (Date and amount of receipt).
3. Relevant party account statement.</t>
  </si>
  <si>
    <t>1. Sanction Latter of 1009-50100000131
2. VAT Challan (Challan Number and Date and Bank, Branch Name)</t>
  </si>
  <si>
    <t>1. Sanction letter of 1009-50100000131
2. Party account statement of 1009-50100000131
3. Bank statement information to confirm the receipt (Date and amount of receipt).
4. URPA/Repayment schedule, to confirm the installment size.</t>
  </si>
  <si>
    <t>1. Sanction Latter of 1009-50100000130
2. VAT Challan (Challan Number and Date and Bank, Branch Name)</t>
  </si>
  <si>
    <t>1. Sanction letter
2. Party account statement
3. Bank statement information to confirm the receipt (Date and amount of receipt).
4. URPA/Repayment schedule, to confirm the installment size.</t>
  </si>
  <si>
    <t>1. Sanction letter of 1004-50200000095
2. Party account statement of 1004-50200000095
3. Bank statement information to confirm the receipt (Date and amount of receipt).
4. URPA/Repayment schedule, to confirm the installment size.</t>
  </si>
  <si>
    <t>1. Sanction letter of 1019-51900000066
2. Party account statement of 1019-51900000066
3. Bank statement information to confirm the receipt (Date and amount of receipt).
4. URPA/Repayment schedule, to confirm the installment size.</t>
  </si>
  <si>
    <t>1. Details of the execution ID 1000202202100006 (sanction letter/ other supporting statements as relevant).
2. Bank statement information to confirm the receipt (Date and amount of receipt).
3. Relevant party account statement.</t>
  </si>
  <si>
    <t>VAT Challan (Challan Number and Date and Bank, Branch Name)</t>
  </si>
  <si>
    <t>1. Sanction letter of 1013-50200000193
2. Party account statement of 1013-50200000193
3. Bank statement information to confirm the receipt (Date and amount of receipt).
4. URPA/Repayment schedule, to confirm the installment size.</t>
  </si>
  <si>
    <t>1. Bank statement for this transaction to confirm the date and disbursement amount.
2. Party Account statement
3. Sanction Latter</t>
  </si>
  <si>
    <t>1. Details of the execution ID 1000202206130001 (sanction letter/ other supporting statements as relevant).
2. Bank statement information to confirm the receipt (Date and amount of receipt).
3. Relevant party account statement.</t>
  </si>
  <si>
    <t>1. Bank statement for this transaction to confirm the date and Charge amount.
2. Party Account statement 50200000241
3. Sanction Latter 50200000241</t>
  </si>
  <si>
    <t>1. Sanction letter of 1016-50200000103
2. Party account statement of 1016-50200000103
3. Bank statement information to confirm the receipt (Date and amount of receipt).</t>
  </si>
  <si>
    <t>1. Sanction letter of 1023-30100000072
2. Party account statement of 1023-30100000072
3. Bank statement information to confirm the receipt (Date and amount of receipt).</t>
  </si>
  <si>
    <t>1. Sanction letter of 1024-50100000022
2. Party account statement of 1024-50100000022
3. Bank statement information to confirm the receipt (Date and amount of receipt).</t>
  </si>
  <si>
    <t>1. Sanction letter of 1022-30100000631
2. Party account statement of 1022-30100000631
3. Bank statement information to confirm the receipt (Date and amount of receipt).</t>
  </si>
  <si>
    <t>1. Sanction letter of 1011-50100000143
2. Party account statement of 1011-50100000143
3. Bank statement information to confirm the receipt (Date and amount of receipt).</t>
  </si>
  <si>
    <t>1. Sanction letter of 1022-90203060243
2. Party account statement of 1022-90203060243
3. Bank statement information to confirm the receipt (Date and amount of receipt).</t>
  </si>
  <si>
    <t>1. Bank statement for this transaction to confirm the date and Charge amount.
2. Party Account statement 1010 50100000188
3. Sanction Latter 1010 50100000188</t>
  </si>
  <si>
    <t>1. Details of the execution ID 1000202206220055 (sanction letter/ other supporting statements as relevant).
2. Bank statement information to confirm the receipt (Date and amount of receipt).
3. Relevant party account statement.</t>
  </si>
  <si>
    <t>1. Sanction letter of 1002-50400000014
2. Party account statement of 1002-50400000014
3. Bank statement information to confirm the receipt (Date and amount of receipt).</t>
  </si>
  <si>
    <t>1. Interest calculation
2. Party Account Statement
3. URPA/ Amortizarion Schedule</t>
  </si>
  <si>
    <t>1. Sanction letter of 1015-30100000179
2. Party account statement of 1015-30100000179
3. Bank statement information to confirm the receipt (Date and amount of receipt).</t>
  </si>
  <si>
    <t>1. Approval Copy
2. All other journal entry identification numbers to confirm the reflection of this transaction in lease/loan GL.</t>
  </si>
  <si>
    <t>1. Sanction letter of 1003-50100000209
2. Party account statement of 1003-50100000209
3. Bank statement information to confirm the receipt (Date and amount of receipt).</t>
  </si>
  <si>
    <t>1. Sanction letter of 1003-30100000866
2. Party account statement of 1003-30100000866
3. Bank statement information to confirm the receipt (Date and amount of receipt).</t>
  </si>
  <si>
    <t>1. Bank Statement  to confirm the date and amount
2. Sanction Latter and Party Account Statement for 50100000057</t>
  </si>
  <si>
    <t>1. Party Account statement
2. URPA/Amortization Schedule
3. Sanction Latter
4. Why was penalty income generated? Which instalment became overdue ?</t>
  </si>
  <si>
    <t>1. Sanction letter of 1015-50100000067
2. Party account statement of 1015-50100000067
3. Bank statement information to confirm the Date and amount</t>
  </si>
  <si>
    <t>1. Sanction letter of 1011-50100000144
2. Party account statement of 1011-50100000144
3. Bank statement information to confirm the receipt (Date and amount of receipt).</t>
  </si>
  <si>
    <t>1. Sanction letter of 1003-50400000173
2. Party account statement of 1003-50400000173
3. Bank statement information to confirm the receipt (Date and amount of receipt).</t>
  </si>
  <si>
    <t>1. Sanction letter of 1014-50100000133
2. Party account statement of 1014-50100000133
3. Bank statement information to confirm the receipt Date and amount.</t>
  </si>
  <si>
    <t>1. Details of the execution ID 1000202209260011 (sanction letter/ other supporting statements as relevant).
2. Bank statement information to confirm the receipt (Date and amount of receipt).
3. Relevant party account statement.</t>
  </si>
  <si>
    <t>1. Why inter branch Transaction occur? Relevant supporting related interbranch transactions.</t>
  </si>
  <si>
    <t>1. Details of the execution ID 1000202208170001 (sanction letter/ other supporting statements as relevant).
2. Bank statement information to confirm the receipt (Date and amount of receipt).
3. Relevant party account statement.</t>
  </si>
  <si>
    <t>1. Settlement Approval Copy
2. Bank Account Statement to confirm the date and amount.</t>
  </si>
  <si>
    <t>This transaction occurred for cheque encashment, leaf no: 4549880.  This is a collection of loan repayment from the loan ID: 1006 50400000111 (M R TRADING). The entry was primarily parked in the Head Office Current Account and now after confirming the receipt from the bank statement, it is transferred to the branch (as the loan customer is from Gazipur Branch). This entry originated by Md Taraque Hasan and approved by Eva Rani Biswas.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PUBALI BANK LIMITED, Account no: 3478901015684, Date: February 14 2022, Amount: 3,000,000 Tk.) and concluded that there was no Management Override of Control involved with this entry.</t>
  </si>
  <si>
    <t>This transaction occurred for cheque encashment, leaf no: 4549849.  This is a collection of loan repayment from the loan ID: 1002 50100000133 - QUEEN'S CONFECTIONERY (BD) LTD.. The entry was primarily parked in the Head Office Current Account and now after confirming the receipt from the bank statement, it is transferred to the branch (as the loan customer is from Tejgoan Branch). This entry originated by Eva Rani Biswas and approved by Md Taraque Hasan.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PUBALI BANK LIMITED, Account no: 3478901015684, Date: February 08 2022, Amount: 2,500,000 Tk.) and concluded that there was no Management Override of Control involved with this entry.</t>
  </si>
  <si>
    <t>This transaction occurred for a cheque encashed, leaf no: 8522860.  This is a collection of loan repayment from the loan ID: 1024-50100000022 (MASUD POULTRY FEED). The entry was primarily parked in the Head Office Current Account and now after confirming the receipt from the bank statement, it is transferred to the branch (as the loan customer is from Narsingdi Branch). This entry originated by Abdul Aziz and approved by  Sabina Sultana.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0941101000001119, Date: 28 April 2022, Amount: 74,445.00 Tk.) and concluded that there was no Management Override of Control involved with this entry.</t>
  </si>
  <si>
    <t>This transaction occurred for a cheque deposited, leaf no: 181850.  This is a collection of loan repayment from the loan ID: 1011-50100000143 (POPULAR AUTOS). The entry was primarily parked in the Head Office Current Account and now after confirming the receipt from the bank statement, it is transferred to the branch (as the loan customer is from Bangshal Branch). This entry originated by Mohuya Rahmat and approved by Sabina Sultana.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0941101000001119, Date: 16 June 2022, Amount: 77,193.00 Tk.) and concluded that there was no Management Override of Control involved with this entry.</t>
  </si>
  <si>
    <t>This transaction occurred for a cheque encashed, leaf no: 9715339.  This is a collection of loan repayment from the loan ID: 1022-90203060243. The entry was primarily parked in the Head Office Current Account and now after confirming the receipt from the bank statement, it is transferred to the branch. This entry originated by Ayesha Begum and approved by Ayesha Akter.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0941101000000750, Date: 20 June 2022, Amount: 16,825.00 Tk.) and concluded that there was no Management Override of Control involved with this entry.</t>
  </si>
  <si>
    <t>This transaction occurred for a cheque encashed, leaf no: 4940755.  This is a collection of loan repayment from the loan ID: 1002-50400000014 (REVERIE POWER AND AUTOMATION ENGINEERING LTD). The entry was primarily parked in the Head Office Current Account and now after confirming the receipt from the bank statement, it is transferred to the branch. This entry originated by Pulock Simon Gomes and approved by Sinchan Dey.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Brac Bank Limited, Account no: 1501200131912002, Date: 05 May 2022, Amount: 88,070.00 Tk.) and concluded that there was no Management Override of Control involved with this entry.</t>
  </si>
  <si>
    <t>This transaction occurred for a cheque encashed, leaf no: 2135207.  This is a collection of loan repayment from the loan ID: 1003-50100000209 (N. ALAM TRADERS). The entry was primarily parked in the Head Office Current Account and now after confirming the receipt from the bank statement, it is transferred to the branch. This entry originated by Monzurul Karim and approved by Sinchan Dey.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Brac Bank Limited, Account no: 1501200131912002, Date: 11 Sep 2022, Amount: 20,144.00 Tk.) and concluded that there was no Management Override of Control involved with this entry.</t>
  </si>
  <si>
    <t>This transaction occurred for a cheque encashed, leaf no: 2833186.  This is a collection of loan repayment from the loan ID: 1011-50100000144 (SHAHNAZ DAIRY FARM). The entry was primarily parked in the Head Office Current Account and now after confirming the receipt from the bank statement, it is transferred to the branch. This entry originated by Monzurul Karim and approved by Sinchan Dey.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0941101000001119, Date:  17 July 2022, Amount: 26,864.00 Tk.) and concluded that there was no Management Override of Control involved with this entry.</t>
  </si>
  <si>
    <t>This transaction occurred for a cheque encashed, leaf no: 241981.  This is a collection of loan repayment from the loan ID: 1003-50400000173 (AHC ENTERPRISE). The entry was primarily parked in the Head Office Current Account and now after confirming the receipt from the bank statement, it is transferred to the branch. This entry originated by Monzurul Karim and approved by Sinchan Dey.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Brac Bank Limited, Account no: 1501200131912002, Date:  30 Aug 2022, Amount: 82,076.00 Tk.) and concluded that there was no Management Override of Control involved with this entry.</t>
  </si>
  <si>
    <t>This transaction occurred for a cheque Deposited, leaf no: 2874664.  This is a collection of loan repayment from the loan ID: 1014-50100000133 (M/S SHAHAB UDDIN STORE). The entry was primarily parked in the Head Office Current Account and now after confirming the receipt from the bank statement, it is transferred to the branch. This entry originated by Monzurul Karim and approved by Sinchan Dey.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0941101000001119, Date:  12 July 2022, Amount: 66,928.00 Tk.) and concluded that there was no Management Override of Control involved with this entry.</t>
  </si>
  <si>
    <t>This transaction occurred for cheque deposited, leaf no: 298157.  This is a collection of loan repayment from the loan ID: 1020-50100000048. The entry was primarily parked in the Head Office Current Account and now after confirming the receipt from the bank statement, it is transferred to the branch (as the loan customer is from Gazipur Branch). This entry originated by Tuli Saha and approved by  Sabina Sultana.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United Commercial Bank Limited, Account no: 0941101000001119, Date: 20 March 2022, Amount: 66,481.00 Tk.) and concluded that there was no Management Override of Control involved with this entry.</t>
  </si>
  <si>
    <t>This transaction occurred in Documentation Charge for loan processing costs against loan ID: 1010 50100000188 (MILON ENTERPRISE). This entry is originated by Md. Habibur Rahman was authorized by Sinchan Dey. The input of information such as - amount and entry, is marked by branch. Then the journal entry is posted by the system. We have inspected the voucher and respective party account statement (Date: 03 April 2022) to confirm whether the invoice was checked and concluded that there was no Management Override of Control involved with this entry.</t>
  </si>
  <si>
    <t>This transaction occurred in rent for the month, Advice No - 10092208228.  This is a collection of loan repayment from the loan ID: 1009-50100000057 (MAHISHA COTTAGE INDUSTRIES). This entry originated by Bulbul Ahmed and approved by Monzurul Karim. The input of information such as - amount and entry, is marked by branch. When the amount is received in the bank, a CRU team member marked the amount as received after confirming the bank statement. Then the journal entry is posted by the system. We have inspected the voucher and concluded that there was no Management Override of Control involved with this entry.</t>
  </si>
  <si>
    <t>This transaction occurred for the final settlement for closure.  This is a collection of loan repayment from the loan ID: 1015-50100000067 (PROFESSORE ENTERPRISE). The entry was made for the final settlement of the load and now after confirming the receipt from the bank statement, it is transferred to the branch. This entry originated by Md. Amiruddin Chowdhary and approved by Ismail Hossain.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Brac Bank Limited, Account no: 1501200131912002, Date: 19 Sep 2022, Amount: 27,880.00 Tk.) and concluded that there was no Management Override of Control involved with this entry.</t>
  </si>
  <si>
    <t xml:space="preserve">This transaction occurred for a loan repayment  for a loan amount Loan ID- 1004-50200000095 (Subroto Kumar Biswas And Sapna Rani Biswas). The amount was deposited in the BRAC Bank Ltd. C/A-2001 of UFL through RTGS Transfer. This transaction originated by Md. Naeem Hossain and authorized by Md. Al Borhan Uddin.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</si>
  <si>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This transaction occurred for the repayment of the loan.  This is a collection of loan repayment from the loan ID: 1019 51900000066 (M/S RAWSON ARA FUEL LPG AUTO GAS FILLING STATION). The entry was primarily parked in the Head Office Current Account and now after confirming the receipt from the bank statement, it is transferred to the branch (as the loan customer is from Dinajpur Branch). This entry originated by Anirban Shaha and approved by  Sabina Sultana.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concluded that there was no Management Override of Control involved with this entry.</t>
  </si>
  <si>
    <t>Deloitte Comments</t>
  </si>
  <si>
    <t xml:space="preserve">This transaction occurred for settlement return against deposit C/A-2001. This is a manual but the user manually inputs information about a particular client. This transaction originated by Md. Naeem Hossain and authorized by Md. Al Borhan Uddin. We have inspected the voucher to confirm whether the entry was authorized by him and whether the controlling owner authorized the entry using a bank statement. We have found in order and concluded that no Management Override of Control was involved with this entry. </t>
  </si>
  <si>
    <t xml:space="preserve">This transaction is occurred for Doccumentation Charge as processing costs for loan ID-50200000241. This transaction is originated by Hari Prasanna Roy and authorized by Sinchan Dey. We have inspected the voucher to confirm whether the entry authorized by him and the control owner authorized the entry using  Party account statement. We have found in order and concluded that there was no Management Override of Control involved with this entry. </t>
  </si>
  <si>
    <t xml:space="preserve">This transaction occurred for settlement return against deposit at Standard Chartered Bank C/A-02 01. This transaction originated by Md. Mydul Islam and authorized by Abu Bakar Siddik.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</si>
  <si>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Interest expense Credited  To - 90400000024.This transaction is originated by Shaila Sultana and authorized by Tanzina Quddus.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</si>
  <si>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settlement return against deposit C/A-2001. This is a collection of loan repayment from the loan ID: 1015 30100000179 (D. NURUDDIN HOWLADER) This is a manual but the user manually inputs information about a particular client. This transaction originated by Md. Al Borhan Uddin and authorized by Md. Naeem Hossain.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</si>
  <si>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occured for Ecise Duty Payable for the loan account ID: 50200000021 and Transfer to A/C 90203051801 on 10-Aug-2022. This is a regular entry for excise duty against each loan account. This transaction originated by Sabbir Ahmed and was authorized by Ismail Hossain.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</si>
  <si>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repayment for loan Account No:1003-30100000866 (USLIMA AKTER AND MD ANOWARUL ISLAM) at  BRAC Bank Ltd. C/A-2001 through BFTN transfer. This transaction is originated by Md. Naeem Hossain and was authorized by Md. Al Borhan Uddin.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</si>
  <si>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charging late payment interest against loan ID 50400000045 . This transaction originated by Mr. Sabbir Ahmed and was authorized by Mr. Ismail Hossain.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</si>
  <si>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disbursement through fund transfer  from BRAC Bank Ltd. C/A-2001 of account ID: 1513103458037001. This transaction originated by Ms. Mahmuda Akter Munni and was authorized by Ms. Chameli Roy .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</si>
  <si>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Travelling and Conveyance as Inter Branch Transfer through BFT. This transaction originated by Mr. Md. Rabiul Islam and was authorized by Mr. Md. Saharia Khan .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</si>
  <si>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disbursement through fund transfer  from BRAC Bank Ltd. C/A-2001 of account ID: 1000202208170001. This transaction originated by Ms Md. Rabiul Islam and was authorized by Mr. Abu Bakar Siddik . We have inspected the voucher to confirm whether the entry was authorized by him and whether the controlling owner authorized the entry using a bank statement. We have found in order and concluded that there was no Management Override of Control involved with this entry. </t>
  </si>
  <si>
    <t xml:space="preserve">This transaction occurred for loan repayment and final settlement at Standard Chartered Bank: C/A-02 01 through fund transfer of loan ID 1000-90100000460. This transaction originated by Ms. Ayesha Begum and was authorized by Ms. Sabina Sultana. We have inspected the voucher to confirm whether the entry was authorized by him and whether the controlling owner authorized the entry using a bank statement. We have found in order and concluded that there was no Management Override of Control involved with this entry. </t>
  </si>
  <si>
    <r>
      <t>This transaction occurred for Processing cost, Ref No: 1048033221790333.  This is a collection of loan repayment from the loan ID: 1016-50200000103 - Mst Khalada Khatun and Abdul Alim. The entry was made when home loan processing and now after confirming the receipt from the party account statement. This entry originated by Silma Subah and approved by Indrani Sarkar. Then the journal entry is posted by the system. We have inspected the voucher, respective party account statement</t>
    </r>
    <r>
      <rPr>
        <sz val="11"/>
        <color rgb="FFFF0000"/>
        <rFont val="Calibri"/>
        <family val="2"/>
        <scheme val="minor"/>
      </rPr>
      <t xml:space="preserve"> </t>
    </r>
    <r>
      <rPr>
        <sz val="11"/>
        <rFont val="Calibri"/>
        <family val="2"/>
        <scheme val="minor"/>
      </rPr>
      <t>and concluded that there was no Management Override of Control involved with this entry.</t>
    </r>
  </si>
  <si>
    <t>What purposes this entry occurred?</t>
  </si>
  <si>
    <t>This transaction occurred for a EFTI Deposit settlement, Advice No: 10002204113325.  This is a collection of loan repayment from the loan ID: 1022-30100000631 (Kazi Shamsul Huda). The entry was primarily parked in the Head Office Current Account and now after confirming the receipt from the bank statement, it is transferred to the branch (as the loan customer is from Shyamoli Branch). This entry originated by Md. Naeem Hossain and approved by Md. Al Borhan Uddin.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concluded that there was no Management Override of Control involved with this entry.</t>
  </si>
  <si>
    <t xml:space="preserve">Exact offset entry could not be identified in JE Dump </t>
  </si>
  <si>
    <t>Sample</t>
  </si>
  <si>
    <t>Smaple</t>
  </si>
  <si>
    <t>ET  Comments</t>
  </si>
  <si>
    <t>This is related to BEFTN pull for EMI collection. Entries are posted automatically. However, the pull instruction is given manually.</t>
  </si>
  <si>
    <t>This is related to settlement of collection through BEFTN pull. Entries are posted automatically. However, the settlement instruction (marking a collection as honored/dishonored) is given manually.</t>
  </si>
  <si>
    <t>UFL Commnets</t>
  </si>
  <si>
    <t>ET Comments</t>
  </si>
  <si>
    <t>UFL remarks</t>
  </si>
  <si>
    <t>What purposes this entry occurred? Please explain in details.</t>
  </si>
  <si>
    <t>This transaction occurred for a Festival Bonus. This entry originated by Md. Rabiul Islam and authorized by Md. Saharia Khan. The calulation of such amount is performed by HR department and this is shared with financial reporting team. Financial reporting team prepares journal entry for festival bonus and the same is reviewed by Head of The CPD Department. After the review, journal entry is posted by the same by Finance Department and it is authorized by Head of the CPD Department. We have inspected the voucher and the salary sheet to confirm whether the voucher has been prepared according to the salary sheet and concluded that there was no Management Override of Control involved with this entry.</t>
  </si>
  <si>
    <t>Inspected documents</t>
  </si>
  <si>
    <t>1. Sanction letter of PARADISE FOOD PRODUCTS LTD.:1011-50700000001.
2. Party account statement of PARADISE FOOD PRODUCTS LTD.:1011-50700000001.
3. Bank statement information to confirm the receipt (Date and amount of receipt).
4. URPA/Repayment schedule, to confirm the installment size.</t>
  </si>
  <si>
    <t>1. Party account statement of 1022-30400000048
2. Bank statement information to confirm the receipt (Date and amount of payment).</t>
  </si>
  <si>
    <t>This is related to settlement entry of BEFTN pull for Deposit account on maturity. Excise Duty was deducted at the time of settlement. The settlement instruction is given manually. Entries are posted by system. We have inspected the deposit account statement, related bank statement. The entry was originated by Md. Naeem Hossain and this was approved by Md. Al Borhan Uddin. No IUC used here. No management override was noted.</t>
  </si>
  <si>
    <t>1. Salary sheet</t>
  </si>
  <si>
    <t>This entry was originally posted for interest suspense account for the loan account 1023 50100000094 (SPARSHO). Later, the loanee became unclassified and the interest suspense account was manually reversed by debiting Interest Suspense with the same amount by Israt Pervin, the entry was also checked by Sabbir Ahmed. The Interest Income for the relevant category of loan was also credited against this entry. ET has inspected the party account statement. So, it can be concluded that the controlling owner authorised entry and concluded that there was no Management Override of Control involved with this entry.</t>
  </si>
  <si>
    <t>This transaction is originated by Silma Subah and authorised by Eva Rani Biswas. This transaction occurred for deduction of Application fees for Loan Identity No. 1009-50100000130 (M/S RAKIB COTTAGE INDUSTRIES). This entry was completed by authorized personnel by checking the Party Account statement. We have inspected the voucher to confirm whether the entry is prepared by Silma Subah and authorized by Eva Rani Biswas and concluded that there was no Management Override of Control involved with this entry.</t>
  </si>
  <si>
    <t>1. Voucher
2. Approval</t>
  </si>
  <si>
    <t>This transaction originated by Md. Rabiul Islam and authorised by Md. Saharia Khan. This transaction occurred for the Operational cost of the Bongshal branch. This entry was completed by authorized personnel by checking the daily register. Here the expense occured and then it is allocated to the respective branch. We have inspected the voucher to confirm whether the entry is prepared by Md. Rabiul Islam and authorized by Md. Saharia Khan concluded that there was no Management Override of Control involved with this entry.</t>
  </si>
  <si>
    <t>This transaction is originated by Syed Tarek Rahman and authorised by Abu Bakar Siddik. This transaction occurred for clearing execution Id: 1000202202100006. This entry was completed by authorized personnel by checking bank statements. We have inspected the voucher and the approval to confirm whether the entry is prepared by Abu Bakar Siddik and authorized by Indrani Sarkar and concluded that there was no Management Override of Control involved with this entry.</t>
  </si>
  <si>
    <t>This transaction occurred for loan Disbursment, Ref No: 1048033221790333. The entry was primarily parked in the Head Office Current Account and now after confirming the receipt from the bank statement, it is transferred to the branch (as the loan customer is from Gazipur Branch). This entry originated by Jarin Hossain and approved by Indrani Sarkar. The input of information such as - amount and entry, is marked by branch. When the amount is received in the bank, a CRU team member marked the amount as received after confirming the bank statement. Then the journal entry is posted by the system. We have inspected the voucher, respective party account statement and the bank statement to confirm whether the receipt was checked (Bank name: Estern Bank Limited, Account no: 1041060231620, Date: 28 June 2022, Amount: 915,799.00 Tk.) and concluded that there was no Management Override of Control involved with this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</si>
</sst>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164" formatCode="_ * #,##0.00_ ;_ * \-#,##0.00_ ;_ * &quot;-&quot;??_ ;_ @_ "/>
    <numFmt numFmtId="165" formatCode="_ * #,##0_ ;_ * \-#,##0_ ;_ * &quot;-&quot;??_ ;_ @_ "/>
    <numFmt numFmtId="166" formatCode="[$-409]d\-mmm\-yy;@"/>
    <numFmt numFmtId="167" formatCode="dd\-mm\-yyyy"/>
    <numFmt numFmtId="168" formatCode="_(* #,##0_);_(* \(#,##0\);_(* &quot;-&quot;??_);_(@_)"/>
    <numFmt numFmtId="169" formatCode="[$-409]dd\-mmm\-yy;@"/>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sz val="11"/>
      <name val="Calibri"/>
      <family val="2"/>
      <scheme val="minor"/>
    </font>
    <font>
      <b/>
      <sz val="11"/>
      <name val="Calibri"/>
      <family val="2"/>
      <scheme val="minor"/>
    </font>
    <font>
      <sz val="11"/>
      <color theme="10"/>
      <name val="Calibri"/>
      <family val="2"/>
      <scheme val="minor"/>
    </font>
    <font>
      <b/>
      <u/>
      <sz val="11"/>
      <name val="Calibri"/>
      <family val="2"/>
      <scheme val="minor"/>
    </font>
    <font>
      <sz val="11"/>
      <color indexed="8"/>
      <name val="Calibri"/>
      <family val="2"/>
    </font>
    <font>
      <b/>
      <i/>
      <u/>
      <sz val="11"/>
      <name val="Calibri"/>
      <family val="2"/>
      <scheme val="minor"/>
    </font>
    <font>
      <b/>
      <sz val="10"/>
      <color theme="0"/>
      <name val="Calibri"/>
      <family val="2"/>
      <scheme val="minor"/>
    </font>
    <font>
      <sz val="10"/>
      <color theme="1"/>
      <name val="Calibri"/>
      <family val="2"/>
      <scheme val="minor"/>
    </font>
    <font>
      <b/>
      <sz val="9"/>
      <color theme="1"/>
      <name val="Calibri"/>
      <family val="2"/>
      <scheme val="minor"/>
    </font>
    <font>
      <sz val="11"/>
      <color rgb="FFFF0000"/>
      <name val="Calibri"/>
      <family val="2"/>
      <scheme val="minor"/>
    </font>
    <font>
      <sz val="11"/>
      <color rgb="FF000000"/>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8EA9DB"/>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6" fillId="0" borderId="0"/>
    <xf numFmtId="0" fontId="6" fillId="0" borderId="0"/>
    <xf numFmtId="0" fontId="11" fillId="0" borderId="0"/>
    <xf numFmtId="0" fontId="14" fillId="0" borderId="0"/>
  </cellStyleXfs>
  <cellXfs count="191">
    <xf numFmtId="0" fontId="0" fillId="0" borderId="0" xfId="0"/>
    <xf numFmtId="0" fontId="7" fillId="0" borderId="0" xfId="3" applyFont="1" applyAlignment="1">
      <alignment vertical="top"/>
    </xf>
    <xf numFmtId="0" fontId="7" fillId="0" borderId="0" xfId="3" applyFont="1"/>
    <xf numFmtId="165" fontId="7" fillId="0" borderId="0" xfId="1" applyNumberFormat="1" applyFont="1" applyAlignment="1">
      <alignment horizontal="center"/>
    </xf>
    <xf numFmtId="0" fontId="7" fillId="0" borderId="0" xfId="3" applyFont="1" applyAlignment="1">
      <alignment horizontal="center"/>
    </xf>
    <xf numFmtId="164" fontId="7" fillId="0" borderId="0" xfId="1" applyFont="1" applyFill="1"/>
    <xf numFmtId="166" fontId="3" fillId="0" borderId="0" xfId="0" applyNumberFormat="1" applyFont="1" applyAlignment="1">
      <alignment vertical="center"/>
    </xf>
    <xf numFmtId="0" fontId="8" fillId="0" borderId="0" xfId="3" applyFont="1"/>
    <xf numFmtId="0" fontId="7" fillId="0" borderId="0" xfId="3" applyFont="1" applyProtection="1">
      <protection locked="0"/>
    </xf>
    <xf numFmtId="0" fontId="7" fillId="0" borderId="0" xfId="3" applyFont="1" applyAlignment="1" applyProtection="1">
      <alignment vertical="top"/>
      <protection locked="0"/>
    </xf>
    <xf numFmtId="165" fontId="7" fillId="0" borderId="0" xfId="1" applyNumberFormat="1" applyFont="1" applyAlignment="1" applyProtection="1">
      <alignment horizontal="center"/>
      <protection locked="0"/>
    </xf>
    <xf numFmtId="0" fontId="8" fillId="0" borderId="0" xfId="3" applyFont="1" applyAlignment="1" applyProtection="1">
      <alignment horizontal="right" vertical="top"/>
      <protection locked="0"/>
    </xf>
    <xf numFmtId="166" fontId="7" fillId="0" borderId="0" xfId="3" applyNumberFormat="1" applyFont="1" applyAlignment="1">
      <alignment horizontal="center" vertical="center"/>
    </xf>
    <xf numFmtId="0" fontId="0" fillId="0" borderId="0" xfId="0" applyAlignment="1" applyProtection="1">
      <alignment vertical="center"/>
      <protection locked="0"/>
    </xf>
    <xf numFmtId="14" fontId="0" fillId="0" borderId="0" xfId="0" applyNumberFormat="1" applyAlignment="1" applyProtection="1">
      <alignment vertical="center"/>
      <protection locked="0"/>
    </xf>
    <xf numFmtId="165" fontId="0" fillId="0" borderId="0" xfId="1" applyNumberFormat="1" applyFont="1" applyAlignment="1" applyProtection="1">
      <alignment horizontal="center" vertical="center"/>
      <protection locked="0"/>
    </xf>
    <xf numFmtId="0" fontId="0" fillId="0" borderId="0" xfId="0" applyAlignment="1">
      <alignment horizontal="center" vertical="center"/>
    </xf>
    <xf numFmtId="0" fontId="0" fillId="0" borderId="0" xfId="0" applyAlignment="1">
      <alignment vertical="center"/>
    </xf>
    <xf numFmtId="164" fontId="0" fillId="0" borderId="0" xfId="1" applyFont="1" applyFill="1" applyAlignment="1">
      <alignment vertical="center"/>
    </xf>
    <xf numFmtId="0" fontId="4" fillId="0" borderId="0" xfId="0" applyFont="1" applyAlignment="1">
      <alignment vertical="center"/>
    </xf>
    <xf numFmtId="0" fontId="2" fillId="2" borderId="1" xfId="4" applyFont="1" applyFill="1" applyBorder="1" applyAlignment="1">
      <alignment horizontal="center" vertical="center"/>
    </xf>
    <xf numFmtId="0" fontId="9" fillId="0" borderId="1" xfId="2" applyFont="1" applyBorder="1" applyAlignment="1" applyProtection="1">
      <alignment horizontal="center" vertical="center"/>
      <protection locked="0"/>
    </xf>
    <xf numFmtId="165" fontId="0" fillId="0" borderId="0" xfId="1" applyNumberFormat="1" applyFont="1" applyAlignment="1">
      <alignment horizontal="center" vertical="center"/>
    </xf>
    <xf numFmtId="165" fontId="7" fillId="3" borderId="0" xfId="1" applyNumberFormat="1" applyFont="1" applyFill="1" applyAlignment="1" applyProtection="1">
      <alignment horizontal="center" vertical="top"/>
      <protection locked="0"/>
    </xf>
    <xf numFmtId="0" fontId="7" fillId="3" borderId="0" xfId="4" applyFont="1" applyFill="1" applyAlignment="1" applyProtection="1">
      <alignment vertical="top"/>
      <protection locked="0"/>
    </xf>
    <xf numFmtId="0" fontId="10" fillId="3" borderId="0" xfId="3" applyFont="1" applyFill="1" applyAlignment="1" applyProtection="1">
      <alignment vertical="top"/>
      <protection locked="0"/>
    </xf>
    <xf numFmtId="0" fontId="2" fillId="2" borderId="1" xfId="5" applyFont="1" applyFill="1" applyBorder="1" applyAlignment="1">
      <alignment horizontal="center" vertical="center" wrapText="1"/>
    </xf>
    <xf numFmtId="0" fontId="2" fillId="2" borderId="1" xfId="0" applyFont="1" applyFill="1" applyBorder="1" applyAlignment="1">
      <alignment horizontal="center" vertical="center" wrapText="1"/>
    </xf>
    <xf numFmtId="165" fontId="2" fillId="2" borderId="1" xfId="1" applyNumberFormat="1" applyFont="1" applyFill="1" applyBorder="1" applyAlignment="1">
      <alignment horizontal="center" vertical="center"/>
    </xf>
    <xf numFmtId="0" fontId="2" fillId="2" borderId="1" xfId="4" applyFont="1" applyFill="1" applyBorder="1" applyAlignment="1">
      <alignment horizontal="center" vertical="center" wrapText="1"/>
    </xf>
    <xf numFmtId="0" fontId="7" fillId="3" borderId="1" xfId="0" applyFont="1" applyFill="1" applyBorder="1" applyAlignment="1" applyProtection="1">
      <alignment horizontal="center" vertical="center"/>
      <protection locked="0"/>
    </xf>
    <xf numFmtId="167" fontId="0" fillId="0" borderId="1" xfId="0" applyNumberFormat="1" applyBorder="1" applyAlignment="1">
      <alignment vertical="center"/>
    </xf>
    <xf numFmtId="0" fontId="0" fillId="0" borderId="1" xfId="0" applyBorder="1" applyAlignment="1">
      <alignment horizontal="center" vertical="center"/>
    </xf>
    <xf numFmtId="0" fontId="7" fillId="0" borderId="1" xfId="0" applyFont="1" applyBorder="1" applyAlignment="1" applyProtection="1">
      <alignment vertical="center" wrapText="1"/>
      <protection locked="0"/>
    </xf>
    <xf numFmtId="165" fontId="7" fillId="3" borderId="1" xfId="1"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left" vertical="center" wrapText="1"/>
      <protection locked="0"/>
    </xf>
    <xf numFmtId="0" fontId="7" fillId="0" borderId="1" xfId="4" applyFont="1" applyBorder="1" applyAlignment="1" applyProtection="1">
      <alignment horizontal="center" vertical="center" wrapText="1"/>
      <protection locked="0"/>
    </xf>
    <xf numFmtId="0" fontId="7" fillId="3" borderId="1" xfId="4" applyFont="1" applyFill="1" applyBorder="1" applyAlignment="1" applyProtection="1">
      <alignment horizontal="justify" vertical="center" wrapText="1"/>
      <protection locked="0"/>
    </xf>
    <xf numFmtId="0" fontId="7" fillId="3" borderId="1" xfId="4" applyFont="1" applyFill="1" applyBorder="1" applyAlignment="1" applyProtection="1">
      <alignment horizontal="center" vertical="center" wrapText="1"/>
      <protection locked="0"/>
    </xf>
    <xf numFmtId="0" fontId="12" fillId="3" borderId="0" xfId="3" applyFont="1" applyFill="1" applyAlignment="1">
      <alignment vertical="top"/>
    </xf>
    <xf numFmtId="0" fontId="7" fillId="3" borderId="0" xfId="4" applyFont="1" applyFill="1" applyAlignment="1">
      <alignment vertical="top"/>
    </xf>
    <xf numFmtId="165" fontId="7" fillId="3" borderId="0" xfId="1" applyNumberFormat="1" applyFont="1" applyFill="1" applyAlignment="1">
      <alignment horizontal="center" vertical="top"/>
    </xf>
    <xf numFmtId="14" fontId="0" fillId="0" borderId="0" xfId="0" applyNumberFormat="1" applyAlignment="1">
      <alignment vertical="center"/>
    </xf>
    <xf numFmtId="0" fontId="13" fillId="0" borderId="1" xfId="0" applyFont="1" applyBorder="1" applyAlignment="1">
      <alignment horizontal="center" vertical="center" wrapText="1"/>
    </xf>
    <xf numFmtId="164" fontId="13" fillId="0" borderId="1" xfId="1" applyFont="1" applyFill="1" applyBorder="1" applyAlignment="1">
      <alignment horizontal="center" vertical="center" wrapText="1"/>
    </xf>
    <xf numFmtId="0" fontId="7" fillId="0" borderId="1" xfId="0" applyFont="1" applyBorder="1" applyAlignment="1" applyProtection="1">
      <alignment horizontal="left" vertical="top" wrapText="1"/>
      <protection locked="0"/>
    </xf>
    <xf numFmtId="166" fontId="0" fillId="0" borderId="1" xfId="0" applyNumberFormat="1" applyBorder="1" applyAlignment="1">
      <alignment horizontal="left" vertical="top" wrapText="1"/>
    </xf>
    <xf numFmtId="0" fontId="0" fillId="0" borderId="1" xfId="0" applyBorder="1" applyAlignment="1">
      <alignment horizontal="left" vertical="top" wrapText="1"/>
    </xf>
    <xf numFmtId="165" fontId="7" fillId="0" borderId="1" xfId="1" applyNumberFormat="1" applyFont="1" applyFill="1" applyBorder="1" applyAlignment="1" applyProtection="1">
      <alignment horizontal="left" vertical="top" wrapText="1"/>
      <protection locked="0"/>
    </xf>
    <xf numFmtId="164" fontId="7" fillId="0" borderId="1" xfId="1" applyFont="1" applyFill="1" applyBorder="1" applyAlignment="1" applyProtection="1">
      <alignment horizontal="left" vertical="top" wrapText="1"/>
      <protection locked="0"/>
    </xf>
    <xf numFmtId="0" fontId="7" fillId="0" borderId="1" xfId="4" applyFont="1" applyBorder="1" applyAlignment="1" applyProtection="1">
      <alignment horizontal="left" vertical="top" wrapText="1"/>
      <protection locked="0"/>
    </xf>
    <xf numFmtId="0" fontId="7" fillId="0" borderId="0" xfId="0" applyFont="1" applyAlignment="1" applyProtection="1">
      <alignment horizontal="left" vertical="top"/>
      <protection locked="0"/>
    </xf>
    <xf numFmtId="0" fontId="7" fillId="0" borderId="1" xfId="0" applyFont="1" applyBorder="1" applyAlignment="1" applyProtection="1">
      <alignment horizontal="left" vertical="top"/>
      <protection locked="0"/>
    </xf>
    <xf numFmtId="164" fontId="7" fillId="0" borderId="1" xfId="1" applyFont="1" applyFill="1" applyBorder="1" applyAlignment="1" applyProtection="1">
      <alignment horizontal="left" vertical="top"/>
      <protection locked="0"/>
    </xf>
    <xf numFmtId="165" fontId="0" fillId="0" borderId="1" xfId="1" applyNumberFormat="1"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164" fontId="0" fillId="0" borderId="1" xfId="1" applyFont="1" applyFill="1" applyBorder="1" applyAlignment="1">
      <alignment horizontal="left" vertical="top"/>
    </xf>
    <xf numFmtId="0" fontId="0" fillId="0" borderId="1" xfId="0" applyBorder="1" applyAlignment="1" applyProtection="1">
      <alignment horizontal="left" vertical="top"/>
      <protection locked="0"/>
    </xf>
    <xf numFmtId="164" fontId="0" fillId="0" borderId="1" xfId="1" applyFont="1" applyFill="1" applyBorder="1" applyAlignment="1" applyProtection="1">
      <alignment horizontal="left" vertical="top"/>
      <protection locked="0"/>
    </xf>
    <xf numFmtId="0" fontId="0" fillId="0" borderId="0" xfId="0" applyAlignment="1" applyProtection="1">
      <alignment horizontal="left" vertical="top"/>
      <protection locked="0"/>
    </xf>
    <xf numFmtId="16" fontId="7" fillId="0" borderId="1" xfId="0" quotePrefix="1" applyNumberFormat="1"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165" fontId="0" fillId="0" borderId="1" xfId="1" applyNumberFormat="1" applyFont="1" applyBorder="1" applyAlignment="1">
      <alignment horizontal="left" vertical="top"/>
    </xf>
    <xf numFmtId="165" fontId="0" fillId="0" borderId="0" xfId="1" applyNumberFormat="1" applyFont="1" applyFill="1" applyAlignment="1" applyProtection="1">
      <alignment horizontal="left" vertical="top" wrapText="1"/>
      <protection locked="0"/>
    </xf>
    <xf numFmtId="0" fontId="7" fillId="0" borderId="1" xfId="0" applyFont="1" applyBorder="1" applyAlignment="1">
      <alignment horizontal="left" vertical="top" wrapText="1"/>
    </xf>
    <xf numFmtId="0" fontId="0" fillId="0" borderId="2" xfId="0" applyBorder="1" applyAlignment="1">
      <alignment horizontal="left" vertical="top" wrapText="1"/>
    </xf>
    <xf numFmtId="0" fontId="7" fillId="3" borderId="0" xfId="0" applyFont="1" applyFill="1" applyAlignment="1" applyProtection="1">
      <alignment horizontal="center" vertical="center"/>
      <protection locked="0"/>
    </xf>
    <xf numFmtId="167" fontId="0" fillId="0" borderId="0" xfId="0" applyNumberFormat="1" applyAlignment="1">
      <alignment vertical="center"/>
    </xf>
    <xf numFmtId="0" fontId="7" fillId="3" borderId="0" xfId="0" applyFont="1" applyFill="1" applyAlignment="1" applyProtection="1">
      <alignment vertical="center" wrapText="1"/>
      <protection locked="0"/>
    </xf>
    <xf numFmtId="165" fontId="7" fillId="3" borderId="0" xfId="1" applyNumberFormat="1" applyFont="1" applyFill="1" applyBorder="1" applyAlignment="1" applyProtection="1">
      <alignment horizontal="center" vertical="center"/>
      <protection locked="0"/>
    </xf>
    <xf numFmtId="164" fontId="7" fillId="3" borderId="0" xfId="1" applyFont="1" applyFill="1" applyBorder="1" applyAlignment="1" applyProtection="1">
      <alignment horizontal="left" vertical="center" wrapText="1"/>
      <protection locked="0"/>
    </xf>
    <xf numFmtId="0" fontId="7" fillId="3" borderId="0" xfId="4" applyFont="1" applyFill="1" applyAlignment="1" applyProtection="1">
      <alignment horizontal="center" vertical="center" wrapText="1"/>
      <protection locked="0"/>
    </xf>
    <xf numFmtId="0" fontId="7" fillId="3" borderId="0" xfId="4" applyFont="1" applyFill="1" applyAlignment="1" applyProtection="1">
      <alignment horizontal="justify" vertical="center" wrapText="1"/>
      <protection locked="0"/>
    </xf>
    <xf numFmtId="0" fontId="7" fillId="0" borderId="0" xfId="4" applyFont="1" applyAlignment="1" applyProtection="1">
      <alignment horizontal="justify" vertical="center" wrapText="1"/>
      <protection locked="0"/>
    </xf>
    <xf numFmtId="0" fontId="7" fillId="0" borderId="0" xfId="0" applyFont="1" applyAlignment="1" applyProtection="1">
      <alignment vertical="center"/>
      <protection locked="0"/>
    </xf>
    <xf numFmtId="164" fontId="0" fillId="0" borderId="0" xfId="1" applyFont="1" applyFill="1" applyAlignment="1" applyProtection="1">
      <alignment vertical="center"/>
      <protection locked="0"/>
    </xf>
    <xf numFmtId="165" fontId="0" fillId="0" borderId="0" xfId="1" applyNumberFormat="1" applyFont="1" applyFill="1" applyBorder="1" applyAlignment="1" applyProtection="1">
      <alignment horizontal="center" vertical="center"/>
      <protection locked="0"/>
    </xf>
    <xf numFmtId="0" fontId="0" fillId="0" borderId="0" xfId="0" applyAlignment="1" applyProtection="1">
      <alignment horizontal="center" vertical="center"/>
      <protection locked="0"/>
    </xf>
    <xf numFmtId="165" fontId="0" fillId="0" borderId="0" xfId="1" applyNumberFormat="1" applyFont="1" applyFill="1" applyBorder="1" applyAlignment="1">
      <alignment horizontal="center" vertical="center"/>
    </xf>
    <xf numFmtId="0" fontId="7" fillId="4" borderId="0" xfId="3" applyFont="1" applyFill="1" applyProtection="1">
      <protection locked="0"/>
    </xf>
    <xf numFmtId="166" fontId="7" fillId="4" borderId="0" xfId="3" applyNumberFormat="1" applyFont="1" applyFill="1" applyAlignment="1" applyProtection="1">
      <alignment horizontal="left"/>
      <protection locked="0"/>
    </xf>
    <xf numFmtId="0" fontId="7" fillId="4" borderId="0" xfId="3" applyFont="1" applyFill="1"/>
    <xf numFmtId="0" fontId="7" fillId="5" borderId="1" xfId="0" applyFont="1" applyFill="1" applyBorder="1" applyAlignment="1" applyProtection="1">
      <alignment horizontal="left" vertical="top" wrapText="1"/>
      <protection locked="0"/>
    </xf>
    <xf numFmtId="0" fontId="0" fillId="6" borderId="1" xfId="0" applyFill="1" applyBorder="1" applyAlignment="1">
      <alignment horizontal="left" vertical="top" wrapText="1"/>
    </xf>
    <xf numFmtId="0" fontId="7" fillId="6" borderId="1" xfId="0" applyFont="1" applyFill="1" applyBorder="1" applyAlignment="1" applyProtection="1">
      <alignment horizontal="left" vertical="top" wrapText="1"/>
      <protection locked="0"/>
    </xf>
    <xf numFmtId="165" fontId="7" fillId="5" borderId="1" xfId="1" applyNumberFormat="1" applyFont="1" applyFill="1" applyBorder="1" applyAlignment="1" applyProtection="1">
      <alignment horizontal="left" vertical="top" wrapText="1"/>
      <protection locked="0"/>
    </xf>
    <xf numFmtId="165" fontId="7" fillId="6" borderId="1" xfId="1" applyNumberFormat="1" applyFont="1" applyFill="1" applyBorder="1" applyAlignment="1" applyProtection="1">
      <alignment horizontal="left" vertical="top" wrapText="1"/>
      <protection locked="0"/>
    </xf>
    <xf numFmtId="168" fontId="0" fillId="0" borderId="1" xfId="1" applyNumberFormat="1" applyFont="1" applyBorder="1" applyAlignment="1">
      <alignment vertical="top" wrapText="1"/>
    </xf>
    <xf numFmtId="164" fontId="0" fillId="0" borderId="1" xfId="1" applyFont="1" applyBorder="1" applyAlignment="1">
      <alignment vertical="top" wrapText="1"/>
    </xf>
    <xf numFmtId="168" fontId="0" fillId="7" borderId="1" xfId="1" applyNumberFormat="1" applyFont="1" applyFill="1" applyBorder="1" applyAlignment="1">
      <alignment vertical="top" wrapText="1"/>
    </xf>
    <xf numFmtId="168" fontId="0" fillId="0" borderId="1" xfId="1" applyNumberFormat="1" applyFont="1" applyFill="1" applyBorder="1" applyAlignment="1">
      <alignment vertical="top" wrapText="1"/>
    </xf>
    <xf numFmtId="164" fontId="0" fillId="0" borderId="1" xfId="1" applyFont="1" applyFill="1" applyBorder="1" applyAlignment="1">
      <alignment vertical="top" wrapText="1"/>
    </xf>
    <xf numFmtId="0" fontId="7" fillId="0" borderId="1" xfId="4" applyFont="1" applyFill="1" applyBorder="1" applyAlignment="1" applyProtection="1">
      <alignment horizontal="left" vertical="top" wrapText="1"/>
      <protection locked="0"/>
    </xf>
    <xf numFmtId="0" fontId="0" fillId="4" borderId="0" xfId="0" applyFill="1"/>
    <xf numFmtId="0" fontId="0" fillId="8" borderId="0" xfId="0" applyFill="1"/>
    <xf numFmtId="0" fontId="15" fillId="0" borderId="0" xfId="0" applyFont="1"/>
    <xf numFmtId="1" fontId="0" fillId="0" borderId="0" xfId="0" applyNumberFormat="1"/>
    <xf numFmtId="168" fontId="0" fillId="0" borderId="0" xfId="1" applyNumberFormat="1" applyFont="1"/>
    <xf numFmtId="10" fontId="0" fillId="0" borderId="0" xfId="0" applyNumberFormat="1"/>
    <xf numFmtId="0" fontId="17" fillId="0" borderId="1" xfId="0" applyFont="1" applyBorder="1" applyAlignment="1">
      <alignment vertical="top" wrapText="1"/>
    </xf>
    <xf numFmtId="0" fontId="17" fillId="9" borderId="1" xfId="0" applyFont="1" applyFill="1" applyBorder="1" applyAlignment="1">
      <alignment vertical="top" wrapText="1"/>
    </xf>
    <xf numFmtId="0" fontId="2" fillId="8" borderId="1" xfId="4" applyFont="1" applyFill="1" applyBorder="1" applyAlignment="1">
      <alignment horizontal="center" vertical="center" wrapText="1"/>
    </xf>
    <xf numFmtId="0" fontId="0" fillId="0" borderId="0" xfId="0" applyFont="1"/>
    <xf numFmtId="0" fontId="0" fillId="0" borderId="1" xfId="0" applyFont="1" applyBorder="1" applyAlignment="1">
      <alignment horizontal="center" vertical="top" wrapText="1"/>
    </xf>
    <xf numFmtId="0" fontId="0" fillId="0" borderId="1" xfId="0" applyFont="1" applyBorder="1" applyAlignment="1">
      <alignment vertical="top" wrapText="1"/>
    </xf>
    <xf numFmtId="167" fontId="0" fillId="0" borderId="1" xfId="0" applyNumberFormat="1" applyFont="1" applyBorder="1" applyAlignment="1">
      <alignment vertical="top" wrapText="1"/>
    </xf>
    <xf numFmtId="0" fontId="0" fillId="0" borderId="1" xfId="0" applyFont="1" applyBorder="1"/>
    <xf numFmtId="0" fontId="0" fillId="7" borderId="1" xfId="0" applyFont="1" applyFill="1" applyBorder="1" applyAlignment="1">
      <alignment horizontal="center" vertical="top" wrapText="1"/>
    </xf>
    <xf numFmtId="0" fontId="0" fillId="7" borderId="1" xfId="0" applyFont="1" applyFill="1" applyBorder="1" applyAlignment="1">
      <alignment vertical="top" wrapText="1"/>
    </xf>
    <xf numFmtId="0" fontId="0" fillId="7" borderId="1" xfId="0" applyFont="1" applyFill="1" applyBorder="1" applyAlignment="1">
      <alignment horizontal="left" vertical="top" wrapText="1"/>
    </xf>
    <xf numFmtId="167" fontId="0" fillId="7" borderId="1" xfId="0" applyNumberFormat="1" applyFont="1" applyFill="1" applyBorder="1" applyAlignment="1">
      <alignment vertical="top" wrapText="1"/>
    </xf>
    <xf numFmtId="0" fontId="0" fillId="0" borderId="0" xfId="0" applyFont="1" applyAlignment="1">
      <alignment vertical="top" wrapText="1"/>
    </xf>
    <xf numFmtId="164" fontId="2" fillId="2" borderId="1" xfId="1" applyFont="1" applyFill="1" applyBorder="1" applyAlignment="1">
      <alignment horizontal="center" vertical="center" wrapText="1"/>
    </xf>
    <xf numFmtId="0" fontId="0" fillId="0" borderId="0" xfId="0" applyFont="1" applyAlignment="1">
      <alignment horizontal="center" vertical="center"/>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Fill="1" applyBorder="1" applyAlignment="1">
      <alignment horizontal="right" vertical="top" wrapText="1"/>
    </xf>
    <xf numFmtId="167" fontId="0" fillId="0" borderId="1" xfId="0" applyNumberFormat="1" applyFont="1" applyFill="1" applyBorder="1" applyAlignment="1">
      <alignment vertical="top" wrapText="1"/>
    </xf>
    <xf numFmtId="0" fontId="0" fillId="0" borderId="0" xfId="0" applyFont="1" applyFill="1"/>
    <xf numFmtId="0" fontId="0" fillId="0" borderId="1" xfId="6" applyFont="1" applyFill="1" applyBorder="1" applyAlignment="1">
      <alignment vertical="top" wrapText="1"/>
    </xf>
    <xf numFmtId="169" fontId="0" fillId="0" borderId="1" xfId="6" applyNumberFormat="1" applyFont="1" applyFill="1" applyBorder="1" applyAlignment="1">
      <alignment vertical="top" wrapText="1"/>
    </xf>
    <xf numFmtId="165" fontId="0" fillId="0" borderId="1" xfId="1" applyNumberFormat="1" applyFont="1" applyFill="1" applyBorder="1" applyAlignment="1">
      <alignment vertical="top" wrapText="1"/>
    </xf>
    <xf numFmtId="41" fontId="0" fillId="0" borderId="1" xfId="1" applyNumberFormat="1" applyFont="1" applyFill="1" applyBorder="1" applyAlignment="1">
      <alignment vertical="top" wrapText="1"/>
    </xf>
    <xf numFmtId="0" fontId="0" fillId="0" borderId="1" xfId="6" applyFont="1" applyFill="1" applyBorder="1" applyAlignment="1">
      <alignment horizontal="center" vertical="top" wrapText="1"/>
    </xf>
    <xf numFmtId="0" fontId="0" fillId="0" borderId="0" xfId="0" applyFont="1" applyFill="1" applyAlignment="1">
      <alignment vertical="top" wrapText="1"/>
    </xf>
    <xf numFmtId="0" fontId="0" fillId="0" borderId="0" xfId="0"/>
    <xf numFmtId="0" fontId="2" fillId="2" borderId="1" xfId="0" applyFont="1" applyFill="1" applyBorder="1" applyAlignment="1">
      <alignment horizontal="center" vertical="center" wrapText="1"/>
    </xf>
    <xf numFmtId="164" fontId="2" fillId="2" borderId="1" xfId="1" applyFont="1" applyFill="1" applyBorder="1" applyAlignment="1">
      <alignment horizontal="center" vertical="center" wrapText="1"/>
    </xf>
    <xf numFmtId="0" fontId="2" fillId="8" borderId="1" xfId="4"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right" vertical="top" wrapText="1"/>
    </xf>
    <xf numFmtId="167" fontId="0" fillId="0" borderId="1" xfId="0" applyNumberFormat="1" applyBorder="1" applyAlignment="1">
      <alignment vertical="top" wrapText="1"/>
    </xf>
    <xf numFmtId="168" fontId="0" fillId="0" borderId="1" xfId="1" applyNumberFormat="1" applyFont="1" applyFill="1" applyBorder="1" applyAlignment="1">
      <alignment vertical="top" wrapText="1"/>
    </xf>
    <xf numFmtId="164" fontId="0" fillId="0" borderId="1" xfId="1" applyFont="1" applyFill="1" applyBorder="1" applyAlignment="1">
      <alignment vertical="top" wrapText="1"/>
    </xf>
    <xf numFmtId="0" fontId="0" fillId="0" borderId="1" xfId="6" applyFont="1" applyBorder="1" applyAlignment="1">
      <alignment vertical="top" wrapText="1"/>
    </xf>
    <xf numFmtId="169" fontId="0" fillId="0" borderId="1" xfId="6" applyNumberFormat="1" applyFont="1" applyBorder="1" applyAlignment="1">
      <alignment vertical="top" wrapText="1"/>
    </xf>
    <xf numFmtId="165" fontId="0" fillId="0" borderId="1" xfId="1" applyNumberFormat="1" applyFont="1" applyFill="1" applyBorder="1" applyAlignment="1">
      <alignment vertical="top" wrapText="1"/>
    </xf>
    <xf numFmtId="41" fontId="0" fillId="0" borderId="1" xfId="1" applyNumberFormat="1" applyFont="1" applyFill="1" applyBorder="1" applyAlignment="1">
      <alignment vertical="top" wrapText="1"/>
    </xf>
    <xf numFmtId="0" fontId="0" fillId="0" borderId="1" xfId="6" applyFont="1" applyBorder="1" applyAlignment="1">
      <alignment horizontal="center" vertical="top" wrapText="1"/>
    </xf>
    <xf numFmtId="0" fontId="0" fillId="0" borderId="0" xfId="0" applyAlignment="1">
      <alignment vertical="top" wrapText="1"/>
    </xf>
    <xf numFmtId="0" fontId="3" fillId="0" borderId="1" xfId="0" applyFont="1" applyBorder="1" applyAlignment="1">
      <alignment horizontal="center" vertical="center"/>
    </xf>
    <xf numFmtId="0" fontId="0" fillId="8" borderId="1" xfId="0" applyFont="1" applyFill="1" applyBorder="1" applyAlignment="1">
      <alignment horizontal="center" vertical="top" wrapText="1"/>
    </xf>
    <xf numFmtId="0" fontId="0" fillId="8" borderId="1" xfId="6" applyFont="1" applyFill="1" applyBorder="1" applyAlignment="1">
      <alignment vertical="top" wrapText="1"/>
    </xf>
    <xf numFmtId="0" fontId="0" fillId="8" borderId="1" xfId="0" applyFont="1" applyFill="1" applyBorder="1" applyAlignment="1">
      <alignment vertical="top" wrapText="1"/>
    </xf>
    <xf numFmtId="169" fontId="0" fillId="8" borderId="1" xfId="6" applyNumberFormat="1" applyFont="1" applyFill="1" applyBorder="1" applyAlignment="1">
      <alignment vertical="top" wrapText="1"/>
    </xf>
    <xf numFmtId="165" fontId="0" fillId="8" borderId="1" xfId="1" applyNumberFormat="1" applyFont="1" applyFill="1" applyBorder="1" applyAlignment="1">
      <alignment vertical="top" wrapText="1"/>
    </xf>
    <xf numFmtId="41" fontId="0" fillId="8" borderId="1" xfId="1" applyNumberFormat="1" applyFont="1" applyFill="1" applyBorder="1" applyAlignment="1">
      <alignment vertical="top" wrapText="1"/>
    </xf>
    <xf numFmtId="0" fontId="0" fillId="8" borderId="1" xfId="6" applyFont="1" applyFill="1" applyBorder="1" applyAlignment="1">
      <alignment horizontal="center" vertical="top" wrapText="1"/>
    </xf>
    <xf numFmtId="0" fontId="7" fillId="8" borderId="1" xfId="4" applyFont="1" applyFill="1" applyBorder="1" applyAlignment="1" applyProtection="1">
      <alignment horizontal="left" vertical="top" wrapText="1"/>
      <protection locked="0"/>
    </xf>
    <xf numFmtId="0" fontId="0" fillId="8" borderId="1" xfId="0" applyFont="1" applyFill="1" applyBorder="1" applyAlignment="1">
      <alignment horizontal="left" vertical="top" wrapText="1"/>
    </xf>
    <xf numFmtId="0" fontId="0" fillId="8" borderId="1" xfId="0" applyFill="1" applyBorder="1" applyAlignment="1">
      <alignment vertical="top" wrapText="1"/>
    </xf>
    <xf numFmtId="0" fontId="0" fillId="8" borderId="0" xfId="0" applyFont="1" applyFill="1"/>
    <xf numFmtId="167" fontId="0" fillId="8" borderId="1" xfId="0" applyNumberFormat="1" applyFont="1" applyFill="1" applyBorder="1" applyAlignment="1">
      <alignment vertical="top" wrapText="1"/>
    </xf>
    <xf numFmtId="168" fontId="0" fillId="8" borderId="1" xfId="1" applyNumberFormat="1" applyFont="1" applyFill="1" applyBorder="1" applyAlignment="1">
      <alignment vertical="top" wrapText="1"/>
    </xf>
    <xf numFmtId="0" fontId="0" fillId="8" borderId="1" xfId="0" applyFont="1" applyFill="1" applyBorder="1"/>
    <xf numFmtId="0" fontId="0" fillId="0" borderId="1" xfId="0" applyFont="1" applyFill="1" applyBorder="1"/>
    <xf numFmtId="164" fontId="0" fillId="8" borderId="1" xfId="1" applyFont="1" applyFill="1" applyBorder="1" applyAlignment="1">
      <alignment vertical="top" wrapText="1"/>
    </xf>
    <xf numFmtId="0" fontId="0" fillId="0" borderId="0" xfId="0" applyFont="1" applyBorder="1" applyAlignment="1">
      <alignment vertical="top" wrapText="1"/>
    </xf>
    <xf numFmtId="0" fontId="0" fillId="0" borderId="0" xfId="0" applyFont="1" applyBorder="1"/>
    <xf numFmtId="0" fontId="0" fillId="8" borderId="1" xfId="0" applyFont="1" applyFill="1" applyBorder="1" applyAlignment="1">
      <alignment wrapText="1"/>
    </xf>
    <xf numFmtId="0" fontId="0" fillId="8" borderId="1" xfId="0" applyFont="1" applyFill="1" applyBorder="1" applyAlignment="1">
      <alignment vertical="center"/>
    </xf>
    <xf numFmtId="0" fontId="0" fillId="0" borderId="0" xfId="0" applyFont="1" applyBorder="1" applyAlignment="1">
      <alignment horizontal="center" vertical="top" wrapText="1"/>
    </xf>
    <xf numFmtId="167" fontId="0" fillId="0" borderId="0" xfId="0" applyNumberFormat="1" applyFont="1" applyBorder="1" applyAlignment="1">
      <alignment vertical="top" wrapText="1"/>
    </xf>
    <xf numFmtId="164" fontId="0" fillId="0" borderId="0" xfId="1" applyFont="1" applyBorder="1" applyAlignment="1">
      <alignment vertical="top" wrapText="1"/>
    </xf>
    <xf numFmtId="168" fontId="0" fillId="0" borderId="0" xfId="1" applyNumberFormat="1" applyFont="1" applyBorder="1" applyAlignment="1">
      <alignment vertical="top" wrapText="1"/>
    </xf>
    <xf numFmtId="0" fontId="0" fillId="0" borderId="1" xfId="0" applyFont="1" applyFill="1" applyBorder="1" applyAlignment="1">
      <alignment horizontal="left" vertical="top" wrapText="1"/>
    </xf>
    <xf numFmtId="0" fontId="7" fillId="4" borderId="1" xfId="4" applyFont="1" applyFill="1" applyBorder="1" applyAlignment="1" applyProtection="1">
      <alignment horizontal="left" vertical="top" wrapText="1"/>
      <protection locked="0"/>
    </xf>
    <xf numFmtId="0" fontId="0" fillId="0" borderId="1" xfId="0"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2" fillId="2" borderId="1" xfId="3" applyFont="1" applyFill="1" applyBorder="1" applyAlignment="1">
      <alignment horizontal="left" vertical="center" wrapText="1"/>
    </xf>
    <xf numFmtId="0" fontId="7" fillId="0" borderId="1" xfId="4" applyFont="1" applyBorder="1" applyAlignment="1" applyProtection="1">
      <alignment horizontal="left" vertical="center" wrapText="1"/>
      <protection locked="0"/>
    </xf>
    <xf numFmtId="0" fontId="2" fillId="0" borderId="0" xfId="3" applyFont="1" applyAlignment="1">
      <alignment horizontal="left" vertical="center" wrapText="1"/>
    </xf>
    <xf numFmtId="0" fontId="3" fillId="0" borderId="0" xfId="0" applyFont="1" applyAlignment="1">
      <alignment horizontal="center" vertical="center"/>
    </xf>
    <xf numFmtId="166" fontId="3" fillId="0" borderId="0" xfId="0" applyNumberFormat="1" applyFont="1" applyAlignment="1">
      <alignment horizontal="center" vertical="center"/>
    </xf>
    <xf numFmtId="0" fontId="2" fillId="2" borderId="1" xfId="0" applyFont="1" applyFill="1" applyBorder="1" applyAlignment="1" applyProtection="1">
      <alignment vertical="top" wrapText="1"/>
      <protection locked="0"/>
    </xf>
    <xf numFmtId="0" fontId="8" fillId="0" borderId="2" xfId="0" applyFont="1" applyBorder="1" applyAlignment="1" applyProtection="1">
      <alignment horizontal="left" vertical="top" wrapText="1"/>
      <protection locked="0"/>
    </xf>
    <xf numFmtId="0" fontId="8" fillId="0" borderId="3" xfId="0" applyFont="1" applyBorder="1" applyAlignment="1" applyProtection="1">
      <alignment horizontal="left" vertical="top" wrapText="1"/>
      <protection locked="0"/>
    </xf>
    <xf numFmtId="0" fontId="8" fillId="0" borderId="4" xfId="0" applyFont="1" applyBorder="1" applyAlignment="1" applyProtection="1">
      <alignment horizontal="left" vertical="top" wrapText="1"/>
      <protection locked="0"/>
    </xf>
    <xf numFmtId="0" fontId="2" fillId="2" borderId="1" xfId="0" applyFont="1" applyFill="1" applyBorder="1" applyAlignment="1" applyProtection="1">
      <alignment vertical="top"/>
      <protection locked="0"/>
    </xf>
    <xf numFmtId="0" fontId="0" fillId="0" borderId="5" xfId="0" applyBorder="1" applyAlignment="1" applyProtection="1">
      <alignment horizontal="justify" vertical="top" wrapText="1"/>
      <protection locked="0"/>
    </xf>
    <xf numFmtId="0" fontId="0" fillId="0" borderId="6" xfId="0" applyBorder="1" applyAlignment="1" applyProtection="1">
      <alignment horizontal="justify" vertical="top" wrapText="1"/>
      <protection locked="0"/>
    </xf>
    <xf numFmtId="0" fontId="0" fillId="0" borderId="7" xfId="0" applyBorder="1" applyAlignment="1" applyProtection="1">
      <alignment horizontal="justify" vertical="top" wrapText="1"/>
      <protection locked="0"/>
    </xf>
    <xf numFmtId="0" fontId="0" fillId="0" borderId="8" xfId="0" applyBorder="1" applyAlignment="1" applyProtection="1">
      <alignment horizontal="justify" vertical="top" wrapText="1"/>
      <protection locked="0"/>
    </xf>
    <xf numFmtId="0" fontId="0" fillId="0" borderId="0" xfId="0" applyAlignment="1" applyProtection="1">
      <alignment horizontal="justify" vertical="top" wrapText="1"/>
      <protection locked="0"/>
    </xf>
    <xf numFmtId="0" fontId="0" fillId="0" borderId="9" xfId="0" applyBorder="1" applyAlignment="1" applyProtection="1">
      <alignment horizontal="justify" vertical="top" wrapText="1"/>
      <protection locked="0"/>
    </xf>
    <xf numFmtId="0" fontId="0" fillId="0" borderId="10" xfId="0" applyBorder="1" applyAlignment="1" applyProtection="1">
      <alignment horizontal="justify" vertical="top" wrapText="1"/>
      <protection locked="0"/>
    </xf>
    <xf numFmtId="0" fontId="0" fillId="0" borderId="11" xfId="0" applyBorder="1" applyAlignment="1" applyProtection="1">
      <alignment horizontal="justify" vertical="top" wrapText="1"/>
      <protection locked="0"/>
    </xf>
    <xf numFmtId="0" fontId="0" fillId="0" borderId="12" xfId="0" applyBorder="1" applyAlignment="1" applyProtection="1">
      <alignment horizontal="justify" vertical="top" wrapText="1"/>
      <protection locked="0"/>
    </xf>
  </cellXfs>
  <cellStyles count="7">
    <cellStyle name="Comma" xfId="1" builtinId="3"/>
    <cellStyle name="Hyperlink" xfId="2" builtinId="8"/>
    <cellStyle name="Normal" xfId="0" builtinId="0"/>
    <cellStyle name="Normal 10" xfId="4" xr:uid="{68E79E09-B6AF-4751-BB7C-6A402A1D8388}"/>
    <cellStyle name="Normal 2 2" xfId="3" xr:uid="{787B5949-7E78-47F8-B06B-F951C9F3F780}"/>
    <cellStyle name="Normal 3" xfId="6" xr:uid="{F39D6098-33CF-4BAA-BEDC-474014F46615}"/>
    <cellStyle name="Normal_Sheet1" xfId="5" xr:uid="{2D6538D9-1A7B-4BB3-B32F-DB728E8DD7C3}"/>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9" Type="http://schemas.openxmlformats.org/officeDocument/2006/relationships/externalLink" Target="externalLinks/externalLink33.xml"/><Relationship Id="rId21" Type="http://schemas.openxmlformats.org/officeDocument/2006/relationships/externalLink" Target="externalLinks/externalLink15.xml"/><Relationship Id="rId34" Type="http://schemas.openxmlformats.org/officeDocument/2006/relationships/externalLink" Target="externalLinks/externalLink28.xml"/><Relationship Id="rId42" Type="http://schemas.openxmlformats.org/officeDocument/2006/relationships/externalLink" Target="externalLinks/externalLink36.xml"/><Relationship Id="rId47" Type="http://schemas.openxmlformats.org/officeDocument/2006/relationships/sheetMetadata" Target="metadata.xml"/><Relationship Id="rId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externalLink" Target="externalLinks/externalLink10.xml"/><Relationship Id="rId29"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externalLink" Target="externalLinks/externalLink26.xml"/><Relationship Id="rId37" Type="http://schemas.openxmlformats.org/officeDocument/2006/relationships/externalLink" Target="externalLinks/externalLink31.xml"/><Relationship Id="rId40" Type="http://schemas.openxmlformats.org/officeDocument/2006/relationships/externalLink" Target="externalLinks/externalLink34.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36" Type="http://schemas.openxmlformats.org/officeDocument/2006/relationships/externalLink" Target="externalLinks/externalLink30.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externalLink" Target="externalLinks/externalLink25.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externalLink" Target="externalLinks/externalLink24.xml"/><Relationship Id="rId35" Type="http://schemas.openxmlformats.org/officeDocument/2006/relationships/externalLink" Target="externalLinks/externalLink29.xml"/><Relationship Id="rId43" Type="http://schemas.openxmlformats.org/officeDocument/2006/relationships/externalLink" Target="externalLinks/externalLink37.xml"/><Relationship Id="rId48" Type="http://schemas.openxmlformats.org/officeDocument/2006/relationships/calcChain" Target="calcChain.xml"/><Relationship Id="rId8" Type="http://schemas.openxmlformats.org/officeDocument/2006/relationships/externalLink" Target="externalLinks/externalLink2.xml"/><Relationship Id="rId3" Type="http://schemas.openxmlformats.org/officeDocument/2006/relationships/worksheet" Target="worksheets/sheet3.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externalLink" Target="externalLinks/externalLink27.xml"/><Relationship Id="rId38" Type="http://schemas.openxmlformats.org/officeDocument/2006/relationships/externalLink" Target="externalLinks/externalLink32.xml"/><Relationship Id="rId46" Type="http://schemas.openxmlformats.org/officeDocument/2006/relationships/sharedStrings" Target="sharedStrings.xml"/><Relationship Id="rId20" Type="http://schemas.openxmlformats.org/officeDocument/2006/relationships/externalLink" Target="externalLinks/externalLink14.xml"/><Relationship Id="rId41" Type="http://schemas.openxmlformats.org/officeDocument/2006/relationships/externalLink" Target="externalLinks/externalLink3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pcdeloitte-my.sharepoint.com/Users/mbhatia/Documents/Audits/Tata%20Motors%20O2C%20SPARES/1530B%20O2C%20Spares%20D&amp;I.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Worksheet%20in%205461%20Inventory%20Substantive%20Testing%20September%2009"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pcdeloitte-my.sharepoint.com/Stat_audit/AUD0302/ACC_NEW/FIPDAC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apcdeloitte-my.sharepoint.com/Users/hpunjabi/Desktop/1530A%20D&amp;I%20for%20Warranty%20Proces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apcdeloitte-my.sharepoint.com/Users/hpunjabi/Desktop/Users/knasikkar/Desktop/Accounts%20Payable/43XX%20series%20for%20BCC%20and%20GCC%20SAMPLE%20ERS%20301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apcdeloitte-my.sharepoint.com/Users/hpunjabi/Desktop/Documents%20and%20Settings/ravarma/_Data/Clients/2006/Nortel/Nortel%20Templates/Last%20Year's%20templates/2320%20MSA%20Evaluation.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Worksheet%20in%20%20%20top%20level%20RCM_TRS_Cash"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apcdeloitte-my.sharepoint.com/Documents%20and%20Settings/ravarma/_Data/Clients/2006/Nortel/Nortel%20Templates/Last%20Year's%20templates/2320%20MSA%20Evaluation.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apcdeloitte-my.sharepoint.com/Users/hpunjabi/Desktop/Users/knasikkar/Desktop/Accounts%20Payable/1530A%20D&amp;I%20%20%20%20%20%20%20Accounts%20Payable%20KN.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apcdeloitte-my.sharepoint.com/Users/pgala/AppData/Local/Temp/wz65f3/bankpay.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apcdeloitte-my.sharepoint.com/Users/hpunjabi/Desktop/Users/ashishah/Documents/My%20doc/Assignments/Vodafone/VF%20Amd/WF/Wireless_CycleView_10052007.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30A%20D&amp;I%20O2C%20Vehicles%204review"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apcdeloitte-my.sharepoint.com/Users/pgala/AppData/Local/Temp/wz65f3/cashpay.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apcdeloitte-my.sharepoint.com/FinReporting/2008-09/Quarterly%20Accounts/Accounts_Sep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apcdeloitte-my.sharepoint.com/Users/alojain/Desktop/TML%20-%20Thane/Working/Others/2009-10%20PTPS%20D&amp;I.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Documents%20and%20Settings\urkapoor\Local%20Settings\Temp\4310A%20(BCC)%20Process-Level%20Workbook.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apcdeloitte-my.sharepoint.com/Stat_audit/Aud05-06/Accounts/Accounts_Mar0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apcdeloitte-my.sharepoint.com/Users/pgangaramani/Desktop/43XX%20series%20for%20BCC%20and%20GCC%20SAMPLE%20ERS%20301007.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5210%20Non-current%20Investments%20Leadshee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apcdeloitte-my.sharepoint.com/Users/shnaik/Desktop/NPI/NPI_Y4%20DT%20(RC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apcdeloitte-my.sharepoint.com/Users/pgala/AppData/Local/Temp/wz65f3/purchase.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apcdeloitte-my.sharepoint.com/Documents%20and%20Settings/cs26628/Temporary%20Internet%20Files/OLKC9/FinReporting/2008-09/Quarterly%20Accounts/Accounts_Sep08.XLS"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Worksheet%20in%201830.11%20ROMM-%20O2C%20Domestic%20March'14"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apcdeloitte-my.sharepoint.com/Users/hpunjabi/Desktop/Users/knasikkar/Desktop/Accounts%20Payable/Manufacturing_Cycle_View_v1.1_p5.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apcdeloitte-my.sharepoint.com/Notes/INT%20RECD%20FD-LCY.xls"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Worksheet%20in%20(C)%201530A%20D&amp;I%20for%20Regulatory%20Proces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apcdeloitte-my.sharepoint.com/Users/knasikkar/Desktop/Accounts%20Payable/43XX%20series%20for%20BCC%20and%20GCC%20SAMPLE%20ERS%203010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apcdeloitte-my.sharepoint.com/Users/helogan/Documents/AAA_PUBLISHING/ROMMS/2012/June12_NextBatch/Origs/1_Sales%20ROMM%20showing%20changes%20to%20be%20made%20to%20all%20ROMMs.xlsx"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Worksheet%20in%208310.01%20Substantive%20testing%20for%20QE%201%20-%20WR%20(D)"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Worksheet%20in%208430%20Substantive%20Testing%20of%20Interest%20Income"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Worksheet%20in%205742%20Vendor%20Advance"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Worksheet%20in%205744%20Receivable%20TDS%20(GL%2035204)%20-%20Western%20Region"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Worksheet%20in%208301%20Operating%20Expenses%20-%20Substantive%20Testing%20&amp;%20Variance%20analysi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Worksheet%20in%205330%20Domestic%20debtors%20sample%20selection%20March%202014"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Worksheet%20in%20(C)%205330%20Domestic%20Debtors%20Samples%20Selection%20Dec%2012"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Worksheet%20in%205334.01%20Dealers%20Provisioning%20Analysis%20September"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s://apcdeloitte-my.sharepoint.com/personal/ischandni_deloitte_com/Documents/United%20Finance%20Limited%202021/UFL%202021%20Archive/02%20Testing/00%20Sig%2001%20MOC/02%20Annexure%20A%20OE%20of%20MO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ummary"/>
      <sheetName val="2. Process Overview"/>
      <sheetName val="3. Controls Identification"/>
      <sheetName val="Gap Tracker"/>
      <sheetName val="OS 9"/>
      <sheetName val="OS 21"/>
      <sheetName val="OS 22"/>
      <sheetName val="OS 32"/>
      <sheetName val="OS 62"/>
      <sheetName val="OS 54"/>
      <sheetName val="MFG RACS"/>
      <sheetName val="ZMFR1260 and MIS"/>
      <sheetName val="Provision"/>
      <sheetName val="Overall Conclusion"/>
      <sheetName val="Do not Delete"/>
      <sheetName val="Sheet2"/>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sheetName val="Guidance "/>
      <sheetName val="CMA Calculations"/>
      <sheetName val="CMA Selections"/>
      <sheetName val="Samples selected"/>
      <sheetName val="Inventory"/>
      <sheetName val="WR-I"/>
      <sheetName val="WR-II"/>
      <sheetName val="Tickmarks"/>
      <sheetName val="CMA_SampleDesign"/>
      <sheetName val="DialogInsert"/>
    </sheetNames>
    <sheetDataSet>
      <sheetData sheetId="0" refreshError="1"/>
      <sheetData sheetId="1" refreshError="1"/>
      <sheetData sheetId="2">
        <row r="16">
          <cell r="F16" t="e">
            <v>#DIV/0!</v>
          </cell>
        </row>
      </sheetData>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3"/>
      <sheetName val="Accounts"/>
      <sheetName val="Schedule 18"/>
      <sheetName val="FA_schedule"/>
      <sheetName val="BS_GROUPING"/>
      <sheetName val="P&amp;L_GROUPING"/>
      <sheetName val="GLSL"/>
      <sheetName val="Sheet2"/>
      <sheetName val="Sheet7"/>
      <sheetName val="Sheet6"/>
      <sheetName val="Audjv"/>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ummary"/>
      <sheetName val="2. Process Overview"/>
      <sheetName val="3. Controls Identification"/>
      <sheetName val="Post NNS Review"/>
      <sheetName val="Gap Tracker (2)"/>
      <sheetName val="20.2.3.C2"/>
      <sheetName val="Do not Delete"/>
      <sheetName val="Sheet1"/>
      <sheetName val="Sheet2"/>
      <sheetName val="PGCIL-Adhoc deduction"/>
      <sheetName val="ELDC_1"/>
      <sheetName val="ELDC_2"/>
      <sheetName val="ELDC_3"/>
      <sheetName val="ELDC_4"/>
      <sheetName val="ELDC_5"/>
      <sheetName val="ELDC_11"/>
      <sheetName val="CO Reco"/>
      <sheetName val="DCO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Instruction sheet"/>
      <sheetName val="1. Summary"/>
      <sheetName val="2. Process Overview"/>
      <sheetName val="3. Controls Identification"/>
      <sheetName val="Do not Delete"/>
      <sheetName val="3.1 CA 1.1"/>
      <sheetName val="3.1 CA 3.2"/>
      <sheetName val="4. Overall conclusion"/>
      <sheetName val="Tickmarks"/>
    </sheetNames>
    <sheetDataSet>
      <sheetData sheetId="0"/>
      <sheetData sheetId="1"/>
      <sheetData sheetId="2"/>
      <sheetData sheetId="3"/>
      <sheetData sheetId="4"/>
      <sheetData sheetId="5"/>
      <sheetData sheetId="6"/>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SA Evaluation"/>
      <sheetName val="Slush (Do not delete)"/>
    </sheetNames>
    <sheetDataSet>
      <sheetData sheetId="0" refreshError="1"/>
      <sheetData sheetId="1" refreshError="1"/>
      <sheetData sheetId="2">
        <row r="3">
          <cell r="A3" t="str">
            <v>Full</v>
          </cell>
          <cell r="B3" t="str">
            <v>Yes</v>
          </cell>
          <cell r="C3" t="str">
            <v>Reliance</v>
          </cell>
        </row>
        <row r="4">
          <cell r="A4" t="str">
            <v>Partial</v>
          </cell>
          <cell r="B4" t="str">
            <v>No</v>
          </cell>
          <cell r="C4" t="str">
            <v>Reperformance</v>
          </cell>
        </row>
        <row r="5">
          <cell r="B5" t="str">
            <v>N/A</v>
          </cell>
          <cell r="C5" t="str">
            <v>N/A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
      <sheetName val="Summary Sheet"/>
      <sheetName val="RI"/>
      <sheetName val="Narratives"/>
      <sheetName val="end to end accounting entries"/>
      <sheetName val="TOD"/>
      <sheetName val="TOE"/>
    </sheetNames>
    <sheetDataSet>
      <sheetData sheetId="0"/>
      <sheetData sheetId="1">
        <row r="2">
          <cell r="IQ2" t="str">
            <v>Key Control (Y/N)Magnitude of Impact</v>
          </cell>
        </row>
      </sheetData>
      <sheetData sheetId="2">
        <row r="1">
          <cell r="A1" t="str">
            <v>Risk Control Matrix</v>
          </cell>
          <cell r="U1" t="str">
            <v>Financial Statement Assertions</v>
          </cell>
        </row>
        <row r="2">
          <cell r="A2" t="str">
            <v>Sr No</v>
          </cell>
          <cell r="G2" t="str">
            <v>COSO Objective</v>
          </cell>
          <cell r="U2" t="str">
            <v>Existence</v>
          </cell>
          <cell r="V2" t="str">
            <v>Occurrence</v>
          </cell>
          <cell r="W2" t="str">
            <v>Valuation</v>
          </cell>
          <cell r="X2" t="str">
            <v>Completeness</v>
          </cell>
          <cell r="Y2" t="str">
            <v>Rights &amp; Obligations</v>
          </cell>
          <cell r="Z2" t="str">
            <v>Presentation &amp; Disclosure</v>
          </cell>
        </row>
        <row r="3">
          <cell r="A3">
            <v>1</v>
          </cell>
          <cell r="G3" t="str">
            <v>Accuracy of financial reporting</v>
          </cell>
          <cell r="W3" t="str">
            <v>a</v>
          </cell>
          <cell r="Z3" t="str">
            <v>a</v>
          </cell>
        </row>
        <row r="4">
          <cell r="A4">
            <v>2</v>
          </cell>
          <cell r="G4" t="str">
            <v>Efficiency and effectiveness of operations</v>
          </cell>
        </row>
        <row r="6">
          <cell r="A6">
            <v>3</v>
          </cell>
          <cell r="G6" t="str">
            <v>Accuracy of financial reporting</v>
          </cell>
          <cell r="U6" t="str">
            <v>a</v>
          </cell>
          <cell r="V6" t="str">
            <v>a</v>
          </cell>
          <cell r="W6" t="str">
            <v>a</v>
          </cell>
          <cell r="Y6" t="str">
            <v>a</v>
          </cell>
          <cell r="Z6" t="str">
            <v>a</v>
          </cell>
        </row>
        <row r="7">
          <cell r="U7" t="str">
            <v>a</v>
          </cell>
          <cell r="V7" t="str">
            <v>a</v>
          </cell>
          <cell r="W7" t="str">
            <v>a</v>
          </cell>
          <cell r="Y7" t="str">
            <v>a</v>
          </cell>
          <cell r="Z7" t="str">
            <v>a</v>
          </cell>
        </row>
        <row r="8">
          <cell r="U8" t="str">
            <v>a</v>
          </cell>
          <cell r="V8" t="str">
            <v>a</v>
          </cell>
          <cell r="W8" t="str">
            <v>a</v>
          </cell>
          <cell r="Y8" t="str">
            <v>a</v>
          </cell>
          <cell r="Z8" t="str">
            <v>a</v>
          </cell>
        </row>
        <row r="9">
          <cell r="A9">
            <v>4</v>
          </cell>
          <cell r="G9" t="str">
            <v>Accuracy of financial reporting</v>
          </cell>
          <cell r="X9" t="str">
            <v>a</v>
          </cell>
        </row>
        <row r="10">
          <cell r="X10" t="str">
            <v>a</v>
          </cell>
        </row>
        <row r="11">
          <cell r="X11" t="str">
            <v>a</v>
          </cell>
        </row>
        <row r="12">
          <cell r="X12" t="str">
            <v>a</v>
          </cell>
        </row>
        <row r="13">
          <cell r="X13" t="str">
            <v>a</v>
          </cell>
        </row>
        <row r="14">
          <cell r="A14">
            <v>5</v>
          </cell>
          <cell r="G14" t="str">
            <v>Accuracy of financial reporting</v>
          </cell>
          <cell r="U14" t="str">
            <v>a</v>
          </cell>
        </row>
        <row r="15">
          <cell r="U15" t="str">
            <v>a</v>
          </cell>
        </row>
        <row r="16">
          <cell r="A16">
            <v>6</v>
          </cell>
          <cell r="G16" t="str">
            <v>Efficiency and effectiveness of operations</v>
          </cell>
        </row>
        <row r="17">
          <cell r="A17">
            <v>7</v>
          </cell>
          <cell r="G17" t="str">
            <v>Accuracy of financial reporting</v>
          </cell>
          <cell r="U17" t="str">
            <v>a</v>
          </cell>
          <cell r="V17" t="str">
            <v>a</v>
          </cell>
          <cell r="W17" t="str">
            <v>a</v>
          </cell>
          <cell r="Y17" t="str">
            <v>a</v>
          </cell>
          <cell r="Z17" t="str">
            <v>a</v>
          </cell>
        </row>
        <row r="18">
          <cell r="U18" t="str">
            <v>a</v>
          </cell>
          <cell r="V18" t="str">
            <v>a</v>
          </cell>
          <cell r="W18" t="str">
            <v>a</v>
          </cell>
          <cell r="Y18" t="str">
            <v>a</v>
          </cell>
          <cell r="Z18" t="str">
            <v>a</v>
          </cell>
        </row>
        <row r="19">
          <cell r="A19">
            <v>8</v>
          </cell>
          <cell r="G19" t="str">
            <v>Accuracy of financial reporting</v>
          </cell>
          <cell r="U19" t="str">
            <v>a</v>
          </cell>
          <cell r="V19" t="str">
            <v>a</v>
          </cell>
        </row>
        <row r="20">
          <cell r="R20" t="str">
            <v>Y</v>
          </cell>
          <cell r="U20" t="str">
            <v>a</v>
          </cell>
          <cell r="V20" t="str">
            <v>a</v>
          </cell>
        </row>
        <row r="23">
          <cell r="A23" t="str">
            <v>Version control</v>
          </cell>
        </row>
        <row r="24">
          <cell r="A24" t="str">
            <v>Prepared by:</v>
          </cell>
        </row>
        <row r="25">
          <cell r="A25" t="str">
            <v>Reviewed by:</v>
          </cell>
        </row>
        <row r="26">
          <cell r="A26" t="str">
            <v xml:space="preserve">Last review date:  </v>
          </cell>
        </row>
        <row r="29">
          <cell r="A29" t="str">
            <v>Confidential:</v>
          </cell>
        </row>
        <row r="30">
          <cell r="A30" t="str">
            <v xml:space="preserve">The use of this document is solely for internal purposes by the management and Board of Directors of TATA Motors Limited and </v>
          </cell>
        </row>
        <row r="31">
          <cell r="A31" t="str">
            <v>should not be distributed to third parties or used for any other purposes.</v>
          </cell>
        </row>
        <row r="32">
          <cell r="A32" t="str">
            <v xml:space="preserve"> </v>
          </cell>
        </row>
        <row r="33">
          <cell r="A33" t="str">
            <v xml:space="preserve"> </v>
          </cell>
        </row>
        <row r="34">
          <cell r="A34" t="str">
            <v xml:space="preserve"> </v>
          </cell>
        </row>
        <row r="35">
          <cell r="A35" t="str">
            <v xml:space="preserve"> </v>
          </cell>
        </row>
        <row r="36">
          <cell r="A36" t="str">
            <v xml:space="preserve"> </v>
          </cell>
        </row>
        <row r="37">
          <cell r="A37" t="str">
            <v xml:space="preserve"> </v>
          </cell>
        </row>
        <row r="38">
          <cell r="A38" t="str">
            <v xml:space="preserve"> </v>
          </cell>
        </row>
        <row r="39">
          <cell r="A39" t="str">
            <v xml:space="preserve"> </v>
          </cell>
        </row>
        <row r="40">
          <cell r="A40" t="str">
            <v xml:space="preserve"> </v>
          </cell>
        </row>
        <row r="41">
          <cell r="A41" t="str">
            <v xml:space="preserve"> </v>
          </cell>
        </row>
        <row r="42">
          <cell r="A42" t="str">
            <v xml:space="preserve"> </v>
          </cell>
        </row>
        <row r="43">
          <cell r="A43" t="str">
            <v xml:space="preserve"> </v>
          </cell>
        </row>
        <row r="44">
          <cell r="A44" t="str">
            <v xml:space="preserve"> </v>
          </cell>
        </row>
        <row r="45">
          <cell r="A45" t="str">
            <v xml:space="preserve"> </v>
          </cell>
        </row>
        <row r="46">
          <cell r="A46" t="str">
            <v xml:space="preserve"> </v>
          </cell>
        </row>
        <row r="47">
          <cell r="A47" t="str">
            <v xml:space="preserve"> </v>
          </cell>
        </row>
        <row r="48">
          <cell r="A48" t="str">
            <v xml:space="preserve"> </v>
          </cell>
        </row>
        <row r="49">
          <cell r="A49" t="str">
            <v xml:space="preserve"> </v>
          </cell>
        </row>
        <row r="50">
          <cell r="A50" t="str">
            <v xml:space="preserve"> </v>
          </cell>
        </row>
        <row r="51">
          <cell r="A51" t="str">
            <v xml:space="preserve"> </v>
          </cell>
        </row>
        <row r="52">
          <cell r="A52" t="str">
            <v xml:space="preserve"> </v>
          </cell>
        </row>
        <row r="53">
          <cell r="A53" t="str">
            <v xml:space="preserve"> </v>
          </cell>
        </row>
        <row r="54">
          <cell r="A54" t="str">
            <v xml:space="preserve"> </v>
          </cell>
        </row>
        <row r="55">
          <cell r="A55" t="str">
            <v xml:space="preserve"> </v>
          </cell>
        </row>
        <row r="56">
          <cell r="A56" t="str">
            <v xml:space="preserve"> </v>
          </cell>
        </row>
        <row r="57">
          <cell r="A57" t="str">
            <v xml:space="preserve"> </v>
          </cell>
        </row>
        <row r="58">
          <cell r="A58" t="str">
            <v xml:space="preserve"> </v>
          </cell>
        </row>
        <row r="59">
          <cell r="A59" t="str">
            <v xml:space="preserve"> </v>
          </cell>
        </row>
        <row r="60">
          <cell r="A60" t="str">
            <v xml:space="preserve"> </v>
          </cell>
        </row>
        <row r="61">
          <cell r="A61" t="str">
            <v xml:space="preserve"> </v>
          </cell>
        </row>
        <row r="62">
          <cell r="A62" t="str">
            <v xml:space="preserve"> </v>
          </cell>
        </row>
        <row r="63">
          <cell r="A63" t="str">
            <v xml:space="preserve"> </v>
          </cell>
        </row>
        <row r="64">
          <cell r="A64" t="str">
            <v xml:space="preserve"> </v>
          </cell>
        </row>
        <row r="65">
          <cell r="A65" t="str">
            <v xml:space="preserve"> </v>
          </cell>
        </row>
        <row r="66">
          <cell r="A66" t="str">
            <v xml:space="preserve"> </v>
          </cell>
        </row>
        <row r="67">
          <cell r="A67" t="str">
            <v xml:space="preserve"> </v>
          </cell>
        </row>
        <row r="68">
          <cell r="A68" t="str">
            <v xml:space="preserve"> </v>
          </cell>
        </row>
        <row r="69">
          <cell r="A69" t="str">
            <v xml:space="preserve"> </v>
          </cell>
        </row>
        <row r="70">
          <cell r="A70" t="str">
            <v xml:space="preserve"> </v>
          </cell>
        </row>
        <row r="71">
          <cell r="A71" t="str">
            <v xml:space="preserve"> </v>
          </cell>
        </row>
        <row r="72">
          <cell r="A72" t="str">
            <v xml:space="preserve"> </v>
          </cell>
        </row>
        <row r="73">
          <cell r="A73" t="str">
            <v xml:space="preserve"> </v>
          </cell>
        </row>
        <row r="74">
          <cell r="A74" t="str">
            <v xml:space="preserve"> </v>
          </cell>
        </row>
        <row r="75">
          <cell r="A75" t="str">
            <v xml:space="preserve"> </v>
          </cell>
        </row>
        <row r="76">
          <cell r="A76" t="str">
            <v xml:space="preserve"> </v>
          </cell>
        </row>
        <row r="77">
          <cell r="A77" t="str">
            <v xml:space="preserve"> </v>
          </cell>
        </row>
        <row r="78">
          <cell r="A78" t="str">
            <v xml:space="preserve"> </v>
          </cell>
        </row>
        <row r="79">
          <cell r="A79" t="str">
            <v xml:space="preserve"> </v>
          </cell>
        </row>
        <row r="80">
          <cell r="A80" t="str">
            <v xml:space="preserve"> </v>
          </cell>
        </row>
        <row r="81">
          <cell r="A81" t="str">
            <v xml:space="preserve"> </v>
          </cell>
        </row>
        <row r="82">
          <cell r="A82" t="str">
            <v xml:space="preserve"> </v>
          </cell>
        </row>
        <row r="83">
          <cell r="A83" t="str">
            <v xml:space="preserve"> </v>
          </cell>
        </row>
        <row r="84">
          <cell r="A84" t="str">
            <v xml:space="preserve"> </v>
          </cell>
        </row>
        <row r="85">
          <cell r="A85" t="str">
            <v xml:space="preserve"> </v>
          </cell>
        </row>
        <row r="86">
          <cell r="A86" t="str">
            <v xml:space="preserve"> </v>
          </cell>
        </row>
        <row r="87">
          <cell r="A87" t="str">
            <v xml:space="preserve"> </v>
          </cell>
        </row>
        <row r="88">
          <cell r="A88" t="str">
            <v xml:space="preserve"> </v>
          </cell>
        </row>
        <row r="89">
          <cell r="A89" t="str">
            <v xml:space="preserve"> </v>
          </cell>
        </row>
        <row r="90">
          <cell r="A90" t="str">
            <v xml:space="preserve"> </v>
          </cell>
        </row>
        <row r="91">
          <cell r="A91" t="str">
            <v xml:space="preserve"> </v>
          </cell>
        </row>
        <row r="92">
          <cell r="A92" t="str">
            <v xml:space="preserve"> </v>
          </cell>
        </row>
        <row r="93">
          <cell r="A93" t="str">
            <v xml:space="preserve"> </v>
          </cell>
        </row>
        <row r="94">
          <cell r="A94" t="str">
            <v xml:space="preserve"> </v>
          </cell>
        </row>
        <row r="95">
          <cell r="A95" t="str">
            <v xml:space="preserve"> </v>
          </cell>
        </row>
        <row r="96">
          <cell r="A96" t="str">
            <v xml:space="preserve"> </v>
          </cell>
        </row>
        <row r="97">
          <cell r="A97" t="str">
            <v xml:space="preserve"> </v>
          </cell>
        </row>
        <row r="98">
          <cell r="A98" t="str">
            <v xml:space="preserve"> </v>
          </cell>
        </row>
        <row r="99">
          <cell r="A99" t="str">
            <v xml:space="preserve"> </v>
          </cell>
        </row>
        <row r="100">
          <cell r="A100" t="str">
            <v xml:space="preserve"> </v>
          </cell>
        </row>
        <row r="101">
          <cell r="A101" t="str">
            <v xml:space="preserve"> </v>
          </cell>
        </row>
        <row r="102">
          <cell r="A102" t="str">
            <v xml:space="preserve"> </v>
          </cell>
        </row>
        <row r="103">
          <cell r="A103" t="str">
            <v xml:space="preserve"> </v>
          </cell>
        </row>
        <row r="104">
          <cell r="A104" t="str">
            <v xml:space="preserve"> </v>
          </cell>
        </row>
      </sheetData>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SA Evaluation"/>
      <sheetName val="Slush (Do not delete)"/>
    </sheetNames>
    <sheetDataSet>
      <sheetData sheetId="0" refreshError="1"/>
      <sheetData sheetId="1" refreshError="1"/>
      <sheetData sheetId="2" refreshError="1">
        <row r="3">
          <cell r="A3" t="str">
            <v>Full</v>
          </cell>
          <cell r="B3" t="str">
            <v>Yes</v>
          </cell>
        </row>
        <row r="4">
          <cell r="B4" t="str">
            <v>No</v>
          </cell>
        </row>
        <row r="5">
          <cell r="B5" t="str">
            <v>N/A</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ummary"/>
      <sheetName val="2. Process Overview"/>
      <sheetName val="3. Controls Identification"/>
      <sheetName val="Gap Tracker"/>
      <sheetName val="Overall Conclusion"/>
      <sheetName val="20.1.1.C2 "/>
      <sheetName val="20.1.1.C4"/>
      <sheetName val="20.1.1.C5"/>
      <sheetName val="20.1.1.C6"/>
      <sheetName val="20.1.2.C1"/>
      <sheetName val="20.1.3.C1"/>
      <sheetName val="20.1.4.C1"/>
      <sheetName val="20.1.5.C1"/>
      <sheetName val="20.2.1.C1"/>
      <sheetName val="20.2.1.C2"/>
      <sheetName val="20.2.2.C1"/>
      <sheetName val="20.2.2.C2"/>
      <sheetName val="20.2.3.C2"/>
      <sheetName val="20.2.4.C1"/>
      <sheetName val="20.1.1.C2"/>
      <sheetName val="4. CO Reconciliation"/>
      <sheetName val="Do not Delete"/>
      <sheetName val="Tickmarks"/>
      <sheetName val="Sheet1"/>
      <sheetName val="Sheet2"/>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CT1"/>
      <sheetName val="BP-CT2"/>
      <sheetName val="BP-CT3"/>
      <sheetName val="BP-ST1"/>
      <sheetName val="BP-ST2"/>
      <sheetName val="BP-ST3"/>
    </sheetNames>
    <sheetDataSet>
      <sheetData sheetId="0">
        <row r="1">
          <cell r="A1" t="str">
            <v>A.F.F. &amp; CO.</v>
          </cell>
          <cell r="I1" t="str">
            <v>Bank payments - Compliance test</v>
          </cell>
        </row>
        <row r="3">
          <cell r="A3" t="str">
            <v xml:space="preserve">Client_______________________________ </v>
          </cell>
          <cell r="I3" t="str">
            <v>Period:___/___/______ to ___/___/______</v>
          </cell>
        </row>
        <row r="5">
          <cell r="A5" t="str">
            <v xml:space="preserve">Basis of selection of sample: I) Total number of vouchers___________ II) Sample size ___________ III) nth item being I / II ___________ IV) 1st voucher selected (Random) ____________ </v>
          </cell>
        </row>
        <row r="6">
          <cell r="A6" t="str">
            <v>Alternatively, state basis of selection of sample ______________________________________________________________________________________________________________________</v>
          </cell>
        </row>
        <row r="8">
          <cell r="A8" t="str">
            <v>Sr. no.</v>
          </cell>
          <cell r="B8" t="str">
            <v>Voucher no.</v>
          </cell>
          <cell r="C8" t="str">
            <v>Voucher date</v>
          </cell>
          <cell r="D8" t="str">
            <v>Cheque no.</v>
          </cell>
          <cell r="E8" t="str">
            <v>A/c code debited</v>
          </cell>
          <cell r="F8" t="str">
            <v>A/c description/
particulars</v>
          </cell>
          <cell r="G8" t="str">
            <v>Amount    (Rs.)</v>
          </cell>
          <cell r="H8" t="str">
            <v>Audit steps</v>
          </cell>
          <cell r="Q8" t="str">
            <v>Remarks</v>
          </cell>
        </row>
        <row r="9">
          <cell r="H9" t="str">
            <v>Correct A/c code</v>
          </cell>
          <cell r="I9" t="str">
            <v>Authorisation</v>
          </cell>
          <cell r="J9" t="str">
            <v xml:space="preserve">Supporting </v>
          </cell>
          <cell r="K9" t="str">
            <v>Paid Stamp</v>
          </cell>
          <cell r="L9" t="str">
            <v>Traced in bank book</v>
          </cell>
          <cell r="M9" t="str">
            <v xml:space="preserve">Traced in ledger </v>
          </cell>
          <cell r="N9" t="str">
            <v>Traced in bank statement</v>
          </cell>
          <cell r="O9" t="str">
            <v>*</v>
          </cell>
          <cell r="P9" t="str">
            <v>*</v>
          </cell>
        </row>
        <row r="10">
          <cell r="A10">
            <v>-1</v>
          </cell>
          <cell r="B10">
            <v>-2</v>
          </cell>
          <cell r="C10">
            <v>-3</v>
          </cell>
          <cell r="D10">
            <v>-4</v>
          </cell>
          <cell r="E10">
            <v>-5</v>
          </cell>
          <cell r="F10">
            <v>-6</v>
          </cell>
          <cell r="G10">
            <v>-7</v>
          </cell>
          <cell r="H10">
            <v>-8</v>
          </cell>
          <cell r="I10">
            <v>-9</v>
          </cell>
          <cell r="J10">
            <v>-10</v>
          </cell>
          <cell r="K10">
            <v>-11</v>
          </cell>
          <cell r="L10">
            <v>-12</v>
          </cell>
          <cell r="M10">
            <v>-13</v>
          </cell>
          <cell r="N10">
            <v>-14</v>
          </cell>
          <cell r="O10">
            <v>-15</v>
          </cell>
          <cell r="P10">
            <v>-16</v>
          </cell>
          <cell r="Q10">
            <v>-17</v>
          </cell>
        </row>
        <row r="11">
          <cell r="H11" t="str">
            <v>Confirm with a tick mark 'a' or state 'NA' if not applicable</v>
          </cell>
        </row>
        <row r="13">
          <cell r="C13" t="str">
            <v xml:space="preserve">     /   /</v>
          </cell>
        </row>
        <row r="15">
          <cell r="C15" t="str">
            <v xml:space="preserve">     /   /</v>
          </cell>
        </row>
        <row r="17">
          <cell r="C17" t="str">
            <v xml:space="preserve">     /   /</v>
          </cell>
        </row>
        <row r="19">
          <cell r="C19" t="str">
            <v xml:space="preserve">     /   /</v>
          </cell>
        </row>
        <row r="21">
          <cell r="C21" t="str">
            <v xml:space="preserve">     /   /</v>
          </cell>
        </row>
        <row r="23">
          <cell r="C23" t="str">
            <v xml:space="preserve">     /   /</v>
          </cell>
        </row>
        <row r="26">
          <cell r="A26" t="str">
            <v>Prepared by:</v>
          </cell>
          <cell r="F26" t="str">
            <v>* any additional audit steps that may be required</v>
          </cell>
          <cell r="M26" t="str">
            <v>Reviewed by:</v>
          </cell>
        </row>
        <row r="27">
          <cell r="A27" t="str">
            <v>Date:</v>
          </cell>
          <cell r="M27" t="str">
            <v>Date:</v>
          </cell>
        </row>
      </sheetData>
      <sheetData sheetId="1">
        <row r="1">
          <cell r="A1" t="str">
            <v>A.F.F. &amp; CO.</v>
          </cell>
          <cell r="I1" t="str">
            <v>Bank payments - Compliance test</v>
          </cell>
        </row>
        <row r="3">
          <cell r="A3" t="str">
            <v xml:space="preserve">Client_______________________________ </v>
          </cell>
          <cell r="I3" t="str">
            <v>Period:___/___/______ to ___/___/______</v>
          </cell>
        </row>
        <row r="5">
          <cell r="A5" t="str">
            <v>Continuation sheet</v>
          </cell>
        </row>
        <row r="6">
          <cell r="H6" t="str">
            <v>Audit steps</v>
          </cell>
        </row>
        <row r="7">
          <cell r="O7" t="str">
            <v>*</v>
          </cell>
          <cell r="P7" t="str">
            <v>*</v>
          </cell>
        </row>
        <row r="8">
          <cell r="A8">
            <v>-1</v>
          </cell>
          <cell r="B8">
            <v>-2</v>
          </cell>
          <cell r="C8">
            <v>-3</v>
          </cell>
          <cell r="D8">
            <v>-4</v>
          </cell>
          <cell r="E8">
            <v>-5</v>
          </cell>
          <cell r="F8">
            <v>-6</v>
          </cell>
          <cell r="G8">
            <v>-7</v>
          </cell>
          <cell r="H8">
            <v>-8</v>
          </cell>
          <cell r="I8">
            <v>-9</v>
          </cell>
          <cell r="J8">
            <v>-10</v>
          </cell>
          <cell r="K8">
            <v>-11</v>
          </cell>
          <cell r="L8">
            <v>-12</v>
          </cell>
          <cell r="M8">
            <v>-13</v>
          </cell>
          <cell r="N8">
            <v>-14</v>
          </cell>
          <cell r="O8">
            <v>-15</v>
          </cell>
          <cell r="P8">
            <v>-16</v>
          </cell>
          <cell r="Q8">
            <v>-17</v>
          </cell>
        </row>
        <row r="9">
          <cell r="H9" t="str">
            <v>Confirm with a tick mark 'a' or state 'NA' if not applicable</v>
          </cell>
        </row>
        <row r="11">
          <cell r="C11" t="str">
            <v xml:space="preserve">     /   /</v>
          </cell>
        </row>
        <row r="13">
          <cell r="C13" t="str">
            <v xml:space="preserve">     /   /</v>
          </cell>
        </row>
        <row r="15">
          <cell r="C15" t="str">
            <v xml:space="preserve">     /   /</v>
          </cell>
        </row>
        <row r="17">
          <cell r="C17" t="str">
            <v xml:space="preserve">     /   /</v>
          </cell>
        </row>
        <row r="19">
          <cell r="C19" t="str">
            <v xml:space="preserve">     /   /</v>
          </cell>
        </row>
        <row r="21">
          <cell r="C21" t="str">
            <v xml:space="preserve">     /   /</v>
          </cell>
        </row>
        <row r="23">
          <cell r="C23" t="str">
            <v xml:space="preserve">     /   /</v>
          </cell>
        </row>
        <row r="25">
          <cell r="C25" t="str">
            <v xml:space="preserve">     /   /</v>
          </cell>
        </row>
        <row r="27">
          <cell r="C27" t="str">
            <v xml:space="preserve">     /   /</v>
          </cell>
        </row>
        <row r="29">
          <cell r="C29" t="str">
            <v xml:space="preserve">     /   /</v>
          </cell>
        </row>
        <row r="32">
          <cell r="A32" t="str">
            <v>Prepared by:</v>
          </cell>
          <cell r="F32" t="str">
            <v>* any additional audit steps that may be required</v>
          </cell>
          <cell r="L32" t="str">
            <v>Reviewed by:</v>
          </cell>
        </row>
        <row r="33">
          <cell r="A33" t="str">
            <v>Date:</v>
          </cell>
          <cell r="L33" t="str">
            <v>Date:</v>
          </cell>
        </row>
      </sheetData>
      <sheetData sheetId="2" refreshError="1"/>
      <sheetData sheetId="3">
        <row r="1">
          <cell r="A1" t="str">
            <v>A.F.F. &amp; CO.</v>
          </cell>
          <cell r="G1" t="str">
            <v>Bank payments - Substantive test</v>
          </cell>
        </row>
        <row r="3">
          <cell r="A3" t="str">
            <v xml:space="preserve">Client_______________________________ </v>
          </cell>
          <cell r="G3" t="str">
            <v>Period:___/___/______ to ___/___/______</v>
          </cell>
        </row>
        <row r="5">
          <cell r="A5" t="str">
            <v xml:space="preserve">State basis of selection of sample  </v>
          </cell>
        </row>
        <row r="6">
          <cell r="H6" t="str">
            <v>Extent of check:</v>
          </cell>
        </row>
        <row r="8">
          <cell r="A8" t="str">
            <v>Check serial control/cut-off</v>
          </cell>
        </row>
        <row r="10">
          <cell r="A10" t="str">
            <v xml:space="preserve">Check posting of summary to ledgers </v>
          </cell>
        </row>
        <row r="12">
          <cell r="A12" t="str">
            <v>Any other audit steps</v>
          </cell>
        </row>
        <row r="14">
          <cell r="A14" t="str">
            <v>Sr. no.</v>
          </cell>
          <cell r="B14" t="str">
            <v>Voucher no.</v>
          </cell>
          <cell r="C14" t="str">
            <v>Voucher date</v>
          </cell>
          <cell r="D14" t="str">
            <v>A/c code debited</v>
          </cell>
          <cell r="E14" t="str">
            <v>A/c description/
particulars</v>
          </cell>
          <cell r="F14" t="str">
            <v>Amount    (Rs.)</v>
          </cell>
          <cell r="G14" t="str">
            <v>Audit steps</v>
          </cell>
          <cell r="L14" t="str">
            <v>Remarks</v>
          </cell>
        </row>
        <row r="15">
          <cell r="G15" t="str">
            <v>Correct A/c code</v>
          </cell>
          <cell r="H15" t="str">
            <v>Authorisation</v>
          </cell>
          <cell r="I15" t="str">
            <v xml:space="preserve">Supporting </v>
          </cell>
          <cell r="J15" t="str">
            <v>Traced in bank book</v>
          </cell>
          <cell r="K15" t="str">
            <v>*</v>
          </cell>
        </row>
        <row r="16">
          <cell r="A16">
            <v>-1</v>
          </cell>
          <cell r="B16">
            <v>-2</v>
          </cell>
          <cell r="C16">
            <v>-3</v>
          </cell>
          <cell r="D16">
            <v>-4</v>
          </cell>
          <cell r="E16">
            <v>-5</v>
          </cell>
          <cell r="F16">
            <v>-6</v>
          </cell>
          <cell r="G16">
            <v>-7</v>
          </cell>
          <cell r="H16">
            <v>-8</v>
          </cell>
          <cell r="I16">
            <v>-9</v>
          </cell>
          <cell r="J16">
            <v>-10</v>
          </cell>
          <cell r="K16">
            <v>-11</v>
          </cell>
          <cell r="L16">
            <v>-12</v>
          </cell>
        </row>
        <row r="17">
          <cell r="G17" t="str">
            <v>Confirm with a tick mark 'a' or state 'NA' if not applicable</v>
          </cell>
        </row>
        <row r="19">
          <cell r="C19" t="str">
            <v xml:space="preserve">     /   /</v>
          </cell>
        </row>
        <row r="21">
          <cell r="C21" t="str">
            <v xml:space="preserve">     /   /</v>
          </cell>
        </row>
        <row r="23">
          <cell r="C23" t="str">
            <v xml:space="preserve">     /   /</v>
          </cell>
        </row>
        <row r="25">
          <cell r="C25" t="str">
            <v xml:space="preserve">     /   /</v>
          </cell>
        </row>
        <row r="28">
          <cell r="A28" t="str">
            <v>Prepared by:</v>
          </cell>
          <cell r="E28" t="str">
            <v xml:space="preserve">                     * any additional audit steps that may be required</v>
          </cell>
          <cell r="J28" t="str">
            <v>Reviewed by:</v>
          </cell>
        </row>
        <row r="29">
          <cell r="A29" t="str">
            <v>Date:</v>
          </cell>
          <cell r="J29" t="str">
            <v>Date:</v>
          </cell>
        </row>
      </sheetData>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Guidance"/>
      <sheetName val="Risk-Based Scoping"/>
      <sheetName val="Control Rationalization"/>
      <sheetName val="Defintions"/>
      <sheetName val="Testing Guidance"/>
    </sheetNames>
    <sheetDataSet>
      <sheetData sheetId="0"/>
      <sheetData sheetId="1"/>
      <sheetData sheetId="2"/>
      <sheetData sheetId="3"/>
      <sheetData sheetId="4">
        <row r="7">
          <cell r="A7" t="str">
            <v>In Scope</v>
          </cell>
          <cell r="B7" t="str">
            <v>High</v>
          </cell>
        </row>
        <row r="8">
          <cell r="A8" t="str">
            <v>Out of Scope</v>
          </cell>
          <cell r="B8" t="str">
            <v>Medium</v>
          </cell>
        </row>
        <row r="9">
          <cell r="B9" t="str">
            <v>Low</v>
          </cell>
        </row>
        <row r="10">
          <cell r="B10" t="str">
            <v>No Company Defined Risk Rating Provided</v>
          </cell>
        </row>
        <row r="15">
          <cell r="B15" t="str">
            <v>Multiple Times per day</v>
          </cell>
          <cell r="C15" t="str">
            <v>Yes</v>
          </cell>
          <cell r="D15" t="str">
            <v>Category One</v>
          </cell>
          <cell r="E15" t="str">
            <v>Company Level Control</v>
          </cell>
          <cell r="F15" t="str">
            <v>Yes</v>
          </cell>
          <cell r="G15" t="str">
            <v>Detective</v>
          </cell>
          <cell r="H15" t="str">
            <v>Automated</v>
          </cell>
          <cell r="I15" t="str">
            <v>IT Dependent</v>
          </cell>
        </row>
        <row r="16">
          <cell r="B16" t="str">
            <v>Daily</v>
          </cell>
          <cell r="C16" t="str">
            <v>No</v>
          </cell>
          <cell r="D16" t="str">
            <v>Category Two</v>
          </cell>
          <cell r="E16" t="str">
            <v>Process Level Control</v>
          </cell>
          <cell r="F16" t="str">
            <v>No</v>
          </cell>
          <cell r="G16" t="str">
            <v>Preventive</v>
          </cell>
          <cell r="H16" t="str">
            <v>Manual</v>
          </cell>
          <cell r="I16" t="str">
            <v>Non IT Dependent</v>
          </cell>
        </row>
        <row r="17">
          <cell r="B17" t="str">
            <v>Weekly</v>
          </cell>
          <cell r="D17" t="str">
            <v>Category Three</v>
          </cell>
          <cell r="E17" t="str">
            <v>N/A</v>
          </cell>
        </row>
        <row r="18">
          <cell r="B18" t="str">
            <v>Monthly</v>
          </cell>
        </row>
        <row r="19">
          <cell r="B19" t="str">
            <v>Quarterly</v>
          </cell>
        </row>
        <row r="20">
          <cell r="B20" t="str">
            <v>Bi-annually</v>
          </cell>
        </row>
        <row r="21">
          <cell r="B21" t="str">
            <v>Annually</v>
          </cell>
        </row>
      </sheetData>
      <sheetData sheetId="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ummary"/>
      <sheetName val="2. Process Overview"/>
      <sheetName val="Overview"/>
      <sheetName val="Overall Conclusion"/>
      <sheetName val="Gap Tracker"/>
      <sheetName val="3. Controls Identification"/>
      <sheetName val="4. CO Reconciliation"/>
      <sheetName val="O2C.VS.600 O2C.VS.630 (1)"/>
      <sheetName val="O2C.VS.600 O2C.VS.630(2)"/>
      <sheetName val="O2C.VS.600 O2C.VS.630 (3)"/>
      <sheetName val="Do not Delete"/>
      <sheetName val="O2C.VS.600 O2C.VS.630 (5)"/>
      <sheetName val="O2C.VS.660(1)"/>
      <sheetName val="O2C.VS.660(2)"/>
      <sheetName val="O2C.VS.700 (1)"/>
      <sheetName val="O2C.VS.700 (2)"/>
      <sheetName val="O2C.VS.700 (3)"/>
      <sheetName val="O2C.VS.350"/>
      <sheetName val="O2C.VS.470,490,570"/>
      <sheetName val="O2C.VS.470,490,570 (2)"/>
      <sheetName val="O2C.VS.470,490,570 (3)"/>
      <sheetName val="Inv_R24"/>
      <sheetName val="Inv_R25"/>
      <sheetName val="O2C.VS.130"/>
      <sheetName val="O2C.VS.270"/>
      <sheetName val="PCA 4"/>
      <sheetName val="Tickmark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CT1"/>
      <sheetName val="CP-CT2"/>
      <sheetName val="CP-CT3"/>
      <sheetName val="CP-ST1 "/>
      <sheetName val="CP-ST2"/>
      <sheetName val="CP-ST3"/>
    </sheetNames>
    <sheetDataSet>
      <sheetData sheetId="0">
        <row r="1">
          <cell r="A1" t="str">
            <v>A.F.F. &amp; CO.</v>
          </cell>
          <cell r="H1" t="str">
            <v>Cash payments - Compliance test</v>
          </cell>
        </row>
        <row r="3">
          <cell r="A3" t="str">
            <v xml:space="preserve">Client_______________________________ </v>
          </cell>
          <cell r="H3" t="str">
            <v>Period:___/___/______ to ___/___/______</v>
          </cell>
        </row>
        <row r="5">
          <cell r="A5" t="str">
            <v xml:space="preserve">Basis of selection of sample: I) Total number of vouchers___________ II) Sample size ___________ III) nth item being I / II ___________ IV) 1st voucher selected (Random) ____________ </v>
          </cell>
        </row>
        <row r="6">
          <cell r="A6" t="str">
            <v>Alternatively, state basis of selection of sample ______________________________________________________________________________________________________________________</v>
          </cell>
        </row>
        <row r="8">
          <cell r="A8" t="str">
            <v>Sr. no.</v>
          </cell>
          <cell r="B8" t="str">
            <v>Voucher no.</v>
          </cell>
          <cell r="C8" t="str">
            <v>Voucher date</v>
          </cell>
          <cell r="D8" t="str">
            <v>A/c code debited</v>
          </cell>
          <cell r="E8" t="str">
            <v>A/c description/
particulars</v>
          </cell>
          <cell r="F8" t="str">
            <v>Amount    (Rs.)</v>
          </cell>
          <cell r="G8" t="str">
            <v xml:space="preserve">Audit steps </v>
          </cell>
          <cell r="P8" t="str">
            <v>Remarks</v>
          </cell>
        </row>
        <row r="9">
          <cell r="G9" t="str">
            <v>Correct A/c code</v>
          </cell>
          <cell r="H9" t="str">
            <v>Authorisation</v>
          </cell>
          <cell r="I9" t="str">
            <v xml:space="preserve">Supporting </v>
          </cell>
          <cell r="J9" t="str">
            <v>Payee's receipt / acknowledgement</v>
          </cell>
          <cell r="K9" t="str">
            <v>Paid stamp</v>
          </cell>
          <cell r="L9" t="str">
            <v>Traced in cash book</v>
          </cell>
          <cell r="M9" t="str">
            <v xml:space="preserve">Traced in ledger </v>
          </cell>
          <cell r="N9" t="str">
            <v>*</v>
          </cell>
          <cell r="O9" t="str">
            <v>*</v>
          </cell>
        </row>
        <row r="10">
          <cell r="A10">
            <v>-1</v>
          </cell>
          <cell r="B10">
            <v>-2</v>
          </cell>
          <cell r="C10">
            <v>-3</v>
          </cell>
          <cell r="D10">
            <v>-4</v>
          </cell>
          <cell r="E10">
            <v>-5</v>
          </cell>
          <cell r="F10">
            <v>-6</v>
          </cell>
          <cell r="G10">
            <v>-7</v>
          </cell>
          <cell r="H10">
            <v>-8</v>
          </cell>
          <cell r="I10">
            <v>-9</v>
          </cell>
          <cell r="J10">
            <v>-10</v>
          </cell>
          <cell r="K10">
            <v>-11</v>
          </cell>
          <cell r="L10">
            <v>-12</v>
          </cell>
          <cell r="M10">
            <v>-13</v>
          </cell>
          <cell r="N10">
            <v>-14</v>
          </cell>
          <cell r="O10">
            <v>-15</v>
          </cell>
          <cell r="P10">
            <v>-16</v>
          </cell>
        </row>
        <row r="11">
          <cell r="G11" t="str">
            <v>Confirm with a tick mark 'a' or state 'NA' if not applicable</v>
          </cell>
        </row>
        <row r="13">
          <cell r="C13" t="str">
            <v xml:space="preserve">     /   /</v>
          </cell>
        </row>
        <row r="15">
          <cell r="C15" t="str">
            <v xml:space="preserve">     /   /</v>
          </cell>
        </row>
        <row r="17">
          <cell r="C17" t="str">
            <v xml:space="preserve">     /   /</v>
          </cell>
        </row>
        <row r="19">
          <cell r="C19" t="str">
            <v xml:space="preserve">     /   /</v>
          </cell>
        </row>
        <row r="21">
          <cell r="C21" t="str">
            <v xml:space="preserve">     /   /</v>
          </cell>
        </row>
        <row r="23">
          <cell r="C23" t="str">
            <v xml:space="preserve">     /   /</v>
          </cell>
        </row>
        <row r="26">
          <cell r="A26" t="str">
            <v>Prepared by:</v>
          </cell>
          <cell r="E26" t="str">
            <v xml:space="preserve">           * any additional audit steps that may be required</v>
          </cell>
          <cell r="M26" t="str">
            <v>Reviewed by:</v>
          </cell>
        </row>
        <row r="27">
          <cell r="A27" t="str">
            <v>Date:</v>
          </cell>
          <cell r="M27" t="str">
            <v>Date:</v>
          </cell>
        </row>
      </sheetData>
      <sheetData sheetId="1">
        <row r="1">
          <cell r="A1" t="str">
            <v>A.F.F. &amp; CO.</v>
          </cell>
          <cell r="H1" t="str">
            <v>Cash payments - Compliance test</v>
          </cell>
        </row>
        <row r="3">
          <cell r="A3" t="str">
            <v xml:space="preserve">Client_______________________________ </v>
          </cell>
          <cell r="H3" t="str">
            <v>Period:___/___/______ to ___/___/______</v>
          </cell>
        </row>
        <row r="5">
          <cell r="A5" t="str">
            <v>Continuation sheet</v>
          </cell>
        </row>
        <row r="6">
          <cell r="G6" t="str">
            <v xml:space="preserve">Audit steps </v>
          </cell>
        </row>
        <row r="7">
          <cell r="N7" t="str">
            <v>*</v>
          </cell>
          <cell r="O7" t="str">
            <v>*</v>
          </cell>
        </row>
        <row r="8">
          <cell r="A8">
            <v>-1</v>
          </cell>
          <cell r="B8">
            <v>-2</v>
          </cell>
          <cell r="C8">
            <v>-3</v>
          </cell>
          <cell r="D8">
            <v>-4</v>
          </cell>
          <cell r="E8">
            <v>-5</v>
          </cell>
          <cell r="F8">
            <v>-6</v>
          </cell>
          <cell r="G8">
            <v>-7</v>
          </cell>
          <cell r="H8">
            <v>-8</v>
          </cell>
          <cell r="I8">
            <v>-9</v>
          </cell>
          <cell r="J8">
            <v>-10</v>
          </cell>
          <cell r="K8">
            <v>-11</v>
          </cell>
          <cell r="L8">
            <v>-12</v>
          </cell>
          <cell r="M8">
            <v>-13</v>
          </cell>
          <cell r="N8">
            <v>-14</v>
          </cell>
          <cell r="O8">
            <v>-15</v>
          </cell>
          <cell r="P8">
            <v>-16</v>
          </cell>
        </row>
        <row r="9">
          <cell r="G9" t="str">
            <v>Confirm with a tick mark 'a' or state 'NA' if not applicable</v>
          </cell>
        </row>
        <row r="11">
          <cell r="C11" t="str">
            <v xml:space="preserve">     /   /</v>
          </cell>
        </row>
        <row r="13">
          <cell r="C13" t="str">
            <v xml:space="preserve">     /   /</v>
          </cell>
        </row>
        <row r="15">
          <cell r="C15" t="str">
            <v xml:space="preserve">     /   /</v>
          </cell>
        </row>
        <row r="17">
          <cell r="C17" t="str">
            <v xml:space="preserve">     /   /</v>
          </cell>
        </row>
        <row r="19">
          <cell r="C19" t="str">
            <v xml:space="preserve">     /   /</v>
          </cell>
        </row>
        <row r="21">
          <cell r="C21" t="str">
            <v xml:space="preserve">     /   /</v>
          </cell>
        </row>
        <row r="23">
          <cell r="C23" t="str">
            <v xml:space="preserve">     /   /</v>
          </cell>
        </row>
        <row r="25">
          <cell r="C25" t="str">
            <v xml:space="preserve">     /   /</v>
          </cell>
        </row>
        <row r="27">
          <cell r="C27" t="str">
            <v xml:space="preserve">     /   /</v>
          </cell>
        </row>
        <row r="29">
          <cell r="C29" t="str">
            <v xml:space="preserve">     /   /</v>
          </cell>
        </row>
        <row r="32">
          <cell r="A32" t="str">
            <v>Prepared by:</v>
          </cell>
          <cell r="E32" t="str">
            <v xml:space="preserve">           * any additional audit steps that may be required</v>
          </cell>
          <cell r="M32" t="str">
            <v>Reviewed by:</v>
          </cell>
        </row>
        <row r="33">
          <cell r="A33" t="str">
            <v>Date:</v>
          </cell>
          <cell r="M33" t="str">
            <v>Date:</v>
          </cell>
        </row>
      </sheetData>
      <sheetData sheetId="2" refreshError="1"/>
      <sheetData sheetId="3">
        <row r="1">
          <cell r="A1" t="str">
            <v>A.F.F. &amp; CO.</v>
          </cell>
          <cell r="G1" t="str">
            <v>Cash payments - Substantive test</v>
          </cell>
        </row>
        <row r="3">
          <cell r="A3" t="str">
            <v xml:space="preserve">Client_______________________________ </v>
          </cell>
          <cell r="G3" t="str">
            <v>Period:___/___/______ to ___/___/______</v>
          </cell>
        </row>
        <row r="5">
          <cell r="A5" t="str">
            <v xml:space="preserve">State basis of selection of sample  </v>
          </cell>
        </row>
        <row r="6">
          <cell r="H6" t="str">
            <v>Extent of check:</v>
          </cell>
        </row>
        <row r="8">
          <cell r="A8" t="str">
            <v>Check serial control/cut-off</v>
          </cell>
        </row>
        <row r="10">
          <cell r="A10" t="str">
            <v xml:space="preserve">Check posting of summary to ledgers </v>
          </cell>
        </row>
        <row r="12">
          <cell r="A12" t="str">
            <v>Any other audit steps</v>
          </cell>
        </row>
        <row r="14">
          <cell r="A14" t="str">
            <v>Sr. no.</v>
          </cell>
          <cell r="B14" t="str">
            <v>Voucher no.</v>
          </cell>
          <cell r="C14" t="str">
            <v>Voucher date</v>
          </cell>
          <cell r="D14" t="str">
            <v>A/c code debited</v>
          </cell>
          <cell r="E14" t="str">
            <v>A/c description/
particulars</v>
          </cell>
          <cell r="F14" t="str">
            <v>Amount    (Rs.)</v>
          </cell>
          <cell r="G14" t="str">
            <v>Audit steps</v>
          </cell>
          <cell r="L14" t="str">
            <v>Remarks</v>
          </cell>
        </row>
        <row r="15">
          <cell r="G15" t="str">
            <v>Correct A/c code</v>
          </cell>
          <cell r="H15" t="str">
            <v>Authorisation</v>
          </cell>
          <cell r="I15" t="str">
            <v xml:space="preserve">Supporting </v>
          </cell>
          <cell r="J15" t="str">
            <v>Traced in cash book</v>
          </cell>
          <cell r="K15" t="str">
            <v>*</v>
          </cell>
        </row>
        <row r="16">
          <cell r="A16">
            <v>-1</v>
          </cell>
          <cell r="B16">
            <v>-2</v>
          </cell>
          <cell r="C16">
            <v>-3</v>
          </cell>
          <cell r="D16">
            <v>-4</v>
          </cell>
          <cell r="E16">
            <v>-5</v>
          </cell>
          <cell r="F16">
            <v>-6</v>
          </cell>
          <cell r="G16">
            <v>-7</v>
          </cell>
          <cell r="H16">
            <v>-8</v>
          </cell>
          <cell r="I16">
            <v>-9</v>
          </cell>
          <cell r="J16">
            <v>-10</v>
          </cell>
          <cell r="K16">
            <v>-11</v>
          </cell>
          <cell r="L16">
            <v>-12</v>
          </cell>
        </row>
        <row r="17">
          <cell r="G17" t="str">
            <v>Confirm with a tick mark 'a' or state 'NA' if not applicable</v>
          </cell>
        </row>
        <row r="19">
          <cell r="C19" t="str">
            <v xml:space="preserve">     /   /</v>
          </cell>
        </row>
        <row r="21">
          <cell r="C21" t="str">
            <v xml:space="preserve">     /   /</v>
          </cell>
        </row>
        <row r="23">
          <cell r="C23" t="str">
            <v xml:space="preserve">     /   /</v>
          </cell>
        </row>
        <row r="25">
          <cell r="C25" t="str">
            <v xml:space="preserve">     /   /</v>
          </cell>
        </row>
        <row r="28">
          <cell r="A28" t="str">
            <v>Prepared by:</v>
          </cell>
          <cell r="E28" t="str">
            <v xml:space="preserve">                  * any additional audit steps that may be required</v>
          </cell>
          <cell r="J28" t="str">
            <v>Reviewed by:</v>
          </cell>
        </row>
        <row r="29">
          <cell r="A29" t="str">
            <v>Date:</v>
          </cell>
          <cell r="J29" t="str">
            <v>Date:</v>
          </cell>
        </row>
      </sheetData>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sheetName val="Ratio"/>
      <sheetName val="Inv"/>
      <sheetName val="Chk"/>
      <sheetName val="CF-Working"/>
      <sheetName val="Cash Flow"/>
      <sheetName val="BS - PLS"/>
      <sheetName val="Sch"/>
      <sheetName val="FA Sch"/>
      <sheetName val="kpmg past sp"/>
      <sheetName val="Abstract"/>
      <sheetName val="FA"/>
      <sheetName val="FA reco"/>
      <sheetName val="BS_GROUPING(FIPD)"/>
      <sheetName val="P&amp;L_GROUPING(FIPD)"/>
      <sheetName val="GLSL(FIPD)"/>
      <sheetName val="BS_GROUPING(CCD)"/>
      <sheetName val="P&amp;L_GROUPING(CCD)"/>
      <sheetName val="GLSL(CCD)"/>
    </sheetNames>
    <sheetDataSet>
      <sheetData sheetId="0">
        <row r="4">
          <cell r="C4" t="str">
            <v>30 Sep 2008</v>
          </cell>
        </row>
        <row r="16">
          <cell r="C16">
            <v>39721</v>
          </cell>
        </row>
        <row r="17">
          <cell r="C17">
            <v>39538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ummary"/>
      <sheetName val="2. Process Overview"/>
      <sheetName val="Sheet4"/>
      <sheetName val="Sheet3"/>
      <sheetName val="3. Controls Identification 09"/>
      <sheetName val="Controls Identification-old"/>
      <sheetName val="5.Over all conclusion"/>
      <sheetName val="Do not Delete"/>
      <sheetName val="Sheet1"/>
      <sheetName val="Sheet2"/>
      <sheetName val="PGCIL-Adhoc deduction"/>
      <sheetName val="DCO"/>
      <sheetName val="P2PS .7"/>
      <sheetName val="P2PS. 8"/>
      <sheetName val="P2PS . 9"/>
      <sheetName val="P2PS .10"/>
      <sheetName val="P2PS C13"/>
      <sheetName val="P2PS C14"/>
      <sheetName val="P2PS.15"/>
      <sheetName val="P2PS.C16"/>
      <sheetName val="P2PS.C17"/>
      <sheetName val="P2PS.C18"/>
      <sheetName val="P2PS C19"/>
      <sheetName val="P2PS C20"/>
      <sheetName val="P2PS C21"/>
      <sheetName val="P2PS C22"/>
      <sheetName val="new control (Lakshm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ummary"/>
      <sheetName val="Tests of OE"/>
      <sheetName val="Reliance Determination"/>
      <sheetName val="Do not Delete"/>
      <sheetName val="Tickmarks"/>
    </sheetNames>
    <sheetDataSet>
      <sheetData sheetId="0"/>
      <sheetData sheetId="1"/>
      <sheetData sheetId="2"/>
      <sheetData sheetId="3"/>
      <sheetData sheetId="4">
        <row r="4">
          <cell r="A4" t="str">
            <v>Yes</v>
          </cell>
          <cell r="F4" t="str">
            <v>Yes</v>
          </cell>
          <cell r="G4" t="str">
            <v>Effective</v>
          </cell>
          <cell r="I4" t="str">
            <v>Yes</v>
          </cell>
        </row>
        <row r="5">
          <cell r="A5" t="str">
            <v>No</v>
          </cell>
          <cell r="F5" t="str">
            <v>No</v>
          </cell>
          <cell r="G5" t="str">
            <v>Ineffective</v>
          </cell>
          <cell r="I5" t="str">
            <v>No</v>
          </cell>
        </row>
      </sheetData>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o"/>
      <sheetName val="Schedule 16"/>
      <sheetName val="FA recon"/>
      <sheetName val="FA_schedule"/>
      <sheetName val="Accounts"/>
      <sheetName val="BS_GROUPING(FIPD)"/>
      <sheetName val="P&amp;L_GROUPING(FIPD)"/>
      <sheetName val="GLSL(FIPD)"/>
      <sheetName val="BS_GROUPING(CCD)"/>
      <sheetName val="P&amp;L_GROUPING(CCD)"/>
      <sheetName val="GLSL(CCD)"/>
      <sheetName val="BS - PLS"/>
    </sheetNames>
    <sheetDataSet>
      <sheetData sheetId="0"/>
      <sheetData sheetId="1"/>
      <sheetData sheetId="2"/>
      <sheetData sheetId="3"/>
      <sheetData sheetId="4" refreshError="1"/>
      <sheetData sheetId="5"/>
      <sheetData sheetId="6"/>
      <sheetData sheetId="7"/>
      <sheetData sheetId="8"/>
      <sheetData sheetId="9" refreshError="1"/>
      <sheetData sheetId="10"/>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Instruction sheet"/>
      <sheetName val="1. Summary"/>
      <sheetName val="2. Process Overview"/>
      <sheetName val="3. Controls Identification"/>
      <sheetName val="Do not Delete"/>
      <sheetName val="3.1 CA 1.1"/>
      <sheetName val="3.1 CA 3.2"/>
      <sheetName val="4. Overall conclusion"/>
      <sheetName val="Tickmarks"/>
    </sheetNames>
    <sheetDataSet>
      <sheetData sheetId="0"/>
      <sheetData sheetId="1"/>
      <sheetData sheetId="2"/>
      <sheetData sheetId="3"/>
      <sheetData sheetId="4"/>
      <sheetData sheetId="5"/>
      <sheetData sheetId="6"/>
      <sheetData sheetId="7"/>
      <sheetData sheetId="8"/>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XREF"/>
      <sheetName val="Tickmarks"/>
      <sheetName val="Worksheet in 5210 Non-current I"/>
    </sheetNames>
    <sheetDataSet>
      <sheetData sheetId="0">
        <row r="2">
          <cell r="F2" t="str">
            <v>Aggregated</v>
          </cell>
          <cell r="H2" t="str">
            <v>AJE</v>
          </cell>
          <cell r="I2" t="str">
            <v>Aggregated</v>
          </cell>
        </row>
        <row r="4">
          <cell r="F4">
            <v>2452900000</v>
          </cell>
          <cell r="H4">
            <v>0</v>
          </cell>
          <cell r="I4">
            <v>2452900000</v>
          </cell>
        </row>
        <row r="5">
          <cell r="F5">
            <v>3157304900</v>
          </cell>
          <cell r="H5">
            <v>0</v>
          </cell>
          <cell r="I5">
            <v>3157304900</v>
          </cell>
        </row>
        <row r="6">
          <cell r="F6">
            <v>0</v>
          </cell>
          <cell r="H6">
            <v>0</v>
          </cell>
          <cell r="I6">
            <v>0</v>
          </cell>
        </row>
        <row r="7">
          <cell r="F7">
            <v>0</v>
          </cell>
          <cell r="H7">
            <v>0</v>
          </cell>
          <cell r="I7">
            <v>0</v>
          </cell>
        </row>
        <row r="8">
          <cell r="F8">
            <v>12420400000</v>
          </cell>
          <cell r="H8">
            <v>0</v>
          </cell>
          <cell r="I8">
            <v>12420400000</v>
          </cell>
        </row>
        <row r="9">
          <cell r="F9">
            <v>135440830</v>
          </cell>
          <cell r="H9">
            <v>0</v>
          </cell>
          <cell r="I9">
            <v>135440830</v>
          </cell>
        </row>
        <row r="10">
          <cell r="F10">
            <v>0</v>
          </cell>
          <cell r="H10">
            <v>0</v>
          </cell>
          <cell r="I10">
            <v>0</v>
          </cell>
        </row>
        <row r="11">
          <cell r="F11">
            <v>0</v>
          </cell>
          <cell r="H11">
            <v>0</v>
          </cell>
          <cell r="I11">
            <v>0</v>
          </cell>
        </row>
        <row r="12">
          <cell r="F12">
            <v>0</v>
          </cell>
          <cell r="H12">
            <v>0</v>
          </cell>
          <cell r="I12">
            <v>0</v>
          </cell>
        </row>
        <row r="13">
          <cell r="F13">
            <v>0</v>
          </cell>
          <cell r="H13">
            <v>0</v>
          </cell>
          <cell r="I13">
            <v>0</v>
          </cell>
        </row>
        <row r="14">
          <cell r="F14">
            <v>18166045730</v>
          </cell>
          <cell r="H14">
            <v>0</v>
          </cell>
          <cell r="I14">
            <v>18166045730</v>
          </cell>
        </row>
        <row r="16">
          <cell r="F16">
            <v>0</v>
          </cell>
          <cell r="H16">
            <v>0</v>
          </cell>
          <cell r="I16">
            <v>0</v>
          </cell>
        </row>
        <row r="17">
          <cell r="F17">
            <v>-9122995</v>
          </cell>
          <cell r="H17">
            <v>0</v>
          </cell>
          <cell r="I17">
            <v>-9122995</v>
          </cell>
        </row>
        <row r="18">
          <cell r="F18">
            <v>-9122995</v>
          </cell>
          <cell r="H18">
            <v>0</v>
          </cell>
          <cell r="I18">
            <v>-9122995</v>
          </cell>
        </row>
        <row r="19">
          <cell r="F19">
            <v>-8622995</v>
          </cell>
        </row>
        <row r="20">
          <cell r="F20">
            <v>139466947</v>
          </cell>
          <cell r="H20">
            <v>0</v>
          </cell>
          <cell r="I20">
            <v>139466947</v>
          </cell>
        </row>
        <row r="21">
          <cell r="F21">
            <v>160632887942</v>
          </cell>
          <cell r="H21">
            <v>0</v>
          </cell>
          <cell r="I21">
            <v>160632887942</v>
          </cell>
        </row>
        <row r="22">
          <cell r="F22">
            <v>-1078297814</v>
          </cell>
          <cell r="H22">
            <v>0</v>
          </cell>
          <cell r="I22">
            <v>-1078297814</v>
          </cell>
        </row>
        <row r="23">
          <cell r="F23">
            <v>159694057075</v>
          </cell>
          <cell r="H23">
            <v>0</v>
          </cell>
          <cell r="I23">
            <v>159694057075</v>
          </cell>
        </row>
        <row r="24">
          <cell r="F24">
            <v>158603667225</v>
          </cell>
        </row>
        <row r="25">
          <cell r="F25">
            <v>0</v>
          </cell>
          <cell r="H25">
            <v>0</v>
          </cell>
          <cell r="I25">
            <v>0</v>
          </cell>
        </row>
        <row r="26">
          <cell r="F26">
            <v>0</v>
          </cell>
        </row>
        <row r="27">
          <cell r="F27">
            <v>3564643509</v>
          </cell>
          <cell r="H27">
            <v>0</v>
          </cell>
          <cell r="I27">
            <v>3564643509</v>
          </cell>
        </row>
        <row r="28">
          <cell r="F28">
            <v>0</v>
          </cell>
          <cell r="H28">
            <v>0</v>
          </cell>
          <cell r="I28">
            <v>0</v>
          </cell>
        </row>
        <row r="29">
          <cell r="F29">
            <v>3564643509</v>
          </cell>
          <cell r="H29">
            <v>0</v>
          </cell>
          <cell r="I29">
            <v>3564643509</v>
          </cell>
        </row>
        <row r="30">
          <cell r="F30">
            <v>181415623319</v>
          </cell>
          <cell r="H30">
            <v>0</v>
          </cell>
          <cell r="I30">
            <v>181415623319</v>
          </cell>
        </row>
      </sheetData>
      <sheetData sheetId="1">
        <row r="1">
          <cell r="F1" t="str">
            <v>Aggregated</v>
          </cell>
          <cell r="G1" t="str">
            <v>AJE</v>
          </cell>
          <cell r="H1" t="str">
            <v>Aggregated</v>
          </cell>
        </row>
        <row r="3">
          <cell r="F3">
            <v>2452900000</v>
          </cell>
          <cell r="G3">
            <v>0</v>
          </cell>
          <cell r="H3">
            <v>2452900000</v>
          </cell>
        </row>
        <row r="4">
          <cell r="F4">
            <v>3157304900</v>
          </cell>
          <cell r="G4">
            <v>0</v>
          </cell>
          <cell r="H4">
            <v>3157304900</v>
          </cell>
        </row>
        <row r="5">
          <cell r="F5">
            <v>0</v>
          </cell>
          <cell r="G5">
            <v>0</v>
          </cell>
          <cell r="H5">
            <v>0</v>
          </cell>
        </row>
        <row r="6">
          <cell r="F6">
            <v>0</v>
          </cell>
          <cell r="G6">
            <v>0</v>
          </cell>
          <cell r="H6">
            <v>0</v>
          </cell>
        </row>
        <row r="7">
          <cell r="F7">
            <v>12420400000</v>
          </cell>
          <cell r="G7">
            <v>0</v>
          </cell>
          <cell r="H7">
            <v>12420400000</v>
          </cell>
        </row>
        <row r="8">
          <cell r="F8">
            <v>135440830</v>
          </cell>
          <cell r="G8">
            <v>0</v>
          </cell>
          <cell r="H8">
            <v>135440830</v>
          </cell>
        </row>
        <row r="9">
          <cell r="F9">
            <v>0</v>
          </cell>
          <cell r="G9">
            <v>0</v>
          </cell>
          <cell r="H9">
            <v>0</v>
          </cell>
        </row>
        <row r="10">
          <cell r="F10">
            <v>0</v>
          </cell>
          <cell r="G10">
            <v>0</v>
          </cell>
          <cell r="H10">
            <v>0</v>
          </cell>
        </row>
        <row r="11">
          <cell r="F11">
            <v>0</v>
          </cell>
          <cell r="G11">
            <v>0</v>
          </cell>
          <cell r="H11">
            <v>0</v>
          </cell>
        </row>
        <row r="12">
          <cell r="F12">
            <v>0</v>
          </cell>
          <cell r="G12">
            <v>0</v>
          </cell>
          <cell r="H12">
            <v>0</v>
          </cell>
        </row>
        <row r="13">
          <cell r="F13">
            <v>18166045730</v>
          </cell>
          <cell r="G13">
            <v>0</v>
          </cell>
          <cell r="H13">
            <v>18166045730</v>
          </cell>
        </row>
        <row r="15">
          <cell r="F15">
            <v>0</v>
          </cell>
          <cell r="G15">
            <v>0</v>
          </cell>
          <cell r="H15">
            <v>0</v>
          </cell>
        </row>
        <row r="16">
          <cell r="F16">
            <v>-9122995</v>
          </cell>
          <cell r="G16">
            <v>0</v>
          </cell>
          <cell r="H16">
            <v>-9122995</v>
          </cell>
        </row>
        <row r="17">
          <cell r="F17">
            <v>-9122995</v>
          </cell>
          <cell r="G17">
            <v>0</v>
          </cell>
          <cell r="H17">
            <v>-9122995</v>
          </cell>
        </row>
        <row r="18">
          <cell r="F18">
            <v>-8622995</v>
          </cell>
          <cell r="G18">
            <v>0</v>
          </cell>
          <cell r="H18">
            <v>-8622995</v>
          </cell>
        </row>
        <row r="19">
          <cell r="F19">
            <v>139466947</v>
          </cell>
          <cell r="G19">
            <v>0</v>
          </cell>
          <cell r="H19">
            <v>139466947</v>
          </cell>
        </row>
        <row r="20">
          <cell r="F20">
            <v>160632887942</v>
          </cell>
          <cell r="G20">
            <v>0</v>
          </cell>
          <cell r="H20">
            <v>160632887942</v>
          </cell>
        </row>
        <row r="21">
          <cell r="F21">
            <v>-1078297814</v>
          </cell>
          <cell r="G21">
            <v>0</v>
          </cell>
          <cell r="H21">
            <v>-1078297814</v>
          </cell>
        </row>
        <row r="22">
          <cell r="F22">
            <v>159694057075</v>
          </cell>
          <cell r="G22">
            <v>0</v>
          </cell>
          <cell r="H22">
            <v>159694057075</v>
          </cell>
        </row>
        <row r="23">
          <cell r="F23">
            <v>158603667225</v>
          </cell>
          <cell r="G23">
            <v>0</v>
          </cell>
          <cell r="H23">
            <v>158603667225</v>
          </cell>
        </row>
        <row r="24">
          <cell r="F24">
            <v>0</v>
          </cell>
          <cell r="G24">
            <v>0</v>
          </cell>
          <cell r="H24">
            <v>0</v>
          </cell>
        </row>
        <row r="25">
          <cell r="F25">
            <v>0</v>
          </cell>
          <cell r="G25">
            <v>0</v>
          </cell>
          <cell r="H25">
            <v>0</v>
          </cell>
        </row>
        <row r="26">
          <cell r="F26">
            <v>3564643509</v>
          </cell>
          <cell r="G26">
            <v>0</v>
          </cell>
          <cell r="H26">
            <v>3564643509</v>
          </cell>
        </row>
        <row r="27">
          <cell r="F27">
            <v>0</v>
          </cell>
          <cell r="G27">
            <v>0</v>
          </cell>
          <cell r="H27">
            <v>0</v>
          </cell>
        </row>
        <row r="28">
          <cell r="F28">
            <v>3564643509</v>
          </cell>
          <cell r="G28">
            <v>0</v>
          </cell>
          <cell r="H28">
            <v>3564643509</v>
          </cell>
        </row>
        <row r="29">
          <cell r="F29">
            <v>181415623319</v>
          </cell>
          <cell r="G29">
            <v>0</v>
          </cell>
          <cell r="H29">
            <v>181415623319</v>
          </cell>
        </row>
        <row r="30">
          <cell r="F30">
            <v>183575733469</v>
          </cell>
          <cell r="G30">
            <v>0</v>
          </cell>
          <cell r="H30">
            <v>183575733469</v>
          </cell>
        </row>
      </sheetData>
      <sheetData sheetId="2"/>
      <sheetData sheetId="3"/>
      <sheetData sheetId="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
      <sheetName val="GL Code Matching"/>
      <sheetName val="Accounting Entries"/>
      <sheetName val="Flowcharts"/>
      <sheetName val="Narrative"/>
    </sheetNames>
    <sheetDataSet>
      <sheetData sheetId="0"/>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chases-CT1"/>
      <sheetName val="Purchases-CT2"/>
      <sheetName val="Purchases-CT3"/>
      <sheetName val="Purchases-ST1  "/>
      <sheetName val="Purchases-ST2"/>
      <sheetName val="Purchases-ST3"/>
    </sheetNames>
    <sheetDataSet>
      <sheetData sheetId="0">
        <row r="1">
          <cell r="A1" t="str">
            <v>A.F.F. &amp; CO.</v>
          </cell>
          <cell r="H1" t="str">
            <v>Purchases - Compliance test</v>
          </cell>
          <cell r="N1" t="str">
            <v>A.F.F. &amp; CO.</v>
          </cell>
          <cell r="T1" t="str">
            <v>Purchases - Compliance test</v>
          </cell>
          <cell r="Y1" t="str">
            <v>A.F.F. &amp; CO.</v>
          </cell>
          <cell r="AH1" t="str">
            <v>Purchases - Compliance test</v>
          </cell>
          <cell r="AO1" t="str">
            <v>A.F.F. &amp; CO.</v>
          </cell>
          <cell r="AX1" t="str">
            <v>Purchases - Compliance test</v>
          </cell>
        </row>
        <row r="3">
          <cell r="A3" t="str">
            <v xml:space="preserve">Client_______________________________ </v>
          </cell>
          <cell r="H3" t="str">
            <v>Period:___/___/______ to ___/___/______</v>
          </cell>
          <cell r="N3" t="str">
            <v xml:space="preserve">Client_______________________________ </v>
          </cell>
          <cell r="T3" t="str">
            <v>Period:___/___/______ to ___/___/______</v>
          </cell>
          <cell r="Y3" t="str">
            <v xml:space="preserve">Client_______________________________ </v>
          </cell>
          <cell r="AH3" t="str">
            <v>Period:___/___/______ to ___/___/______</v>
          </cell>
          <cell r="AO3" t="str">
            <v xml:space="preserve">Client_______________________________ </v>
          </cell>
          <cell r="AX3" t="str">
            <v>Period:___/___/______ to ___/___/______</v>
          </cell>
        </row>
        <row r="5">
          <cell r="A5" t="str">
            <v xml:space="preserve">Basis of selection of sample: I) Total number of vouchers___________ II) Sample size ___________ III) nth item being I / II ___________ IV) 1st voucher selected (Random) ____________ </v>
          </cell>
        </row>
        <row r="6">
          <cell r="A6" t="str">
            <v>Alternatively, state basis of selection of sample ______________________________________________________________________________________________________________________</v>
          </cell>
        </row>
        <row r="8">
          <cell r="A8" t="str">
            <v>Sr. no.</v>
          </cell>
          <cell r="B8" t="str">
            <v>Voucher no.</v>
          </cell>
          <cell r="C8" t="str">
            <v>Voucher date</v>
          </cell>
          <cell r="D8" t="str">
            <v>A/c code debited</v>
          </cell>
          <cell r="E8" t="str">
            <v>A/c code credited</v>
          </cell>
          <cell r="F8" t="str">
            <v>Name of vendor</v>
          </cell>
          <cell r="G8" t="str">
            <v>Amount (Rs.)</v>
          </cell>
          <cell r="H8" t="str">
            <v>Vendor's Invoice (INV)</v>
          </cell>
          <cell r="N8" t="str">
            <v>Purchase Order (PO)</v>
          </cell>
          <cell r="R8" t="str">
            <v xml:space="preserve"> Competitive Quotations (CQ)</v>
          </cell>
          <cell r="T8" t="str">
            <v>Goods Received Note (GRN)/Bill of Entry (BE)</v>
          </cell>
          <cell r="X8" t="str">
            <v>MODVAT</v>
          </cell>
          <cell r="Y8" t="str">
            <v>Payment Voucher (PV)</v>
          </cell>
          <cell r="AC8" t="str">
            <v>Exchange difference
Rs.</v>
          </cell>
          <cell r="AD8" t="str">
            <v>@</v>
          </cell>
          <cell r="AE8" t="str">
            <v>@</v>
          </cell>
          <cell r="AF8" t="str">
            <v>@</v>
          </cell>
          <cell r="AG8" t="str">
            <v>Audit steps</v>
          </cell>
          <cell r="AO8" t="str">
            <v>Audit steps</v>
          </cell>
          <cell r="AY8" t="str">
            <v>Remarks</v>
          </cell>
        </row>
        <row r="9">
          <cell r="H9" t="str">
            <v>Date</v>
          </cell>
          <cell r="I9" t="str">
            <v>A/c / item description</v>
          </cell>
          <cell r="J9" t="str">
            <v>Qty.</v>
          </cell>
          <cell r="K9" t="str">
            <v>Rate
(Rs.)</v>
          </cell>
          <cell r="L9" t="str">
            <v>Amount
(Rs.)</v>
          </cell>
          <cell r="M9" t="str">
            <v>Other cost
(Rs.)</v>
          </cell>
          <cell r="N9" t="str">
            <v>No.</v>
          </cell>
          <cell r="O9" t="str">
            <v>Date</v>
          </cell>
          <cell r="P9" t="str">
            <v>Qty.</v>
          </cell>
          <cell r="Q9" t="str">
            <v>Rate 
(Rs.)</v>
          </cell>
          <cell r="R9" t="str">
            <v>Names of vendors</v>
          </cell>
          <cell r="S9" t="str">
            <v>Rates quoted (Rs.)</v>
          </cell>
          <cell r="T9" t="str">
            <v>No.</v>
          </cell>
          <cell r="U9" t="str">
            <v>Date</v>
          </cell>
          <cell r="V9" t="str">
            <v>Item code</v>
          </cell>
          <cell r="W9" t="str">
            <v>Accepted Qty.</v>
          </cell>
          <cell r="X9" t="str">
            <v>Amount         (Rs.)</v>
          </cell>
          <cell r="Y9" t="str">
            <v>No.</v>
          </cell>
          <cell r="Z9" t="str">
            <v>Date</v>
          </cell>
          <cell r="AA9" t="str">
            <v>Cheque no.</v>
          </cell>
          <cell r="AB9" t="str">
            <v>Amount
(Rs.)</v>
          </cell>
          <cell r="AG9" t="str">
            <v>Correct A/c code debited</v>
          </cell>
          <cell r="AH9" t="str">
            <v>Correct A/c code credited</v>
          </cell>
          <cell r="AI9" t="str">
            <v>PO authorised</v>
          </cell>
          <cell r="AJ9" t="str">
            <v>Lowest CQ accepted</v>
          </cell>
          <cell r="AK9" t="str">
            <v>GRN approved</v>
          </cell>
          <cell r="AL9" t="str">
            <v>Qty per PO, INV, GRN/BE reconcile</v>
          </cell>
          <cell r="AM9" t="str">
            <v>Traced in purchase book</v>
          </cell>
          <cell r="AN9" t="str">
            <v>Traced in ledger
(purchase/ payment)</v>
          </cell>
          <cell r="AO9" t="str">
            <v>Traced in stock records-Qty &amp; Val</v>
          </cell>
          <cell r="AP9" t="str">
            <v>Traced in excise records (modvat)</v>
          </cell>
          <cell r="AQ9" t="str">
            <v>PV/INV authorised</v>
          </cell>
          <cell r="AR9" t="str">
            <v>Traced in bank book</v>
          </cell>
          <cell r="AS9" t="str">
            <v>Paid stamp</v>
          </cell>
          <cell r="AT9" t="str">
            <v>Traced in bank statement</v>
          </cell>
          <cell r="AU9" t="str">
            <v>AS 11 compliance (refer AS checklist)</v>
          </cell>
          <cell r="AV9" t="str">
            <v>*</v>
          </cell>
          <cell r="AW9" t="str">
            <v>*</v>
          </cell>
          <cell r="AX9" t="str">
            <v>*</v>
          </cell>
        </row>
        <row r="10">
          <cell r="A10">
            <v>-1</v>
          </cell>
          <cell r="B10">
            <v>-2</v>
          </cell>
          <cell r="C10">
            <v>-3</v>
          </cell>
          <cell r="D10">
            <v>-4</v>
          </cell>
          <cell r="E10">
            <v>-5</v>
          </cell>
          <cell r="F10">
            <v>-6</v>
          </cell>
          <cell r="G10">
            <v>-7</v>
          </cell>
          <cell r="H10">
            <v>-8</v>
          </cell>
          <cell r="I10">
            <v>-9</v>
          </cell>
          <cell r="J10">
            <v>-10</v>
          </cell>
          <cell r="K10">
            <v>-11</v>
          </cell>
          <cell r="L10">
            <v>-12</v>
          </cell>
          <cell r="M10">
            <v>-13</v>
          </cell>
          <cell r="N10">
            <v>-14</v>
          </cell>
          <cell r="O10">
            <v>-15</v>
          </cell>
          <cell r="P10">
            <v>-16</v>
          </cell>
          <cell r="Q10">
            <v>-17</v>
          </cell>
          <cell r="R10">
            <v>-18</v>
          </cell>
          <cell r="S10">
            <v>-19</v>
          </cell>
          <cell r="T10">
            <v>-20</v>
          </cell>
          <cell r="U10">
            <v>-21</v>
          </cell>
          <cell r="V10">
            <v>-22</v>
          </cell>
          <cell r="W10">
            <v>-23</v>
          </cell>
          <cell r="X10">
            <v>-24</v>
          </cell>
          <cell r="Y10">
            <v>-25</v>
          </cell>
          <cell r="Z10">
            <v>-26</v>
          </cell>
          <cell r="AA10">
            <v>-27</v>
          </cell>
          <cell r="AB10">
            <v>-28</v>
          </cell>
          <cell r="AC10">
            <v>-29</v>
          </cell>
          <cell r="AD10">
            <v>-30</v>
          </cell>
          <cell r="AE10">
            <v>-31</v>
          </cell>
          <cell r="AF10">
            <v>-32</v>
          </cell>
          <cell r="AG10">
            <v>-33</v>
          </cell>
          <cell r="AH10">
            <v>-34</v>
          </cell>
          <cell r="AI10">
            <v>-35</v>
          </cell>
          <cell r="AJ10">
            <v>-36</v>
          </cell>
          <cell r="AK10">
            <v>-37</v>
          </cell>
          <cell r="AL10">
            <v>-38</v>
          </cell>
          <cell r="AM10">
            <v>-39</v>
          </cell>
          <cell r="AN10">
            <v>-40</v>
          </cell>
          <cell r="AO10">
            <v>-41</v>
          </cell>
          <cell r="AP10">
            <v>-42</v>
          </cell>
          <cell r="AQ10">
            <v>-43</v>
          </cell>
          <cell r="AR10">
            <v>-44</v>
          </cell>
          <cell r="AS10">
            <v>-45</v>
          </cell>
          <cell r="AT10">
            <v>-46</v>
          </cell>
          <cell r="AU10">
            <v>-47</v>
          </cell>
          <cell r="AV10">
            <v>-48</v>
          </cell>
          <cell r="AW10">
            <v>-49</v>
          </cell>
          <cell r="AX10">
            <v>-50</v>
          </cell>
          <cell r="AY10">
            <v>-51</v>
          </cell>
        </row>
        <row r="11">
          <cell r="AG11" t="str">
            <v>Confirm with a tick mark 'a' or state 'NA' if not applicable</v>
          </cell>
          <cell r="AO11" t="str">
            <v>Confirm with a tick mark 'a' or state 'NA' if not applicable</v>
          </cell>
        </row>
        <row r="13">
          <cell r="C13" t="str">
            <v xml:space="preserve">     /   /</v>
          </cell>
          <cell r="H13" t="str">
            <v xml:space="preserve">     /   /</v>
          </cell>
          <cell r="O13" t="str">
            <v xml:space="preserve">     /   /</v>
          </cell>
          <cell r="U13" t="str">
            <v xml:space="preserve">     /   /</v>
          </cell>
          <cell r="Z13" t="str">
            <v xml:space="preserve">     /   /</v>
          </cell>
        </row>
        <row r="15">
          <cell r="C15" t="str">
            <v xml:space="preserve">     /   /</v>
          </cell>
          <cell r="H15" t="str">
            <v xml:space="preserve">     /   /</v>
          </cell>
          <cell r="O15" t="str">
            <v xml:space="preserve">     /   /</v>
          </cell>
          <cell r="U15" t="str">
            <v xml:space="preserve">     /   /</v>
          </cell>
          <cell r="Z15" t="str">
            <v xml:space="preserve">     /   /</v>
          </cell>
        </row>
        <row r="17">
          <cell r="C17" t="str">
            <v xml:space="preserve">     /   /</v>
          </cell>
          <cell r="H17" t="str">
            <v xml:space="preserve">     /   /</v>
          </cell>
          <cell r="O17" t="str">
            <v xml:space="preserve">     /   /</v>
          </cell>
          <cell r="U17" t="str">
            <v xml:space="preserve">     /   /</v>
          </cell>
          <cell r="Z17" t="str">
            <v xml:space="preserve">     /   /</v>
          </cell>
        </row>
        <row r="19">
          <cell r="C19" t="str">
            <v xml:space="preserve">     /   /</v>
          </cell>
          <cell r="H19" t="str">
            <v xml:space="preserve">     /   /</v>
          </cell>
          <cell r="O19" t="str">
            <v xml:space="preserve">     /   /</v>
          </cell>
          <cell r="U19" t="str">
            <v xml:space="preserve">     /   /</v>
          </cell>
          <cell r="Z19" t="str">
            <v xml:space="preserve">     /   /</v>
          </cell>
        </row>
        <row r="21">
          <cell r="C21" t="str">
            <v xml:space="preserve">     /   /</v>
          </cell>
          <cell r="H21" t="str">
            <v xml:space="preserve">     /   /</v>
          </cell>
          <cell r="O21" t="str">
            <v xml:space="preserve">     /   /</v>
          </cell>
          <cell r="U21" t="str">
            <v xml:space="preserve">     /   /</v>
          </cell>
          <cell r="Z21" t="str">
            <v xml:space="preserve">     /   /</v>
          </cell>
        </row>
        <row r="23">
          <cell r="C23" t="str">
            <v xml:space="preserve">     /   /</v>
          </cell>
          <cell r="H23" t="str">
            <v xml:space="preserve">     /   /</v>
          </cell>
          <cell r="O23" t="str">
            <v xml:space="preserve">     /   /</v>
          </cell>
          <cell r="U23" t="str">
            <v xml:space="preserve">     /   /</v>
          </cell>
          <cell r="Z23" t="str">
            <v xml:space="preserve">     /   /</v>
          </cell>
        </row>
        <row r="26">
          <cell r="A26" t="str">
            <v>Prepared by:</v>
          </cell>
          <cell r="H26" t="str">
            <v>Reviewed by:</v>
          </cell>
          <cell r="L26">
            <v>-14</v>
          </cell>
          <cell r="N26" t="str">
            <v>Prepared by:</v>
          </cell>
          <cell r="T26" t="str">
            <v>Reviewed by:</v>
          </cell>
          <cell r="W26">
            <v>-25</v>
          </cell>
          <cell r="Y26" t="str">
            <v>Prepared by:</v>
          </cell>
          <cell r="AC26" t="str">
            <v>@ any additional details that may be required</v>
          </cell>
          <cell r="AJ26" t="str">
            <v>Reviewed by:</v>
          </cell>
          <cell r="AO26" t="str">
            <v>Prepared by:</v>
          </cell>
          <cell r="AS26" t="str">
            <v>* any additional audit steps that may be required</v>
          </cell>
          <cell r="AY26" t="str">
            <v>Reviewed by:</v>
          </cell>
        </row>
        <row r="27">
          <cell r="A27" t="str">
            <v>Date:</v>
          </cell>
          <cell r="H27" t="str">
            <v>Date:</v>
          </cell>
          <cell r="N27" t="str">
            <v>Date:</v>
          </cell>
          <cell r="T27" t="str">
            <v>Date:</v>
          </cell>
          <cell r="Y27" t="str">
            <v>Date:</v>
          </cell>
          <cell r="AJ27" t="str">
            <v>Date:</v>
          </cell>
          <cell r="AM27">
            <v>-41</v>
          </cell>
          <cell r="AO27" t="str">
            <v>Date:</v>
          </cell>
          <cell r="AY27" t="str">
            <v>Date:</v>
          </cell>
        </row>
      </sheetData>
      <sheetData sheetId="1"/>
      <sheetData sheetId="2"/>
      <sheetData sheetId="3">
        <row r="1">
          <cell r="A1" t="str">
            <v>A.F.F. &amp; CO.</v>
          </cell>
          <cell r="H1" t="str">
            <v>Purchases - Substantive test</v>
          </cell>
        </row>
        <row r="3">
          <cell r="A3" t="str">
            <v xml:space="preserve">Client_______________________________ </v>
          </cell>
          <cell r="H3" t="str">
            <v>Period:___/___/______ to ___/___/______</v>
          </cell>
        </row>
        <row r="5">
          <cell r="A5" t="str">
            <v xml:space="preserve">State basis of selection of sample  </v>
          </cell>
        </row>
        <row r="6">
          <cell r="H6" t="str">
            <v>Extent of check:</v>
          </cell>
        </row>
        <row r="8">
          <cell r="A8" t="str">
            <v>Check serial control/cut-off</v>
          </cell>
        </row>
        <row r="10">
          <cell r="A10" t="str">
            <v>Check posting of summary to ledger</v>
          </cell>
        </row>
        <row r="12">
          <cell r="A12" t="str">
            <v>Any other audit steps</v>
          </cell>
        </row>
        <row r="14">
          <cell r="A14" t="str">
            <v>Sr. no.</v>
          </cell>
          <cell r="B14" t="str">
            <v>Voucher no.</v>
          </cell>
          <cell r="C14" t="str">
            <v>Voucher date</v>
          </cell>
          <cell r="D14" t="str">
            <v>A/c code debited</v>
          </cell>
          <cell r="E14" t="str">
            <v>A/c code credited</v>
          </cell>
          <cell r="F14" t="str">
            <v>Name of vendor/
A/c / item description</v>
          </cell>
          <cell r="G14" t="str">
            <v>Amount    (Rs.)</v>
          </cell>
          <cell r="H14" t="str">
            <v>Audit steps</v>
          </cell>
          <cell r="N14" t="str">
            <v>Remarks</v>
          </cell>
        </row>
        <row r="15">
          <cell r="H15" t="str">
            <v>Correct A/c code debited</v>
          </cell>
          <cell r="I15" t="str">
            <v>Correct A/c code credited</v>
          </cell>
          <cell r="J15" t="str">
            <v>Authorisation</v>
          </cell>
          <cell r="K15" t="str">
            <v xml:space="preserve">Supporting </v>
          </cell>
          <cell r="L15" t="str">
            <v>Traced in purchase book</v>
          </cell>
          <cell r="M15" t="str">
            <v>*</v>
          </cell>
        </row>
        <row r="16">
          <cell r="A16">
            <v>-1</v>
          </cell>
          <cell r="B16">
            <v>-2</v>
          </cell>
          <cell r="C16">
            <v>-3</v>
          </cell>
          <cell r="D16">
            <v>-4</v>
          </cell>
          <cell r="E16">
            <v>-5</v>
          </cell>
          <cell r="F16">
            <v>-6</v>
          </cell>
          <cell r="G16">
            <v>-7</v>
          </cell>
          <cell r="H16">
            <v>-8</v>
          </cell>
          <cell r="I16">
            <v>-9</v>
          </cell>
          <cell r="J16">
            <v>-10</v>
          </cell>
          <cell r="K16">
            <v>-11</v>
          </cell>
          <cell r="L16">
            <v>-12</v>
          </cell>
          <cell r="M16">
            <v>-13</v>
          </cell>
          <cell r="N16">
            <v>-14</v>
          </cell>
        </row>
        <row r="17">
          <cell r="H17" t="str">
            <v>Confirm with a tick mark 'a' or state 'NA' if not applicable</v>
          </cell>
        </row>
        <row r="19">
          <cell r="C19" t="str">
            <v xml:space="preserve">     /   /</v>
          </cell>
        </row>
        <row r="21">
          <cell r="C21" t="str">
            <v xml:space="preserve">     /   /</v>
          </cell>
        </row>
        <row r="23">
          <cell r="C23" t="str">
            <v xml:space="preserve">     /   /</v>
          </cell>
        </row>
        <row r="25">
          <cell r="C25" t="str">
            <v xml:space="preserve">     /   /</v>
          </cell>
        </row>
        <row r="28">
          <cell r="A28" t="str">
            <v>Prepared by:</v>
          </cell>
          <cell r="F28" t="str">
            <v xml:space="preserve">   * any additional audit steps that may be required</v>
          </cell>
          <cell r="L28" t="str">
            <v>Reviewed by:</v>
          </cell>
        </row>
        <row r="29">
          <cell r="A29" t="str">
            <v>Date:</v>
          </cell>
          <cell r="L29" t="str">
            <v>Date:</v>
          </cell>
        </row>
      </sheetData>
      <sheetData sheetId="4"/>
      <sheetData sheetId="5"/>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sheetName val="Ratio"/>
      <sheetName val="Inv"/>
      <sheetName val="Chk"/>
      <sheetName val="CF-Working"/>
      <sheetName val="Cash Flow"/>
      <sheetName val="BS - PLS"/>
      <sheetName val="Sch"/>
      <sheetName val="FA Sch"/>
      <sheetName val="kpmg past sp"/>
      <sheetName val="Abstract"/>
      <sheetName val="FA"/>
      <sheetName val="FA reco"/>
      <sheetName val="BS_GROUPING(FIPD)"/>
      <sheetName val="P&amp;L_GROUPING(FIPD)"/>
      <sheetName val="GLSL(FIPD)"/>
      <sheetName val="BS_GROUPING(CCD)"/>
      <sheetName val="P&amp;L_GROUPING(CCD)"/>
      <sheetName val="GLSL(CCD)"/>
    </sheetNames>
    <sheetDataSet>
      <sheetData sheetId="0">
        <row r="4">
          <cell r="C4" t="str">
            <v>30 Sep 2008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Assertions"/>
      <sheetName val="Notes"/>
      <sheetName val="ROMM Overview"/>
      <sheetName val="Risk control matrix "/>
      <sheetName val="H.Risk Associated with control"/>
      <sheetName val="Plan Control Testing"/>
      <sheetName val="Plan Substantive Testing"/>
      <sheetName val="Sheet1"/>
      <sheetName val="Tickmark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arameters"/>
      <sheetName val="Template"/>
      <sheetName val="Activity Template"/>
      <sheetName val="Example"/>
      <sheetName val="Values"/>
    </sheetNames>
    <sheetDataSet>
      <sheetData sheetId="0"/>
      <sheetData sheetId="1"/>
      <sheetData sheetId="2"/>
      <sheetData sheetId="3"/>
      <sheetData sheetId="4"/>
      <sheetData sheetId="5">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 Account Details v.1.2"/>
      <sheetName val="Macro1"/>
    </sheetNames>
    <sheetDataSet>
      <sheetData sheetId="0" refreshError="1"/>
      <sheetData sheetId="1">
        <row r="47">
          <cell r="A47" t="str">
            <v>Recover</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ummary"/>
      <sheetName val="2. Process Overview"/>
      <sheetName val="3. Controls Identification"/>
      <sheetName val="Gap Tracker"/>
      <sheetName val="Overall Conclusion"/>
      <sheetName val="REG E C1"/>
      <sheetName val="REG E C1A"/>
      <sheetName val="REG E C6"/>
      <sheetName val="REG E C7"/>
      <sheetName val="REG E C11"/>
      <sheetName val="REG E C12"/>
      <sheetName val="REG E C13"/>
      <sheetName val="REG E C14"/>
      <sheetName val="REG TAX C3"/>
      <sheetName val="REG TAX C5"/>
      <sheetName val="REG TAX C6"/>
      <sheetName val="REG TAX C7"/>
      <sheetName val="REG TAX C8"/>
      <sheetName val="REG TAX C9"/>
      <sheetName val="REG OCTROI C1"/>
      <sheetName val="REG OCTROI C6"/>
      <sheetName val="REG OCTROI C13"/>
      <sheetName val="20.2.3.C2"/>
      <sheetName val="Do not Delete"/>
      <sheetName val="Sheet1"/>
      <sheetName val="Sheet2"/>
      <sheetName val="PGCIL-Adhoc deduction"/>
      <sheetName val="4. CO reconciliation "/>
      <sheetName val="RNs -- After NNS review"/>
    </sheetNames>
    <sheetDataSet>
      <sheetData sheetId="0" refreshError="1"/>
      <sheetData sheetId="1" refreshError="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Instruction sheet"/>
      <sheetName val="1. Summary"/>
      <sheetName val="2. Process Overview"/>
      <sheetName val="3. Controls Identification"/>
      <sheetName val="Do not Delete"/>
      <sheetName val="3.1 CA 1.1"/>
      <sheetName val="3.1 CA 3.2"/>
      <sheetName val="4. Overall conclusion"/>
      <sheetName val="Tickmarks"/>
    </sheetNames>
    <sheetDataSet>
      <sheetData sheetId="0"/>
      <sheetData sheetId="1"/>
      <sheetData sheetId="2"/>
      <sheetData sheetId="3"/>
      <sheetData sheetId="4"/>
      <sheetData sheetId="5"/>
      <sheetData sheetId="6"/>
      <sheetData sheetId="7"/>
      <sheetData sheetId="8"/>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OMM Overview"/>
      <sheetName val="Plan Control Testing"/>
      <sheetName val="Sheet1"/>
      <sheetName val="Plan Substantive Testing"/>
      <sheetName val="Notes"/>
      <sheetName val="Assertions"/>
      <sheetName val="Tickmarks"/>
      <sheetName val="Data Validation List"/>
      <sheetName val="Deficiencies- Direct Controls"/>
    </sheetNames>
    <sheetDataSet>
      <sheetData sheetId="0"/>
      <sheetData sheetId="1"/>
      <sheetData sheetId="2"/>
      <sheetData sheetId="3">
        <row r="1">
          <cell r="A1" t="str">
            <v>Risk (Not Significant) and Relying on Controls - Low Extent of Testing</v>
          </cell>
        </row>
      </sheetData>
      <sheetData sheetId="4"/>
      <sheetData sheetId="5"/>
      <sheetData sheetId="6"/>
      <sheetData sheetId="7"/>
      <sheetData sheetId="8"/>
      <sheetData sheetId="9"/>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sheetName val="GLs frm TB"/>
      <sheetName val="GL Tally"/>
      <sheetName val="CMA"/>
      <sheetName val="Sample tested"/>
      <sheetName val="Tickmarks"/>
      <sheetName val="CMA (2)"/>
    </sheetNames>
    <sheetDataSet>
      <sheetData sheetId="0"/>
      <sheetData sheetId="1" refreshError="1"/>
      <sheetData sheetId="2"/>
      <sheetData sheetId="3"/>
      <sheetData sheetId="4" refreshError="1"/>
      <sheetData sheetId="5"/>
      <sheetData sheetId="6"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sheetName val="Interest Income-GL"/>
      <sheetName val="CMA credit"/>
      <sheetName val="Sheet1"/>
      <sheetName val="Substantive Testing"/>
      <sheetName val="Tickmarks"/>
    </sheetNames>
    <sheetDataSet>
      <sheetData sheetId="0" refreshError="1"/>
      <sheetData sheetId="1">
        <row r="29">
          <cell r="K29">
            <v>1390065.83</v>
          </cell>
        </row>
      </sheetData>
      <sheetData sheetId="2" refreshError="1"/>
      <sheetData sheetId="3" refreshError="1"/>
      <sheetData sheetId="4" refreshError="1"/>
      <sheetData sheetId="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sheetName val="Schedule"/>
      <sheetName val="CMA"/>
      <sheetName val="Substantive Testing"/>
      <sheetName val="Tickmarks"/>
    </sheetNames>
    <sheetDataSet>
      <sheetData sheetId="0" refreshError="1"/>
      <sheetData sheetId="1"/>
      <sheetData sheetId="2"/>
      <sheetData sheetId="3" refreshError="1"/>
      <sheetData sheetId="4"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
      <sheetName val="Risks Identified"/>
      <sheetName val="Audit Sampling Table"/>
      <sheetName val="Sampling"/>
      <sheetName val="Samples Tested"/>
      <sheetName val="Summary "/>
      <sheetName val="Ageing Analysis "/>
      <sheetName val="TDS Cert - Mumbai"/>
      <sheetName val="mum 30-06-10"/>
      <sheetName val="mum 31-03-10"/>
      <sheetName val="TDS Cert-Pune"/>
      <sheetName val="Pune 30-06-10"/>
      <sheetName val="Pune 31-03-10"/>
      <sheetName val="Goa 30-06-10"/>
      <sheetName val="TDS Cert - WR2"/>
      <sheetName val="WR-II 30.06.10"/>
      <sheetName val="WR-II 31.03.10"/>
      <sheetName val="MMC"/>
      <sheetName val="Tickmarks"/>
      <sheetName val="Reported in ASM"/>
      <sheetName val="mum 31.12.2010"/>
      <sheetName val="mum 30-09-10"/>
      <sheetName val="pune 31.12.10"/>
      <sheetName val="Pune 30-09-10"/>
      <sheetName val="Goa 31-12-10"/>
      <sheetName val="WR-II 31-Dec-2010"/>
      <sheetName val="WR-II 30.09.10"/>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ow r="964">
          <cell r="T964">
            <v>78849921.019999966</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sheetName val="Excess Calc"/>
      <sheetName val="Q on Q data"/>
      <sheetName val="Sample"/>
      <sheetName val="Tickmarks"/>
    </sheetNames>
    <sheetDataSet>
      <sheetData sheetId="0"/>
      <sheetData sheetId="1"/>
      <sheetData sheetId="2"/>
      <sheetData sheetId="3"/>
      <sheetData sheetId="4"/>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
      <sheetName val="Debtors GL Code details"/>
      <sheetName val="GL Wise Listing"/>
      <sheetName val="Audit Sampling Table"/>
      <sheetName val="Debit "/>
      <sheetName val="Debit pivot"/>
      <sheetName val="Sheet1"/>
      <sheetName val="Confirmation Summary"/>
      <sheetName val="Sheet2"/>
      <sheetName val="Debit"/>
      <sheetName val="Credit Pivot"/>
      <sheetName val="Sheet3"/>
      <sheetName val="Credit"/>
      <sheetName val="XREF"/>
      <sheetName val="Tickmarks"/>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Done "/>
      <sheetName val="Debtors - GL Codes Details"/>
      <sheetName val="Sheet1"/>
      <sheetName val="Summary"/>
      <sheetName val="GL wise Listing"/>
      <sheetName val="Dr. Balance"/>
      <sheetName val="Sample Size Calculator"/>
      <sheetName val="MUS - Debit Balance"/>
      <sheetName val="Cr. Balance"/>
      <sheetName val="MUS - Credit Balance"/>
      <sheetName val="XREF"/>
      <sheetName val="Tickmarks"/>
    </sheetNames>
    <sheetDataSet>
      <sheetData sheetId="0"/>
      <sheetData sheetId="1"/>
      <sheetData sheetId="2"/>
      <sheetData sheetId="3"/>
      <sheetData sheetId="4"/>
      <sheetData sheetId="5">
        <row r="2">
          <cell r="B2" t="str">
            <v>Customerwise receivable balance as on December 31, 2012 - Debit balance</v>
          </cell>
        </row>
      </sheetData>
      <sheetData sheetId="6"/>
      <sheetData sheetId="7"/>
      <sheetData sheetId="8"/>
      <sheetData sheetId="9"/>
      <sheetData sheetId="10"/>
      <sheetData sheetId="1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of Work"/>
      <sheetName val="Sheet5"/>
      <sheetName val="Receivable Summary"/>
      <sheetName val="Sheet1"/>
      <sheetName val="Total Debtors Listing"/>
      <sheetName val="Categorywise breakup of Dealer "/>
      <sheetName val="Sheet3"/>
      <sheetName val="Selected Dealers Analysis"/>
      <sheetName val="Breakup of Dealer and others"/>
      <sheetName val="Provision Reconciliation"/>
      <sheetName val="XREF"/>
      <sheetName val="Tickmarks"/>
      <sheetName val="Sheet4"/>
    </sheetNames>
    <sheetDataSet>
      <sheetData sheetId="0" refreshError="1"/>
      <sheetData sheetId="1" refreshError="1"/>
      <sheetData sheetId="2"/>
      <sheetData sheetId="3" refreshError="1"/>
      <sheetData sheetId="4"/>
      <sheetData sheetId="5"/>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 testing"/>
      <sheetName val="OE Testing "/>
      <sheetName val="OE Testing v1"/>
      <sheetName val="Offset Entry"/>
      <sheetName val="OE Samples"/>
      <sheetName val="Offset Entry 02"/>
      <sheetName val="DR CR"/>
      <sheetName val="DR CR v2"/>
      <sheetName val="Active users"/>
      <sheetName val="OE sampling"/>
    </sheetNames>
    <sheetDataSet>
      <sheetData sheetId="0">
        <row r="32">
          <cell r="A32" t="str">
            <v>310/7158</v>
          </cell>
        </row>
        <row r="33">
          <cell r="A33" t="str">
            <v>338/2946</v>
          </cell>
        </row>
        <row r="34">
          <cell r="A34" t="str">
            <v>5/4</v>
          </cell>
        </row>
        <row r="35">
          <cell r="A35" t="str">
            <v>20/84</v>
          </cell>
        </row>
        <row r="36">
          <cell r="A36" t="str">
            <v>827/3556</v>
          </cell>
        </row>
        <row r="37">
          <cell r="A37" t="str">
            <v>26/44</v>
          </cell>
        </row>
        <row r="38">
          <cell r="A38" t="str">
            <v>41/80</v>
          </cell>
        </row>
        <row r="39">
          <cell r="A39" t="str">
            <v>56/67</v>
          </cell>
        </row>
        <row r="40">
          <cell r="A40" t="str">
            <v>712/1432</v>
          </cell>
        </row>
        <row r="41">
          <cell r="A41" t="str">
            <v>148/888</v>
          </cell>
        </row>
        <row r="42">
          <cell r="A42" t="str">
            <v>7/10</v>
          </cell>
        </row>
        <row r="43">
          <cell r="A43" t="str">
            <v>19/48</v>
          </cell>
        </row>
        <row r="44">
          <cell r="A44" t="str">
            <v>44/229</v>
          </cell>
        </row>
        <row r="45">
          <cell r="A45" t="str">
            <v>75/1973</v>
          </cell>
        </row>
        <row r="46">
          <cell r="A46" t="str">
            <v>60/397</v>
          </cell>
        </row>
        <row r="47">
          <cell r="A47" t="str">
            <v>31/48</v>
          </cell>
        </row>
        <row r="48">
          <cell r="A48" t="str">
            <v>458/2060</v>
          </cell>
        </row>
        <row r="49">
          <cell r="A49" t="str">
            <v>279/2823</v>
          </cell>
        </row>
        <row r="50">
          <cell r="A50" t="str">
            <v>721/3037</v>
          </cell>
        </row>
        <row r="51">
          <cell r="A51" t="str">
            <v>49/87</v>
          </cell>
        </row>
        <row r="52">
          <cell r="A52" t="str">
            <v>721/3037</v>
          </cell>
        </row>
        <row r="53">
          <cell r="A53" t="str">
            <v>835/2358</v>
          </cell>
        </row>
        <row r="54">
          <cell r="A54" t="str">
            <v>914/2760</v>
          </cell>
        </row>
        <row r="55">
          <cell r="A55" t="str">
            <v>525/1140</v>
          </cell>
        </row>
        <row r="56">
          <cell r="A56" t="str">
            <v>87/1099</v>
          </cell>
        </row>
        <row r="57">
          <cell r="A57" t="str">
            <v>143/753</v>
          </cell>
        </row>
        <row r="58">
          <cell r="A58" t="str">
            <v>391/1319</v>
          </cell>
        </row>
        <row r="59">
          <cell r="A59" t="str">
            <v>676/5189</v>
          </cell>
        </row>
        <row r="60">
          <cell r="A60" t="str">
            <v>167/6132</v>
          </cell>
        </row>
        <row r="61">
          <cell r="A61" t="str">
            <v>371/5766</v>
          </cell>
        </row>
        <row r="62">
          <cell r="A62" t="str">
            <v>7/64</v>
          </cell>
        </row>
        <row r="63">
          <cell r="A63" t="str">
            <v>170/597</v>
          </cell>
        </row>
        <row r="64">
          <cell r="A64" t="str">
            <v>40/72</v>
          </cell>
        </row>
        <row r="65">
          <cell r="A65" t="str">
            <v>590/1798</v>
          </cell>
        </row>
        <row r="66">
          <cell r="A66" t="str">
            <v>973/2474</v>
          </cell>
        </row>
        <row r="67">
          <cell r="A67" t="str">
            <v>42/805</v>
          </cell>
        </row>
        <row r="68">
          <cell r="A68" t="str">
            <v>8/10</v>
          </cell>
        </row>
        <row r="69">
          <cell r="A69" t="str">
            <v>111/209</v>
          </cell>
        </row>
        <row r="70">
          <cell r="A70" t="str">
            <v>37/56</v>
          </cell>
        </row>
        <row r="71">
          <cell r="A71" t="str">
            <v>292/3930</v>
          </cell>
        </row>
        <row r="72">
          <cell r="A72" t="str">
            <v>26/105</v>
          </cell>
        </row>
        <row r="73">
          <cell r="A73" t="str">
            <v>211/2789</v>
          </cell>
        </row>
        <row r="74">
          <cell r="A74" t="str">
            <v>312/1205</v>
          </cell>
        </row>
        <row r="75">
          <cell r="A75" t="str">
            <v>36/66</v>
          </cell>
        </row>
        <row r="76">
          <cell r="A76" t="str">
            <v>31/297</v>
          </cell>
        </row>
        <row r="77">
          <cell r="A77" t="str">
            <v>15761/73289</v>
          </cell>
        </row>
        <row r="78">
          <cell r="A78" t="str">
            <v>1529/2914</v>
          </cell>
        </row>
        <row r="79">
          <cell r="A79" t="str">
            <v>33217/171652</v>
          </cell>
        </row>
        <row r="80">
          <cell r="A80" t="str">
            <v>32142/167856</v>
          </cell>
        </row>
        <row r="81">
          <cell r="A81" t="str">
            <v>20366/104262</v>
          </cell>
        </row>
        <row r="82">
          <cell r="A82" t="str">
            <v>35550/182813</v>
          </cell>
        </row>
        <row r="83">
          <cell r="A83" t="str">
            <v>36609/188804</v>
          </cell>
        </row>
        <row r="84">
          <cell r="A84" t="str">
            <v>6524/37941</v>
          </cell>
        </row>
        <row r="85">
          <cell r="A85" t="str">
            <v>49665/264258</v>
          </cell>
        </row>
        <row r="86">
          <cell r="A86" t="str">
            <v>32129/167828</v>
          </cell>
        </row>
        <row r="87">
          <cell r="A87" t="str">
            <v>1198/2167</v>
          </cell>
        </row>
        <row r="88">
          <cell r="A88" t="str">
            <v>49521/263346</v>
          </cell>
        </row>
        <row r="89">
          <cell r="A89" t="str">
            <v>16412/77222</v>
          </cell>
        </row>
        <row r="90">
          <cell r="A90" t="str">
            <v>5124/33736</v>
          </cell>
        </row>
        <row r="91">
          <cell r="A91" t="str">
            <v>19598/92571</v>
          </cell>
        </row>
      </sheetData>
      <sheetData sheetId="1"/>
      <sheetData sheetId="2" refreshError="1"/>
      <sheetData sheetId="3" refreshError="1"/>
      <sheetData sheetId="4" refreshError="1"/>
      <sheetData sheetId="5" refreshError="1"/>
      <sheetData sheetId="6" refreshError="1"/>
      <sheetData sheetId="7">
        <row r="2">
          <cell r="E2" t="str">
            <v>310/7159</v>
          </cell>
          <cell r="F2" t="str">
            <v>310/7158</v>
          </cell>
          <cell r="G2">
            <v>90102011801</v>
          </cell>
          <cell r="H2" t="str">
            <v>United Commercial Bank Ltd: C/A-0750</v>
          </cell>
          <cell r="I2">
            <v>90107020503</v>
          </cell>
          <cell r="J2" t="str">
            <v>Head Office Current Account</v>
          </cell>
          <cell r="K2">
            <v>1000</v>
          </cell>
          <cell r="L2">
            <v>1000</v>
          </cell>
        </row>
        <row r="3">
          <cell r="E3" t="str">
            <v>338/2946</v>
          </cell>
          <cell r="F3" t="str">
            <v>338/2945</v>
          </cell>
          <cell r="G3">
            <v>90102011901</v>
          </cell>
          <cell r="H3" t="str">
            <v>United Commercial Bank Ltd: C/A-1119</v>
          </cell>
          <cell r="I3">
            <v>90107020503</v>
          </cell>
          <cell r="J3" t="str">
            <v>Head Office Current Account</v>
          </cell>
          <cell r="K3">
            <v>20950</v>
          </cell>
          <cell r="L3">
            <v>20950</v>
          </cell>
        </row>
        <row r="4">
          <cell r="E4" t="str">
            <v>20/83</v>
          </cell>
          <cell r="F4" t="str">
            <v>20/84</v>
          </cell>
          <cell r="G4">
            <v>90102011803</v>
          </cell>
          <cell r="H4" t="str">
            <v>BEFTN Waiting for Clearing: United Commercial Bank Ltd. C/A-0750</v>
          </cell>
          <cell r="I4">
            <v>90102011801</v>
          </cell>
          <cell r="J4" t="str">
            <v>United Commercial Bank Ltd: C/A-0750</v>
          </cell>
          <cell r="K4">
            <v>1000</v>
          </cell>
          <cell r="L4">
            <v>1000</v>
          </cell>
        </row>
        <row r="5">
          <cell r="E5" t="str">
            <v>827/3555</v>
          </cell>
          <cell r="F5" t="str">
            <v>827/3556</v>
          </cell>
          <cell r="G5">
            <v>90102011802</v>
          </cell>
          <cell r="H5" t="str">
            <v>CQ Waiting for Clearing: United Commercial Bank Ltd. C/A-0750</v>
          </cell>
          <cell r="I5">
            <v>90107020503</v>
          </cell>
          <cell r="J5" t="str">
            <v>Head Office Current Account</v>
          </cell>
          <cell r="K5">
            <v>2000000</v>
          </cell>
          <cell r="L5">
            <v>2000000</v>
          </cell>
        </row>
        <row r="6">
          <cell r="E6" t="str">
            <v>74/140</v>
          </cell>
          <cell r="F6" t="str">
            <v>74/139</v>
          </cell>
          <cell r="G6">
            <v>90107020503</v>
          </cell>
          <cell r="H6" t="str">
            <v>Head Office Current Account</v>
          </cell>
          <cell r="I6">
            <v>90203060102</v>
          </cell>
          <cell r="J6" t="str">
            <v>Collection: Term Finance</v>
          </cell>
          <cell r="K6">
            <v>44773</v>
          </cell>
          <cell r="L6">
            <v>44773</v>
          </cell>
        </row>
        <row r="7">
          <cell r="E7" t="str">
            <v>18/32</v>
          </cell>
          <cell r="F7" t="str">
            <v>18/33</v>
          </cell>
          <cell r="G7">
            <v>90402040203</v>
          </cell>
          <cell r="H7" t="str">
            <v>Revenue Stamp Expense</v>
          </cell>
          <cell r="I7">
            <v>90107020313</v>
          </cell>
          <cell r="J7" t="str">
            <v>Prepayments-Expenses</v>
          </cell>
          <cell r="K7">
            <v>20000</v>
          </cell>
          <cell r="L7">
            <v>20000</v>
          </cell>
        </row>
        <row r="8">
          <cell r="E8" t="str">
            <v>56/68</v>
          </cell>
          <cell r="F8" t="str">
            <v>56/67</v>
          </cell>
          <cell r="G8">
            <v>90107020505</v>
          </cell>
          <cell r="H8" t="str">
            <v>Parking Account for Execution of BEFTN-RTGS-FTR and Others</v>
          </cell>
          <cell r="I8">
            <v>90102011803</v>
          </cell>
          <cell r="J8" t="str">
            <v>BEFTN Waiting for Clearing: United Commercial Bank Ltd. C/A-0750</v>
          </cell>
          <cell r="K8">
            <v>2390.62</v>
          </cell>
          <cell r="L8">
            <v>2390.62</v>
          </cell>
        </row>
        <row r="9">
          <cell r="E9" t="str">
            <v>8/13</v>
          </cell>
          <cell r="F9" t="str">
            <v>8/12</v>
          </cell>
          <cell r="G9">
            <v>90107020503</v>
          </cell>
          <cell r="H9" t="str">
            <v>Head Office Current Account</v>
          </cell>
          <cell r="I9">
            <v>90203060103</v>
          </cell>
          <cell r="J9" t="str">
            <v>Collection: Home Loan (HL)</v>
          </cell>
          <cell r="K9">
            <v>12100</v>
          </cell>
          <cell r="L9">
            <v>12100</v>
          </cell>
        </row>
        <row r="10">
          <cell r="E10" t="str">
            <v>148/888</v>
          </cell>
          <cell r="F10" t="str">
            <v>148/889</v>
          </cell>
          <cell r="G10">
            <v>90102011803</v>
          </cell>
          <cell r="H10" t="str">
            <v>BEFTN Waiting for Clearing: United Commercial Bank Ltd. C/A-0750</v>
          </cell>
          <cell r="I10">
            <v>90102011801</v>
          </cell>
          <cell r="J10" t="str">
            <v>United Commercial Bank Ltd: C/A-0750</v>
          </cell>
          <cell r="K10">
            <v>10000</v>
          </cell>
          <cell r="L10">
            <v>10000</v>
          </cell>
        </row>
        <row r="11">
          <cell r="E11" t="str">
            <v>7/10</v>
          </cell>
          <cell r="F11" t="str">
            <v>7/15</v>
          </cell>
          <cell r="G11">
            <v>90402040101</v>
          </cell>
          <cell r="H11" t="str">
            <v>Postage and Courier Service</v>
          </cell>
          <cell r="I11">
            <v>90101010101</v>
          </cell>
          <cell r="J11" t="str">
            <v>Petty Cash</v>
          </cell>
          <cell r="K11">
            <v>80</v>
          </cell>
          <cell r="L11">
            <v>675</v>
          </cell>
        </row>
        <row r="12">
          <cell r="E12" t="str">
            <v>19/41</v>
          </cell>
          <cell r="F12" t="str">
            <v>19/40</v>
          </cell>
          <cell r="G12">
            <v>90107020503</v>
          </cell>
          <cell r="H12" t="str">
            <v>Head Office Current Account</v>
          </cell>
          <cell r="I12">
            <v>90203060102</v>
          </cell>
          <cell r="J12" t="str">
            <v>Collection: Term Finance</v>
          </cell>
          <cell r="K12">
            <v>110139</v>
          </cell>
          <cell r="L12">
            <v>110139</v>
          </cell>
        </row>
        <row r="13">
          <cell r="E13" t="str">
            <v>44/220</v>
          </cell>
          <cell r="F13" t="str">
            <v>44/221</v>
          </cell>
          <cell r="G13">
            <v>90102011903</v>
          </cell>
          <cell r="H13" t="str">
            <v>BEFTN Waiting for Clearing: United Commercial Bank Ltd: C/A-1119</v>
          </cell>
          <cell r="I13">
            <v>90102011901</v>
          </cell>
          <cell r="J13" t="str">
            <v>United Commercial Bank Ltd: C/A-1119</v>
          </cell>
          <cell r="K13">
            <v>1800000</v>
          </cell>
          <cell r="L13">
            <v>1800000</v>
          </cell>
        </row>
        <row r="14">
          <cell r="E14" t="str">
            <v>75/1973</v>
          </cell>
          <cell r="F14" t="str">
            <v>75/1974</v>
          </cell>
          <cell r="G14">
            <v>90102011801</v>
          </cell>
          <cell r="H14" t="str">
            <v>United Commercial Bank Ltd: C/A-0750</v>
          </cell>
          <cell r="I14">
            <v>90102011803</v>
          </cell>
          <cell r="J14" t="str">
            <v>BEFTN Waiting for Clearing: United Commercial Bank Ltd. C/A-0750</v>
          </cell>
          <cell r="K14">
            <v>2500</v>
          </cell>
          <cell r="L14">
            <v>2500</v>
          </cell>
        </row>
        <row r="15">
          <cell r="E15" t="str">
            <v>60/397</v>
          </cell>
          <cell r="F15" t="str">
            <v>60/398</v>
          </cell>
          <cell r="G15">
            <v>90102011801</v>
          </cell>
          <cell r="H15" t="str">
            <v>United Commercial Bank Ltd: C/A-0750</v>
          </cell>
          <cell r="I15">
            <v>90102011803</v>
          </cell>
          <cell r="J15" t="str">
            <v>BEFTN Waiting for Clearing: United Commercial Bank Ltd. C/A-0750</v>
          </cell>
          <cell r="K15">
            <v>9000</v>
          </cell>
          <cell r="L15">
            <v>9000</v>
          </cell>
        </row>
        <row r="16">
          <cell r="E16" t="str">
            <v>31/95</v>
          </cell>
          <cell r="F16" t="str">
            <v>31/96</v>
          </cell>
          <cell r="G16">
            <v>90107020503</v>
          </cell>
          <cell r="H16" t="str">
            <v>Head Office Current Account</v>
          </cell>
          <cell r="I16">
            <v>90203051801</v>
          </cell>
          <cell r="J16" t="str">
            <v>Excise Duty Payable: Lease, Loans and Advances</v>
          </cell>
          <cell r="K16">
            <v>13500</v>
          </cell>
          <cell r="L16">
            <v>13500</v>
          </cell>
        </row>
        <row r="17">
          <cell r="E17" t="str">
            <v>458/2061</v>
          </cell>
          <cell r="F17" t="str">
            <v>458/2060</v>
          </cell>
          <cell r="G17">
            <v>90201010901</v>
          </cell>
          <cell r="H17" t="str">
            <v>NCC Bank Ltd: SOD-0020</v>
          </cell>
          <cell r="I17">
            <v>90107020503</v>
          </cell>
          <cell r="J17" t="str">
            <v>Head Office Current Account</v>
          </cell>
          <cell r="K17">
            <v>10000</v>
          </cell>
          <cell r="L17">
            <v>10000</v>
          </cell>
        </row>
        <row r="18">
          <cell r="E18" t="str">
            <v>49/89</v>
          </cell>
          <cell r="F18" t="str">
            <v>49/88</v>
          </cell>
          <cell r="G18">
            <v>90107020503</v>
          </cell>
          <cell r="H18" t="str">
            <v>Head Office Current Account</v>
          </cell>
          <cell r="I18">
            <v>90203060102</v>
          </cell>
          <cell r="J18" t="str">
            <v>Collection: Term Finance</v>
          </cell>
          <cell r="K18">
            <v>76055</v>
          </cell>
          <cell r="L18">
            <v>76055</v>
          </cell>
        </row>
        <row r="19">
          <cell r="E19" t="str">
            <v>721/3037</v>
          </cell>
          <cell r="F19" t="str">
            <v>721/3038</v>
          </cell>
          <cell r="G19">
            <v>90102011901</v>
          </cell>
          <cell r="H19" t="str">
            <v>United Commercial Bank Ltd: C/A-1119</v>
          </cell>
          <cell r="I19">
            <v>90102011902</v>
          </cell>
          <cell r="J19" t="str">
            <v>CQ Waiting for Clearing: United Commercial Bank Ltd. C/A-1119</v>
          </cell>
          <cell r="K19">
            <v>120536</v>
          </cell>
          <cell r="L19">
            <v>120536</v>
          </cell>
        </row>
        <row r="20">
          <cell r="E20" t="str">
            <v>525/1141</v>
          </cell>
          <cell r="F20" t="str">
            <v>525/1140</v>
          </cell>
          <cell r="G20">
            <v>90107020503</v>
          </cell>
          <cell r="H20" t="str">
            <v>Head Office Current Account</v>
          </cell>
          <cell r="I20">
            <v>90203060104</v>
          </cell>
          <cell r="J20" t="str">
            <v>Collection: Assignment Based Financing (ABF)</v>
          </cell>
          <cell r="K20">
            <v>2949033.26</v>
          </cell>
          <cell r="L20">
            <v>2949033.26</v>
          </cell>
        </row>
        <row r="21">
          <cell r="E21" t="str">
            <v>143/754</v>
          </cell>
          <cell r="F21" t="str">
            <v>143/753</v>
          </cell>
          <cell r="G21">
            <v>90107020505</v>
          </cell>
          <cell r="H21" t="str">
            <v>Parking Account for Execution of BEFTN-RTGS-FTR and Others</v>
          </cell>
          <cell r="I21">
            <v>90201010703</v>
          </cell>
          <cell r="J21" t="str">
            <v>BEFTN Waiting for Clearing: Standard Chartered Bank C/A-01 01</v>
          </cell>
          <cell r="K21">
            <v>2000000</v>
          </cell>
          <cell r="L21">
            <v>2000000</v>
          </cell>
        </row>
        <row r="22">
          <cell r="E22" t="str">
            <v>371/5766</v>
          </cell>
          <cell r="F22" t="str">
            <v>371/5767</v>
          </cell>
          <cell r="G22">
            <v>90102011902</v>
          </cell>
          <cell r="H22" t="str">
            <v>CQ Waiting for Clearing: United Commercial Bank Ltd. C/A-1119</v>
          </cell>
          <cell r="I22">
            <v>90107020503</v>
          </cell>
          <cell r="J22" t="str">
            <v>Head Office Current Account</v>
          </cell>
          <cell r="K22">
            <v>112066</v>
          </cell>
          <cell r="L22">
            <v>112066</v>
          </cell>
        </row>
        <row r="23">
          <cell r="E23" t="str">
            <v>279/2822</v>
          </cell>
          <cell r="F23" t="str">
            <v>279/2823</v>
          </cell>
          <cell r="G23">
            <v>90102011801</v>
          </cell>
          <cell r="H23" t="str">
            <v>United Commercial Bank Ltd: C/A-0750</v>
          </cell>
          <cell r="I23">
            <v>90107020503</v>
          </cell>
          <cell r="J23" t="str">
            <v>Head Office Current Account</v>
          </cell>
          <cell r="K23">
            <v>2000</v>
          </cell>
          <cell r="L23">
            <v>2000</v>
          </cell>
        </row>
        <row r="24">
          <cell r="E24" t="str">
            <v>835/2357</v>
          </cell>
          <cell r="F24" t="str">
            <v>835/2358</v>
          </cell>
          <cell r="G24">
            <v>90107020503</v>
          </cell>
          <cell r="H24" t="str">
            <v>Head Office Current Account</v>
          </cell>
          <cell r="I24">
            <v>90107020505</v>
          </cell>
          <cell r="J24" t="str">
            <v>Parking Account for Execution of BEFTN-RTGS-FTR and Others</v>
          </cell>
          <cell r="K24">
            <v>7875</v>
          </cell>
          <cell r="L24">
            <v>7875</v>
          </cell>
        </row>
        <row r="25">
          <cell r="E25" t="str">
            <v>87/1099</v>
          </cell>
          <cell r="F25" t="str">
            <v>87/1100</v>
          </cell>
          <cell r="G25">
            <v>90102011801</v>
          </cell>
          <cell r="H25" t="str">
            <v>United Commercial Bank Ltd: C/A-0750</v>
          </cell>
          <cell r="I25">
            <v>90102011803</v>
          </cell>
          <cell r="J25" t="str">
            <v>BEFTN Waiting for Clearing: United Commercial Bank Ltd. C/A-0750</v>
          </cell>
          <cell r="K25">
            <v>1000</v>
          </cell>
          <cell r="L25">
            <v>1000</v>
          </cell>
        </row>
        <row r="26">
          <cell r="E26" t="str">
            <v>391/1319</v>
          </cell>
          <cell r="F26" t="str">
            <v>391/1320</v>
          </cell>
          <cell r="G26">
            <v>90102011803</v>
          </cell>
          <cell r="H26" t="str">
            <v>BEFTN Waiting for Clearing: United Commercial Bank Ltd. C/A-0750</v>
          </cell>
          <cell r="I26">
            <v>90102011801</v>
          </cell>
          <cell r="J26" t="str">
            <v>United Commercial Bank Ltd: C/A-0750</v>
          </cell>
          <cell r="K26">
            <v>30000</v>
          </cell>
          <cell r="L26">
            <v>30000</v>
          </cell>
        </row>
        <row r="27">
          <cell r="E27" t="str">
            <v>167/6132</v>
          </cell>
          <cell r="F27" t="str">
            <v>167/6133</v>
          </cell>
          <cell r="G27">
            <v>90102011803</v>
          </cell>
          <cell r="H27" t="str">
            <v>BEFTN Waiting for Clearing: United Commercial Bank Ltd. C/A-0750</v>
          </cell>
          <cell r="I27">
            <v>90107020503</v>
          </cell>
          <cell r="J27" t="str">
            <v>Head Office Current Account</v>
          </cell>
          <cell r="K27">
            <v>2000</v>
          </cell>
          <cell r="L27">
            <v>2000</v>
          </cell>
        </row>
        <row r="28">
          <cell r="E28" t="str">
            <v>914/2759</v>
          </cell>
          <cell r="F28" t="str">
            <v>914/2760</v>
          </cell>
          <cell r="G28">
            <v>90102011803</v>
          </cell>
          <cell r="H28" t="str">
            <v>BEFTN Waiting for Clearing: United Commercial Bank Ltd. C/A-0750</v>
          </cell>
          <cell r="I28">
            <v>90107020503</v>
          </cell>
          <cell r="J28" t="str">
            <v>Head Office Current Account</v>
          </cell>
          <cell r="K28">
            <v>1000</v>
          </cell>
          <cell r="L28">
            <v>1000</v>
          </cell>
        </row>
        <row r="29">
          <cell r="E29" t="str">
            <v>676/5188</v>
          </cell>
          <cell r="F29" t="str">
            <v>676/5189</v>
          </cell>
          <cell r="G29">
            <v>90102011801</v>
          </cell>
          <cell r="H29" t="str">
            <v>United Commercial Bank Ltd: C/A-0750</v>
          </cell>
          <cell r="I29">
            <v>90102011803</v>
          </cell>
          <cell r="J29" t="str">
            <v>BEFTN Waiting for Clearing: United Commercial Bank Ltd. C/A-0750</v>
          </cell>
          <cell r="K29">
            <v>20000</v>
          </cell>
          <cell r="L29">
            <v>20000</v>
          </cell>
        </row>
        <row r="30">
          <cell r="E30" t="str">
            <v>19598/92571</v>
          </cell>
          <cell r="F30" t="str">
            <v>19598/92572</v>
          </cell>
          <cell r="G30">
            <v>90102011801</v>
          </cell>
          <cell r="H30" t="str">
            <v>United Commercial Bank Ltd: C/A-0750</v>
          </cell>
          <cell r="I30">
            <v>90107020503</v>
          </cell>
          <cell r="J30" t="str">
            <v>Head Office Current Account</v>
          </cell>
          <cell r="K30">
            <v>10000</v>
          </cell>
          <cell r="L30">
            <v>10000</v>
          </cell>
        </row>
        <row r="31">
          <cell r="E31" t="str">
            <v>5124/33736</v>
          </cell>
          <cell r="F31" t="str">
            <v>5124/33737</v>
          </cell>
          <cell r="G31">
            <v>90102011902</v>
          </cell>
          <cell r="H31" t="str">
            <v>CQ Waiting for Clearing: United Commercial Bank Ltd. C/A-1119</v>
          </cell>
          <cell r="I31">
            <v>90107020503</v>
          </cell>
          <cell r="J31" t="str">
            <v>Head Office Current Account</v>
          </cell>
          <cell r="K31">
            <v>83618</v>
          </cell>
          <cell r="L31">
            <v>83618</v>
          </cell>
        </row>
        <row r="32">
          <cell r="E32" t="str">
            <v>16412/77221</v>
          </cell>
          <cell r="F32" t="str">
            <v>16412/77222</v>
          </cell>
          <cell r="G32">
            <v>90200000452</v>
          </cell>
          <cell r="H32" t="str">
            <v>Parking Account for Collection Though BEFTN-RTGS-FTR and Others</v>
          </cell>
          <cell r="I32">
            <v>90102011803</v>
          </cell>
          <cell r="J32" t="str">
            <v>BEFTN Waiting for Clearing: United Commercial Bank Ltd. C/A-0750</v>
          </cell>
          <cell r="K32">
            <v>15000</v>
          </cell>
          <cell r="L32">
            <v>15000</v>
          </cell>
        </row>
        <row r="33">
          <cell r="E33" t="str">
            <v>49521/263345</v>
          </cell>
          <cell r="F33" t="str">
            <v>49521/263346</v>
          </cell>
          <cell r="G33">
            <v>90102011801</v>
          </cell>
          <cell r="H33" t="str">
            <v>United Commercial Bank Ltd: C/A-0750</v>
          </cell>
          <cell r="I33">
            <v>90107020503</v>
          </cell>
          <cell r="J33" t="str">
            <v>Head Office Current Account</v>
          </cell>
          <cell r="K33">
            <v>1000</v>
          </cell>
          <cell r="L33">
            <v>1000</v>
          </cell>
        </row>
        <row r="34">
          <cell r="E34" t="str">
            <v>32129/167829</v>
          </cell>
          <cell r="F34" t="str">
            <v>32129/167828</v>
          </cell>
          <cell r="G34">
            <v>90201010801</v>
          </cell>
          <cell r="H34" t="str">
            <v>Pubali Bank Ltd: C/A-15684</v>
          </cell>
          <cell r="I34">
            <v>90107020503</v>
          </cell>
          <cell r="J34" t="str">
            <v>Head Office Current Account</v>
          </cell>
          <cell r="K34">
            <v>25000</v>
          </cell>
          <cell r="L34">
            <v>25000</v>
          </cell>
        </row>
        <row r="35">
          <cell r="E35" t="str">
            <v>49665/264259</v>
          </cell>
          <cell r="F35" t="str">
            <v>49665/264258</v>
          </cell>
          <cell r="G35">
            <v>90102011801</v>
          </cell>
          <cell r="H35" t="str">
            <v>United Commercial Bank Ltd: C/A-0750</v>
          </cell>
          <cell r="I35">
            <v>90200000452</v>
          </cell>
          <cell r="J35" t="str">
            <v>Parking Account for Collection Though BEFTN-RTGS-FTR and Others</v>
          </cell>
          <cell r="K35">
            <v>1000</v>
          </cell>
          <cell r="L35">
            <v>1000</v>
          </cell>
        </row>
        <row r="36">
          <cell r="E36" t="str">
            <v>6524/37940</v>
          </cell>
          <cell r="F36" t="str">
            <v>6524/37941</v>
          </cell>
          <cell r="G36">
            <v>90201010402</v>
          </cell>
          <cell r="H36" t="str">
            <v>CQ Waiting for Clearing: One Bank Ltd. SOD-4033</v>
          </cell>
          <cell r="I36">
            <v>90107020503</v>
          </cell>
          <cell r="J36" t="str">
            <v>Head Office Current Account</v>
          </cell>
          <cell r="K36">
            <v>58713</v>
          </cell>
          <cell r="L36">
            <v>58713</v>
          </cell>
        </row>
        <row r="37">
          <cell r="E37" t="str">
            <v>36609/188804</v>
          </cell>
          <cell r="F37" t="str">
            <v>36609/188803</v>
          </cell>
          <cell r="G37">
            <v>90200000452</v>
          </cell>
          <cell r="H37" t="str">
            <v>Parking Account for Collection Though BEFTN-RTGS-FTR and Others</v>
          </cell>
          <cell r="I37">
            <v>90102011803</v>
          </cell>
          <cell r="J37" t="str">
            <v>BEFTN Waiting for Clearing: United Commercial Bank Ltd. C/A-0750</v>
          </cell>
          <cell r="K37">
            <v>1000</v>
          </cell>
          <cell r="L37">
            <v>1000</v>
          </cell>
        </row>
        <row r="38">
          <cell r="E38" t="str">
            <v>35550/182812</v>
          </cell>
          <cell r="F38" t="str">
            <v>35550/182813</v>
          </cell>
          <cell r="G38">
            <v>90203090131</v>
          </cell>
          <cell r="H38" t="str">
            <v>UC -One Bank Ltd: SOD-0200163234009</v>
          </cell>
          <cell r="I38">
            <v>90107020503</v>
          </cell>
          <cell r="J38" t="str">
            <v>Head Office Current Account</v>
          </cell>
          <cell r="K38">
            <v>5000</v>
          </cell>
          <cell r="L38">
            <v>5000</v>
          </cell>
        </row>
        <row r="39">
          <cell r="E39" t="str">
            <v>20366/104261</v>
          </cell>
          <cell r="F39" t="str">
            <v>20366/104262</v>
          </cell>
          <cell r="G39">
            <v>90102011803</v>
          </cell>
          <cell r="H39" t="str">
            <v>BEFTN Waiting for Clearing: United Commercial Bank Ltd. C/A-0750</v>
          </cell>
          <cell r="I39">
            <v>90200000452</v>
          </cell>
          <cell r="J39" t="str">
            <v>Parking Account for Collection Though BEFTN-RTGS-FTR and Others</v>
          </cell>
          <cell r="K39">
            <v>17000</v>
          </cell>
          <cell r="L39">
            <v>17000</v>
          </cell>
        </row>
        <row r="40">
          <cell r="E40" t="str">
            <v>32142/167856</v>
          </cell>
          <cell r="F40" t="str">
            <v>32142/167857</v>
          </cell>
          <cell r="G40">
            <v>90107020503</v>
          </cell>
          <cell r="H40" t="str">
            <v>Head Office Current Account</v>
          </cell>
          <cell r="I40">
            <v>90107020505</v>
          </cell>
          <cell r="J40" t="str">
            <v>Parking Account for Execution of BEFTN-RTGS-FTR and Others</v>
          </cell>
          <cell r="K40">
            <v>16377.89</v>
          </cell>
          <cell r="L40">
            <v>16377.89</v>
          </cell>
        </row>
        <row r="41">
          <cell r="E41" t="str">
            <v>33217/171652</v>
          </cell>
          <cell r="F41" t="str">
            <v>33217/171653</v>
          </cell>
          <cell r="G41">
            <v>90203090137</v>
          </cell>
          <cell r="H41" t="str">
            <v>UC -Brac Bank Ltd: C/A-1501200131912002</v>
          </cell>
          <cell r="I41">
            <v>90107020503</v>
          </cell>
          <cell r="J41" t="str">
            <v>Head Office Current Account</v>
          </cell>
          <cell r="K41">
            <v>78919</v>
          </cell>
          <cell r="L41">
            <v>78919</v>
          </cell>
        </row>
        <row r="42">
          <cell r="E42" t="str">
            <v>1529/2914</v>
          </cell>
          <cell r="F42" t="str">
            <v>9914/46911</v>
          </cell>
          <cell r="G42">
            <v>90107020503</v>
          </cell>
          <cell r="H42" t="str">
            <v>Head Office Current Account</v>
          </cell>
          <cell r="I42">
            <v>90107020503</v>
          </cell>
          <cell r="J42" t="str">
            <v>Head Office Current Account</v>
          </cell>
          <cell r="K42">
            <v>124927</v>
          </cell>
          <cell r="L42">
            <v>124927</v>
          </cell>
        </row>
        <row r="43">
          <cell r="E43" t="str">
            <v>15761/73288</v>
          </cell>
          <cell r="F43" t="str">
            <v>15761/73289</v>
          </cell>
          <cell r="G43">
            <v>90107020505</v>
          </cell>
          <cell r="H43" t="str">
            <v>Parking Account for Execution of BEFTN-RTGS-FTR and Others</v>
          </cell>
          <cell r="I43">
            <v>90102020603</v>
          </cell>
          <cell r="J43" t="str">
            <v>BEFTN Waiting for Clearing: United Commercial Bank Ltd. STD-0017</v>
          </cell>
          <cell r="K43">
            <v>5000</v>
          </cell>
          <cell r="L43">
            <v>5000</v>
          </cell>
        </row>
        <row r="44">
          <cell r="E44" t="str">
            <v>31/297</v>
          </cell>
          <cell r="F44" t="str">
            <v>31/296</v>
          </cell>
          <cell r="G44">
            <v>90102011803</v>
          </cell>
          <cell r="H44" t="str">
            <v>BEFTN Waiting for Clearing: United Commercial Bank Ltd. C/A-0750</v>
          </cell>
          <cell r="I44">
            <v>90107020503</v>
          </cell>
          <cell r="J44" t="str">
            <v>Head Office Current Account</v>
          </cell>
          <cell r="K44">
            <v>1000</v>
          </cell>
          <cell r="L44">
            <v>1000</v>
          </cell>
        </row>
        <row r="45">
          <cell r="E45" t="str">
            <v>35/7</v>
          </cell>
          <cell r="F45" t="str">
            <v>35/8</v>
          </cell>
          <cell r="G45">
            <v>90402040102</v>
          </cell>
          <cell r="H45" t="str">
            <v>Communication expenses</v>
          </cell>
          <cell r="I45">
            <v>90203050105</v>
          </cell>
          <cell r="J45" t="str">
            <v>Payable for Bandwidth Charge</v>
          </cell>
          <cell r="K45">
            <v>55900</v>
          </cell>
          <cell r="L45">
            <v>55900</v>
          </cell>
        </row>
        <row r="46">
          <cell r="E46" t="str">
            <v>312/1205</v>
          </cell>
          <cell r="F46" t="str">
            <v>312/1206</v>
          </cell>
          <cell r="G46">
            <v>90102011902</v>
          </cell>
          <cell r="H46" t="str">
            <v>CQ Waiting for Clearing: United Commercial Bank Ltd. C/A-1119</v>
          </cell>
          <cell r="I46">
            <v>90107020503</v>
          </cell>
          <cell r="J46" t="str">
            <v>Head Office Current Account</v>
          </cell>
          <cell r="K46">
            <v>143099</v>
          </cell>
          <cell r="L46">
            <v>143099</v>
          </cell>
        </row>
        <row r="47">
          <cell r="E47" t="str">
            <v>211/2788</v>
          </cell>
          <cell r="F47" t="str">
            <v>211/2789</v>
          </cell>
          <cell r="G47">
            <v>90107020503</v>
          </cell>
          <cell r="H47" t="str">
            <v>Head Office Current Account</v>
          </cell>
          <cell r="I47">
            <v>90107020505</v>
          </cell>
          <cell r="J47" t="str">
            <v>Parking Account for Execution of BEFTN-RTGS-FTR and Others</v>
          </cell>
          <cell r="K47">
            <v>1000</v>
          </cell>
          <cell r="L47">
            <v>1000</v>
          </cell>
        </row>
        <row r="48">
          <cell r="E48" t="str">
            <v>26/105</v>
          </cell>
          <cell r="F48" t="str">
            <v>26/106</v>
          </cell>
          <cell r="G48">
            <v>90102011801</v>
          </cell>
          <cell r="H48" t="str">
            <v>United Commercial Bank Ltd: C/A-0750</v>
          </cell>
          <cell r="I48">
            <v>90102011803</v>
          </cell>
          <cell r="J48" t="str">
            <v>BEFTN Waiting for Clearing: United Commercial Bank Ltd. C/A-0750</v>
          </cell>
          <cell r="K48">
            <v>1000</v>
          </cell>
          <cell r="L48">
            <v>1000</v>
          </cell>
        </row>
        <row r="49">
          <cell r="E49" t="str">
            <v>292/3929</v>
          </cell>
          <cell r="F49" t="str">
            <v>292/3930</v>
          </cell>
          <cell r="G49">
            <v>90102011803</v>
          </cell>
          <cell r="H49" t="str">
            <v>BEFTN Waiting for Clearing: United Commercial Bank Ltd. C/A-0750</v>
          </cell>
          <cell r="I49">
            <v>90102011801</v>
          </cell>
          <cell r="J49" t="str">
            <v>United Commercial Bank Ltd: C/A-0750</v>
          </cell>
          <cell r="K49">
            <v>1000</v>
          </cell>
          <cell r="L49">
            <v>1000</v>
          </cell>
        </row>
        <row r="50">
          <cell r="E50" t="str">
            <v>37/56</v>
          </cell>
          <cell r="F50" t="str">
            <v>469/1582</v>
          </cell>
          <cell r="G50">
            <v>90107020503</v>
          </cell>
          <cell r="H50" t="str">
            <v>Head Office Current Account</v>
          </cell>
          <cell r="I50">
            <v>90107020503</v>
          </cell>
          <cell r="J50" t="str">
            <v>Head Office Current Account</v>
          </cell>
          <cell r="K50">
            <v>10000</v>
          </cell>
          <cell r="L50">
            <v>10000</v>
          </cell>
        </row>
        <row r="51">
          <cell r="E51" t="str">
            <v>111/940</v>
          </cell>
          <cell r="F51" t="str">
            <v>111/939</v>
          </cell>
          <cell r="G51">
            <v>90102011901</v>
          </cell>
          <cell r="H51" t="str">
            <v>United Commercial Bank Ltd: C/A-1119</v>
          </cell>
          <cell r="I51">
            <v>90107020503</v>
          </cell>
          <cell r="J51" t="str">
            <v>Head Office Current Account</v>
          </cell>
          <cell r="K51">
            <v>3000</v>
          </cell>
          <cell r="L51">
            <v>3000</v>
          </cell>
        </row>
        <row r="52">
          <cell r="E52" t="str">
            <v>8/9</v>
          </cell>
          <cell r="F52" t="str">
            <v>8/10</v>
          </cell>
          <cell r="G52">
            <v>90102011801</v>
          </cell>
          <cell r="H52" t="str">
            <v>United Commercial Bank Ltd: C/A-0750</v>
          </cell>
          <cell r="I52">
            <v>90102011803</v>
          </cell>
          <cell r="J52" t="str">
            <v>BEFTN Waiting for Clearing: United Commercial Bank Ltd. C/A-0750</v>
          </cell>
          <cell r="K52">
            <v>10000</v>
          </cell>
          <cell r="L52">
            <v>10000</v>
          </cell>
        </row>
        <row r="53">
          <cell r="E53" t="str">
            <v>42/805</v>
          </cell>
          <cell r="F53" t="str">
            <v>42/804</v>
          </cell>
          <cell r="G53">
            <v>90102011801</v>
          </cell>
          <cell r="H53" t="str">
            <v>United Commercial Bank Ltd: C/A-0750</v>
          </cell>
          <cell r="I53">
            <v>90102011803</v>
          </cell>
          <cell r="J53" t="str">
            <v>BEFTN Waiting for Clearing: United Commercial Bank Ltd. C/A-0750</v>
          </cell>
          <cell r="K53">
            <v>1000</v>
          </cell>
          <cell r="L53">
            <v>1000</v>
          </cell>
        </row>
        <row r="54">
          <cell r="E54" t="str">
            <v>973/2475</v>
          </cell>
          <cell r="F54" t="str">
            <v>973/2474</v>
          </cell>
          <cell r="G54">
            <v>90102020101</v>
          </cell>
          <cell r="H54" t="str">
            <v>Bank Asia Ltd: STD-0598</v>
          </cell>
          <cell r="I54">
            <v>90203090120</v>
          </cell>
          <cell r="J54" t="str">
            <v>UC -Bank Asia Ltd: STD-00236000598</v>
          </cell>
          <cell r="K54">
            <v>65100</v>
          </cell>
          <cell r="L54">
            <v>65100</v>
          </cell>
        </row>
        <row r="55">
          <cell r="E55" t="str">
            <v>590/1797</v>
          </cell>
          <cell r="F55" t="str">
            <v>590/1798</v>
          </cell>
          <cell r="G55">
            <v>90107020503</v>
          </cell>
          <cell r="H55" t="str">
            <v>Head Office Current Account</v>
          </cell>
          <cell r="I55">
            <v>90107020505</v>
          </cell>
          <cell r="J55" t="str">
            <v>Parking Account for Execution of BEFTN-RTGS-FTR and Others</v>
          </cell>
          <cell r="K55">
            <v>1000</v>
          </cell>
          <cell r="L55">
            <v>1000</v>
          </cell>
        </row>
        <row r="56">
          <cell r="E56" t="str">
            <v>40/72</v>
          </cell>
          <cell r="F56" t="str">
            <v>40/73</v>
          </cell>
          <cell r="G56">
            <v>90203051101</v>
          </cell>
          <cell r="H56" t="str">
            <v>Accrued Interest: DPS - Shanchoy</v>
          </cell>
          <cell r="I56">
            <v>90401010301</v>
          </cell>
          <cell r="J56" t="str">
            <v>Interest Expense: DPS - Shanchoy</v>
          </cell>
          <cell r="K56">
            <v>13.15</v>
          </cell>
          <cell r="L56">
            <v>13.15</v>
          </cell>
        </row>
        <row r="57">
          <cell r="E57" t="str">
            <v>170/598</v>
          </cell>
          <cell r="F57" t="str">
            <v>170/597</v>
          </cell>
          <cell r="G57">
            <v>90201010801</v>
          </cell>
          <cell r="H57" t="str">
            <v>Pubali Bank Ltd: C/A-15684</v>
          </cell>
          <cell r="I57">
            <v>90107020503</v>
          </cell>
          <cell r="J57" t="str">
            <v>Head Office Current Account</v>
          </cell>
          <cell r="K57">
            <v>48730</v>
          </cell>
          <cell r="L57">
            <v>48730</v>
          </cell>
        </row>
        <row r="58">
          <cell r="E58" t="str">
            <v>25/3999</v>
          </cell>
          <cell r="F58" t="str">
            <v>7/64</v>
          </cell>
          <cell r="G58">
            <v>90107020503</v>
          </cell>
          <cell r="H58" t="str">
            <v>Head Office Current Account</v>
          </cell>
          <cell r="I58">
            <v>90107020503</v>
          </cell>
          <cell r="J58" t="str">
            <v>Head Office Current Account</v>
          </cell>
          <cell r="K58">
            <v>4000</v>
          </cell>
          <cell r="L58">
            <v>4000</v>
          </cell>
        </row>
        <row r="59">
          <cell r="E59" t="str">
            <v>303/1037</v>
          </cell>
          <cell r="F59" t="str">
            <v>303/1038</v>
          </cell>
          <cell r="G59">
            <v>90102011901</v>
          </cell>
          <cell r="H59" t="str">
            <v>United Commercial Bank Ltd: C/A-1119</v>
          </cell>
          <cell r="I59">
            <v>90102011902</v>
          </cell>
          <cell r="J59" t="str">
            <v>CQ Waiting for Clearing: United Commercial Bank Ltd. C/A-1119</v>
          </cell>
          <cell r="K59">
            <v>82679</v>
          </cell>
          <cell r="L59">
            <v>82679</v>
          </cell>
        </row>
        <row r="60">
          <cell r="E60" t="str">
            <v>55/202</v>
          </cell>
          <cell r="F60" t="str">
            <v>55/201</v>
          </cell>
          <cell r="G60">
            <v>90107020503</v>
          </cell>
          <cell r="H60" t="str">
            <v>Head Office Current Account</v>
          </cell>
          <cell r="I60">
            <v>90203090116</v>
          </cell>
          <cell r="J60" t="str">
            <v>UC -United Commercial Bank Ltd: C/A-0941101000000750</v>
          </cell>
          <cell r="K60">
            <v>100000</v>
          </cell>
          <cell r="L60">
            <v>100000</v>
          </cell>
        </row>
        <row r="61">
          <cell r="E61" t="str">
            <v>1194/2155</v>
          </cell>
          <cell r="F61" t="str">
            <v>1194/2154</v>
          </cell>
          <cell r="G61">
            <v>90107020503</v>
          </cell>
          <cell r="H61" t="str">
            <v>Head Office Current Account</v>
          </cell>
          <cell r="I61">
            <v>90203060241</v>
          </cell>
          <cell r="J61" t="str">
            <v>Inter Agreement Balance Adjustment A/c</v>
          </cell>
          <cell r="K61">
            <v>210000</v>
          </cell>
          <cell r="L61">
            <v>210000</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AppData/Documents/Deloitte%20Client/UFL%202022/JE%20DUMP/Documents/01%20AQMM%202021/AQMM-3/15100%20Understanding%20the%20Business%20Process/00%20FCRP%20Process%20Note.docx?web=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AppData/Documents/Deloitte%20Client/UFL%202022/JE%20DUMP/Documents/01%20AQMM%202021/AQMM-3/15100%20Understanding%20the%20Business%20Process/00%20FCRP%20Process%20Note.docx?we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BA4E-71E5-4AF3-869D-94094DB558A0}">
  <sheetPr codeName="Sheet1"/>
  <dimension ref="A1:AA130"/>
  <sheetViews>
    <sheetView showGridLines="0" tabSelected="1" topLeftCell="A112" zoomScale="60" zoomScaleNormal="60" workbookViewId="0">
      <selection activeCell="B115" sqref="B115"/>
    </sheetView>
  </sheetViews>
  <sheetFormatPr defaultColWidth="8.88671875" defaultRowHeight="14.4" x14ac:dyDescent="0.3"/>
  <cols>
    <col min="1" max="1" width="8.88671875" style="103"/>
    <col min="2" max="2" width="9.88671875" style="103" customWidth="1"/>
    <col min="3" max="3" width="12.21875" style="103" customWidth="1"/>
    <col min="4" max="4" width="12.77734375" style="103" customWidth="1"/>
    <col min="5" max="5" width="22.6640625" style="103" customWidth="1"/>
    <col min="6" max="6" width="32.109375" style="103" customWidth="1"/>
    <col min="7" max="7" width="12.88671875" style="103" bestFit="1" customWidth="1"/>
    <col min="8" max="8" width="13.109375" style="103" customWidth="1"/>
    <col min="9" max="9" width="17.109375" style="103" bestFit="1" customWidth="1"/>
    <col min="10" max="10" width="9.44140625" style="103" customWidth="1"/>
    <col min="11" max="11" width="23.33203125" style="103" customWidth="1"/>
    <col min="12" max="12" width="16.44140625" style="103" customWidth="1"/>
    <col min="13" max="13" width="15.33203125" style="103" customWidth="1"/>
    <col min="14" max="14" width="33.6640625" style="103" customWidth="1"/>
    <col min="15" max="16" width="17.6640625" style="103" customWidth="1"/>
    <col min="17" max="17" width="13.5546875" style="103" customWidth="1"/>
    <col min="18" max="18" width="19.77734375" style="103" customWidth="1"/>
    <col min="19" max="19" width="23.77734375" style="103" customWidth="1"/>
    <col min="20" max="20" width="27.77734375" style="103" customWidth="1"/>
    <col min="21" max="21" width="73.44140625" style="103" customWidth="1"/>
    <col min="22" max="22" width="43.5546875" style="103" bestFit="1" customWidth="1"/>
    <col min="23" max="23" width="34.77734375" style="103" customWidth="1"/>
    <col min="24" max="24" width="37.33203125" style="103" customWidth="1"/>
    <col min="25" max="25" width="28.77734375" style="112" customWidth="1"/>
    <col min="26" max="26" width="30.6640625" style="103" customWidth="1"/>
    <col min="27" max="16384" width="8.88671875" style="103"/>
  </cols>
  <sheetData>
    <row r="1" spans="1:27" ht="43.2" x14ac:dyDescent="0.3">
      <c r="A1" s="127" t="s">
        <v>400</v>
      </c>
      <c r="B1" s="127" t="s">
        <v>401</v>
      </c>
      <c r="C1" s="127" t="s">
        <v>402</v>
      </c>
      <c r="D1" s="127" t="s">
        <v>403</v>
      </c>
      <c r="E1" s="127" t="s">
        <v>404</v>
      </c>
      <c r="F1" s="127" t="s">
        <v>406</v>
      </c>
      <c r="G1" s="127" t="s">
        <v>407</v>
      </c>
      <c r="H1" s="127" t="s">
        <v>408</v>
      </c>
      <c r="I1" s="127" t="s">
        <v>409</v>
      </c>
      <c r="J1" s="127" t="s">
        <v>412</v>
      </c>
      <c r="K1" s="128" t="s">
        <v>413</v>
      </c>
      <c r="L1" s="128" t="s">
        <v>411</v>
      </c>
      <c r="M1" s="128" t="s">
        <v>414</v>
      </c>
      <c r="N1" s="127" t="s">
        <v>415</v>
      </c>
      <c r="O1" s="127" t="s">
        <v>416</v>
      </c>
      <c r="P1" s="127" t="s">
        <v>417</v>
      </c>
      <c r="Q1" s="127" t="s">
        <v>418</v>
      </c>
      <c r="R1" s="127" t="s">
        <v>419</v>
      </c>
      <c r="S1" s="127" t="s">
        <v>420</v>
      </c>
      <c r="T1" s="29" t="s">
        <v>37</v>
      </c>
      <c r="U1" s="29" t="s">
        <v>38</v>
      </c>
      <c r="V1" s="127" t="s">
        <v>778</v>
      </c>
      <c r="W1" s="29" t="s">
        <v>38</v>
      </c>
      <c r="X1" s="29" t="s">
        <v>39</v>
      </c>
      <c r="Y1" s="129" t="s">
        <v>751</v>
      </c>
      <c r="Z1" s="127" t="s">
        <v>773</v>
      </c>
    </row>
    <row r="2" spans="1:27" ht="43.2" x14ac:dyDescent="0.3">
      <c r="A2" s="104">
        <v>1</v>
      </c>
      <c r="B2" s="105">
        <v>967</v>
      </c>
      <c r="C2" s="105">
        <v>5</v>
      </c>
      <c r="D2" s="105" t="s">
        <v>421</v>
      </c>
      <c r="E2" s="105">
        <v>90201011102</v>
      </c>
      <c r="F2" s="105" t="s">
        <v>585</v>
      </c>
      <c r="G2" s="105">
        <v>127711</v>
      </c>
      <c r="H2" s="105">
        <v>653328</v>
      </c>
      <c r="I2" s="106" t="s">
        <v>586</v>
      </c>
      <c r="J2" s="105" t="s">
        <v>423</v>
      </c>
      <c r="K2" s="135">
        <v>88070</v>
      </c>
      <c r="L2" s="135">
        <v>0</v>
      </c>
      <c r="M2" s="135">
        <v>88070</v>
      </c>
      <c r="N2" s="105" t="s">
        <v>587</v>
      </c>
      <c r="O2" s="105" t="s">
        <v>188</v>
      </c>
      <c r="P2" s="105" t="s">
        <v>170</v>
      </c>
      <c r="Q2" s="104" t="s">
        <v>426</v>
      </c>
      <c r="R2" s="105" t="s">
        <v>431</v>
      </c>
      <c r="S2" s="105" t="s">
        <v>432</v>
      </c>
      <c r="T2" s="107"/>
      <c r="U2" s="107"/>
      <c r="V2" s="105"/>
      <c r="W2" s="107"/>
      <c r="X2" s="107"/>
      <c r="Y2" s="105"/>
      <c r="Z2" s="107"/>
    </row>
    <row r="3" spans="1:27" s="154" customFormat="1" ht="187.2" x14ac:dyDescent="0.3">
      <c r="A3" s="144">
        <v>1</v>
      </c>
      <c r="B3" s="146">
        <v>968</v>
      </c>
      <c r="C3" s="146">
        <v>5</v>
      </c>
      <c r="D3" s="146" t="s">
        <v>421</v>
      </c>
      <c r="E3" s="146">
        <v>90107020503</v>
      </c>
      <c r="F3" s="146" t="s">
        <v>40</v>
      </c>
      <c r="G3" s="146">
        <v>127711</v>
      </c>
      <c r="H3" s="146">
        <v>653329</v>
      </c>
      <c r="I3" s="155" t="s">
        <v>586</v>
      </c>
      <c r="J3" s="146" t="s">
        <v>430</v>
      </c>
      <c r="K3" s="156">
        <v>0</v>
      </c>
      <c r="L3" s="156">
        <v>88070</v>
      </c>
      <c r="M3" s="156">
        <v>-88070</v>
      </c>
      <c r="N3" s="146" t="s">
        <v>588</v>
      </c>
      <c r="O3" s="146" t="s">
        <v>188</v>
      </c>
      <c r="P3" s="146" t="s">
        <v>170</v>
      </c>
      <c r="Q3" s="144" t="s">
        <v>560</v>
      </c>
      <c r="R3" s="146" t="s">
        <v>437</v>
      </c>
      <c r="S3" s="146" t="s">
        <v>438</v>
      </c>
      <c r="T3" s="151" t="s">
        <v>45</v>
      </c>
      <c r="U3" s="151" t="s">
        <v>740</v>
      </c>
      <c r="V3" s="146" t="s">
        <v>719</v>
      </c>
      <c r="W3" s="151" t="s">
        <v>47</v>
      </c>
      <c r="X3" s="151" t="s">
        <v>47</v>
      </c>
      <c r="Y3" s="146"/>
      <c r="Z3" s="157"/>
      <c r="AA3" s="154" t="s">
        <v>768</v>
      </c>
    </row>
    <row r="4" spans="1:27" customFormat="1" x14ac:dyDescent="0.3"/>
    <row r="5" spans="1:27" s="119" customFormat="1" ht="57.6" x14ac:dyDescent="0.3">
      <c r="A5" s="115">
        <v>2</v>
      </c>
      <c r="B5" s="116">
        <v>63163</v>
      </c>
      <c r="C5" s="116">
        <v>3</v>
      </c>
      <c r="D5" s="116" t="s">
        <v>421</v>
      </c>
      <c r="E5" s="116">
        <v>90107020503</v>
      </c>
      <c r="F5" s="116" t="s">
        <v>40</v>
      </c>
      <c r="G5" s="116">
        <v>96164</v>
      </c>
      <c r="H5" s="116">
        <v>500970</v>
      </c>
      <c r="I5" s="118" t="s">
        <v>434</v>
      </c>
      <c r="J5" s="136" t="s">
        <v>430</v>
      </c>
      <c r="K5" s="135">
        <v>0</v>
      </c>
      <c r="L5" s="135">
        <v>339226</v>
      </c>
      <c r="M5" s="135">
        <v>-339226</v>
      </c>
      <c r="N5" s="116" t="s">
        <v>436</v>
      </c>
      <c r="O5" s="116" t="s">
        <v>171</v>
      </c>
      <c r="P5" s="116" t="s">
        <v>100</v>
      </c>
      <c r="Q5" s="115" t="s">
        <v>426</v>
      </c>
      <c r="R5" s="116" t="s">
        <v>437</v>
      </c>
      <c r="S5" s="116" t="s">
        <v>438</v>
      </c>
      <c r="T5" s="93"/>
      <c r="U5" s="93"/>
      <c r="V5" s="116"/>
      <c r="W5" s="93"/>
      <c r="X5" s="93"/>
      <c r="Y5" s="116"/>
      <c r="Z5" s="158"/>
    </row>
    <row r="6" spans="1:27" s="154" customFormat="1" ht="187.2" x14ac:dyDescent="0.3">
      <c r="A6" s="144">
        <v>2</v>
      </c>
      <c r="B6" s="146">
        <v>66422</v>
      </c>
      <c r="C6" s="146">
        <v>3</v>
      </c>
      <c r="D6" s="146" t="s">
        <v>433</v>
      </c>
      <c r="E6" s="146">
        <v>90107020503</v>
      </c>
      <c r="F6" s="146" t="s">
        <v>40</v>
      </c>
      <c r="G6" s="146">
        <v>28777</v>
      </c>
      <c r="H6" s="146">
        <v>29608</v>
      </c>
      <c r="I6" s="155" t="s">
        <v>434</v>
      </c>
      <c r="J6" s="159" t="s">
        <v>423</v>
      </c>
      <c r="K6" s="156">
        <v>339226</v>
      </c>
      <c r="L6" s="156">
        <v>0</v>
      </c>
      <c r="M6" s="156">
        <v>339226</v>
      </c>
      <c r="N6" s="146" t="s">
        <v>436</v>
      </c>
      <c r="O6" s="146" t="s">
        <v>171</v>
      </c>
      <c r="P6" s="146" t="s">
        <v>100</v>
      </c>
      <c r="Q6" s="144" t="s">
        <v>426</v>
      </c>
      <c r="R6" s="146" t="s">
        <v>437</v>
      </c>
      <c r="S6" s="146" t="s">
        <v>438</v>
      </c>
      <c r="T6" s="151" t="s">
        <v>45</v>
      </c>
      <c r="U6" s="151" t="s">
        <v>692</v>
      </c>
      <c r="V6" s="146" t="s">
        <v>779</v>
      </c>
      <c r="W6" s="151" t="s">
        <v>47</v>
      </c>
      <c r="X6" s="151" t="s">
        <v>47</v>
      </c>
      <c r="Y6" s="146"/>
      <c r="Z6" s="157"/>
      <c r="AA6" s="154" t="s">
        <v>768</v>
      </c>
    </row>
    <row r="7" spans="1:27" s="126" customFormat="1" x14ac:dyDescent="0.3"/>
    <row r="8" spans="1:27" ht="43.2" x14ac:dyDescent="0.3">
      <c r="A8" s="104">
        <v>3</v>
      </c>
      <c r="B8" s="105">
        <v>51587</v>
      </c>
      <c r="C8" s="105">
        <v>1</v>
      </c>
      <c r="D8" s="105" t="s">
        <v>421</v>
      </c>
      <c r="E8" s="105">
        <v>90102010301</v>
      </c>
      <c r="F8" s="105" t="s">
        <v>439</v>
      </c>
      <c r="G8" s="105">
        <v>57559</v>
      </c>
      <c r="H8" s="105">
        <v>307808</v>
      </c>
      <c r="I8" s="106" t="s">
        <v>440</v>
      </c>
      <c r="J8" s="105" t="s">
        <v>423</v>
      </c>
      <c r="K8" s="105">
        <v>10000</v>
      </c>
      <c r="L8" s="105">
        <v>0</v>
      </c>
      <c r="M8" s="105">
        <v>10000</v>
      </c>
      <c r="N8" s="105" t="s">
        <v>441</v>
      </c>
      <c r="O8" s="105" t="s">
        <v>43</v>
      </c>
      <c r="P8" s="105" t="s">
        <v>84</v>
      </c>
      <c r="Q8" s="104" t="s">
        <v>426</v>
      </c>
      <c r="R8" s="105" t="s">
        <v>431</v>
      </c>
      <c r="S8" s="105" t="s">
        <v>432</v>
      </c>
      <c r="T8" s="107"/>
      <c r="U8" s="107"/>
      <c r="V8" s="105"/>
      <c r="W8" s="107"/>
      <c r="X8" s="107"/>
      <c r="Y8" s="105"/>
      <c r="Z8" s="107"/>
    </row>
    <row r="9" spans="1:27" s="154" customFormat="1" ht="86.4" x14ac:dyDescent="0.3">
      <c r="A9" s="144">
        <v>3</v>
      </c>
      <c r="B9" s="146">
        <v>51588</v>
      </c>
      <c r="C9" s="146">
        <v>1</v>
      </c>
      <c r="D9" s="146" t="s">
        <v>421</v>
      </c>
      <c r="E9" s="146">
        <v>90107020503</v>
      </c>
      <c r="F9" s="146" t="s">
        <v>40</v>
      </c>
      <c r="G9" s="146">
        <v>57559</v>
      </c>
      <c r="H9" s="146">
        <v>307809</v>
      </c>
      <c r="I9" s="155" t="s">
        <v>440</v>
      </c>
      <c r="J9" s="146" t="s">
        <v>430</v>
      </c>
      <c r="K9" s="146">
        <v>0</v>
      </c>
      <c r="L9" s="146">
        <v>10000</v>
      </c>
      <c r="M9" s="146">
        <v>-10000</v>
      </c>
      <c r="N9" s="146" t="s">
        <v>442</v>
      </c>
      <c r="O9" s="146" t="s">
        <v>43</v>
      </c>
      <c r="P9" s="146" t="s">
        <v>84</v>
      </c>
      <c r="Q9" s="144" t="s">
        <v>426</v>
      </c>
      <c r="R9" s="146" t="s">
        <v>437</v>
      </c>
      <c r="S9" s="146" t="s">
        <v>438</v>
      </c>
      <c r="T9" s="151" t="s">
        <v>45</v>
      </c>
      <c r="U9" s="151" t="s">
        <v>781</v>
      </c>
      <c r="V9" s="146" t="s">
        <v>780</v>
      </c>
      <c r="W9" s="151" t="s">
        <v>47</v>
      </c>
      <c r="X9" s="151" t="s">
        <v>47</v>
      </c>
      <c r="Y9" s="146"/>
      <c r="Z9" s="153"/>
      <c r="AA9" s="154" t="s">
        <v>768</v>
      </c>
    </row>
    <row r="10" spans="1:27" s="126" customFormat="1" x14ac:dyDescent="0.3"/>
    <row r="11" spans="1:27" s="119" customFormat="1" ht="28.8" x14ac:dyDescent="0.3">
      <c r="A11" s="115">
        <v>4</v>
      </c>
      <c r="B11" s="116">
        <v>14024</v>
      </c>
      <c r="C11" s="116">
        <v>2</v>
      </c>
      <c r="D11" s="116" t="s">
        <v>421</v>
      </c>
      <c r="E11" s="116">
        <v>90107020503</v>
      </c>
      <c r="F11" s="116" t="s">
        <v>40</v>
      </c>
      <c r="G11" s="116">
        <v>71481</v>
      </c>
      <c r="H11" s="116">
        <v>369744</v>
      </c>
      <c r="I11" s="118" t="s">
        <v>444</v>
      </c>
      <c r="J11" s="136">
        <v>0</v>
      </c>
      <c r="K11" s="135" t="s">
        <v>423</v>
      </c>
      <c r="L11" s="135">
        <v>2500000</v>
      </c>
      <c r="M11" s="135">
        <v>2500000</v>
      </c>
      <c r="N11" s="116" t="s">
        <v>445</v>
      </c>
      <c r="O11" s="116" t="s">
        <v>108</v>
      </c>
      <c r="P11" s="116" t="s">
        <v>281</v>
      </c>
      <c r="Q11" s="115" t="s">
        <v>426</v>
      </c>
      <c r="R11" s="116" t="s">
        <v>437</v>
      </c>
      <c r="S11" s="116" t="s">
        <v>438</v>
      </c>
      <c r="T11" s="93"/>
      <c r="U11" s="93"/>
      <c r="V11" s="116"/>
      <c r="W11" s="93"/>
      <c r="X11" s="93"/>
      <c r="Y11" s="116"/>
      <c r="Z11" s="158"/>
    </row>
    <row r="12" spans="1:27" s="154" customFormat="1" ht="187.2" x14ac:dyDescent="0.3">
      <c r="A12" s="144">
        <v>4</v>
      </c>
      <c r="B12" s="146">
        <v>11473</v>
      </c>
      <c r="C12" s="146">
        <v>2</v>
      </c>
      <c r="D12" s="146" t="s">
        <v>443</v>
      </c>
      <c r="E12" s="146">
        <v>90107020503</v>
      </c>
      <c r="F12" s="146" t="s">
        <v>40</v>
      </c>
      <c r="G12" s="146">
        <v>32560</v>
      </c>
      <c r="H12" s="146">
        <v>47312</v>
      </c>
      <c r="I12" s="155">
        <v>44598</v>
      </c>
      <c r="J12" s="159" t="s">
        <v>430</v>
      </c>
      <c r="K12" s="156">
        <v>0</v>
      </c>
      <c r="L12" s="156">
        <v>2500000</v>
      </c>
      <c r="M12" s="156">
        <v>-2500000</v>
      </c>
      <c r="N12" s="146" t="s">
        <v>445</v>
      </c>
      <c r="O12" s="146" t="s">
        <v>108</v>
      </c>
      <c r="P12" s="146" t="s">
        <v>281</v>
      </c>
      <c r="Q12" s="144" t="s">
        <v>426</v>
      </c>
      <c r="R12" s="146" t="s">
        <v>437</v>
      </c>
      <c r="S12" s="146" t="s">
        <v>438</v>
      </c>
      <c r="T12" s="151" t="s">
        <v>45</v>
      </c>
      <c r="U12" s="151" t="s">
        <v>736</v>
      </c>
      <c r="V12" s="146" t="s">
        <v>694</v>
      </c>
      <c r="W12" s="151" t="s">
        <v>47</v>
      </c>
      <c r="X12" s="151" t="s">
        <v>47</v>
      </c>
      <c r="Y12" s="146"/>
      <c r="Z12" s="157"/>
      <c r="AA12" s="154" t="s">
        <v>768</v>
      </c>
    </row>
    <row r="13" spans="1:27" s="126" customFormat="1" x14ac:dyDescent="0.3"/>
    <row r="14" spans="1:27" x14ac:dyDescent="0.3">
      <c r="A14" s="104">
        <v>5</v>
      </c>
      <c r="B14" s="105">
        <v>118370</v>
      </c>
      <c r="C14" s="105">
        <v>2</v>
      </c>
      <c r="D14" s="105" t="s">
        <v>443</v>
      </c>
      <c r="E14" s="105">
        <v>90402010201</v>
      </c>
      <c r="F14" s="105" t="s">
        <v>446</v>
      </c>
      <c r="G14" s="105">
        <v>36802</v>
      </c>
      <c r="H14" s="105">
        <v>56473</v>
      </c>
      <c r="I14" s="106" t="s">
        <v>447</v>
      </c>
      <c r="J14" s="136" t="s">
        <v>423</v>
      </c>
      <c r="K14" s="135">
        <v>222507.56</v>
      </c>
      <c r="L14" s="135">
        <v>0</v>
      </c>
      <c r="M14" s="135">
        <v>222507.56</v>
      </c>
      <c r="N14" s="105" t="s">
        <v>132</v>
      </c>
      <c r="O14" s="105" t="s">
        <v>319</v>
      </c>
      <c r="P14" s="105" t="s">
        <v>77</v>
      </c>
      <c r="Q14" s="104" t="s">
        <v>426</v>
      </c>
      <c r="R14" s="105" t="s">
        <v>448</v>
      </c>
      <c r="S14" s="105" t="s">
        <v>449</v>
      </c>
      <c r="T14" s="107"/>
      <c r="U14" s="107"/>
      <c r="V14" s="105"/>
      <c r="W14" s="107"/>
      <c r="X14" s="107"/>
      <c r="Y14" s="105"/>
      <c r="Z14" s="107"/>
    </row>
    <row r="15" spans="1:27" s="154" customFormat="1" ht="129.6" x14ac:dyDescent="0.3">
      <c r="A15" s="144">
        <v>5</v>
      </c>
      <c r="B15" s="146">
        <v>118371</v>
      </c>
      <c r="C15" s="146">
        <v>2</v>
      </c>
      <c r="D15" s="146" t="s">
        <v>443</v>
      </c>
      <c r="E15" s="146">
        <v>90203050112</v>
      </c>
      <c r="F15" s="146" t="s">
        <v>450</v>
      </c>
      <c r="G15" s="146">
        <v>36802</v>
      </c>
      <c r="H15" s="146">
        <v>56474</v>
      </c>
      <c r="I15" s="155" t="s">
        <v>447</v>
      </c>
      <c r="J15" s="159" t="s">
        <v>430</v>
      </c>
      <c r="K15" s="156">
        <v>0</v>
      </c>
      <c r="L15" s="156">
        <v>222507.56</v>
      </c>
      <c r="M15" s="156">
        <v>-222507.56</v>
      </c>
      <c r="N15" s="146" t="s">
        <v>132</v>
      </c>
      <c r="O15" s="146" t="s">
        <v>319</v>
      </c>
      <c r="P15" s="146" t="s">
        <v>77</v>
      </c>
      <c r="Q15" s="144" t="s">
        <v>426</v>
      </c>
      <c r="R15" s="146" t="s">
        <v>437</v>
      </c>
      <c r="S15" s="146" t="s">
        <v>438</v>
      </c>
      <c r="T15" s="151" t="s">
        <v>45</v>
      </c>
      <c r="U15" s="151" t="s">
        <v>777</v>
      </c>
      <c r="V15" s="146" t="s">
        <v>782</v>
      </c>
      <c r="W15" s="151" t="s">
        <v>47</v>
      </c>
      <c r="X15" s="151" t="s">
        <v>47</v>
      </c>
      <c r="Y15" s="146"/>
      <c r="Z15" s="157"/>
      <c r="AA15" s="154" t="s">
        <v>768</v>
      </c>
    </row>
    <row r="16" spans="1:27" s="126" customFormat="1" x14ac:dyDescent="0.3"/>
    <row r="17" spans="1:27" s="154" customFormat="1" ht="187.2" x14ac:dyDescent="0.3">
      <c r="A17" s="144">
        <v>6</v>
      </c>
      <c r="B17" s="146">
        <v>33856</v>
      </c>
      <c r="C17" s="146">
        <v>2</v>
      </c>
      <c r="D17" s="146" t="s">
        <v>421</v>
      </c>
      <c r="E17" s="146">
        <v>90107020503</v>
      </c>
      <c r="F17" s="146" t="s">
        <v>40</v>
      </c>
      <c r="G17" s="146">
        <v>74467</v>
      </c>
      <c r="H17" s="146">
        <v>388723</v>
      </c>
      <c r="I17" s="155" t="s">
        <v>451</v>
      </c>
      <c r="J17" s="159" t="s">
        <v>423</v>
      </c>
      <c r="K17" s="156">
        <v>3000000</v>
      </c>
      <c r="L17" s="156">
        <v>0</v>
      </c>
      <c r="M17" s="156">
        <v>3000000</v>
      </c>
      <c r="N17" s="146" t="s">
        <v>452</v>
      </c>
      <c r="O17" s="146" t="s">
        <v>281</v>
      </c>
      <c r="P17" s="146" t="s">
        <v>108</v>
      </c>
      <c r="Q17" s="144" t="s">
        <v>426</v>
      </c>
      <c r="R17" s="146" t="s">
        <v>437</v>
      </c>
      <c r="S17" s="146" t="s">
        <v>438</v>
      </c>
      <c r="T17" s="151" t="s">
        <v>45</v>
      </c>
      <c r="U17" s="151" t="s">
        <v>735</v>
      </c>
      <c r="V17" s="146" t="s">
        <v>694</v>
      </c>
      <c r="W17" s="151" t="s">
        <v>47</v>
      </c>
      <c r="X17" s="151" t="s">
        <v>47</v>
      </c>
      <c r="Y17" s="146"/>
      <c r="Z17" s="157"/>
      <c r="AA17" s="154" t="s">
        <v>768</v>
      </c>
    </row>
    <row r="18" spans="1:27" ht="43.2" x14ac:dyDescent="0.3">
      <c r="A18" s="104">
        <v>6</v>
      </c>
      <c r="B18" s="105">
        <v>33855</v>
      </c>
      <c r="C18" s="105">
        <v>2</v>
      </c>
      <c r="D18" s="105" t="s">
        <v>421</v>
      </c>
      <c r="E18" s="105">
        <v>90201010802</v>
      </c>
      <c r="F18" s="105" t="s">
        <v>453</v>
      </c>
      <c r="G18" s="105">
        <v>74467</v>
      </c>
      <c r="H18" s="105">
        <v>388722</v>
      </c>
      <c r="I18" s="106" t="s">
        <v>451</v>
      </c>
      <c r="J18" s="136" t="s">
        <v>430</v>
      </c>
      <c r="K18" s="135">
        <v>0</v>
      </c>
      <c r="L18" s="135">
        <v>3000000</v>
      </c>
      <c r="M18" s="135">
        <v>-3000000</v>
      </c>
      <c r="N18" s="105" t="s">
        <v>454</v>
      </c>
      <c r="O18" s="105" t="s">
        <v>281</v>
      </c>
      <c r="P18" s="105" t="s">
        <v>108</v>
      </c>
      <c r="Q18" s="104" t="s">
        <v>426</v>
      </c>
      <c r="R18" s="105" t="s">
        <v>455</v>
      </c>
      <c r="S18" s="105" t="s">
        <v>456</v>
      </c>
      <c r="T18" s="107"/>
      <c r="U18" s="107"/>
      <c r="V18" s="105"/>
      <c r="W18" s="107"/>
      <c r="X18" s="107"/>
      <c r="Y18" s="105"/>
      <c r="Z18" s="107"/>
    </row>
    <row r="19" spans="1:27" s="126" customFormat="1" x14ac:dyDescent="0.3"/>
    <row r="20" spans="1:27" s="154" customFormat="1" ht="115.2" x14ac:dyDescent="0.3">
      <c r="A20" s="144">
        <v>7</v>
      </c>
      <c r="B20" s="146">
        <v>90580</v>
      </c>
      <c r="C20" s="146">
        <v>3</v>
      </c>
      <c r="D20" s="146" t="s">
        <v>457</v>
      </c>
      <c r="E20" s="146">
        <v>90203040201</v>
      </c>
      <c r="F20" s="146" t="s">
        <v>458</v>
      </c>
      <c r="G20" s="146">
        <v>1824</v>
      </c>
      <c r="H20" s="146">
        <v>2957</v>
      </c>
      <c r="I20" s="155" t="s">
        <v>459</v>
      </c>
      <c r="J20" s="159" t="s">
        <v>423</v>
      </c>
      <c r="K20" s="156">
        <v>163.12</v>
      </c>
      <c r="L20" s="156">
        <v>0</v>
      </c>
      <c r="M20" s="156">
        <v>163.12</v>
      </c>
      <c r="N20" s="146" t="s">
        <v>460</v>
      </c>
      <c r="O20" s="146" t="s">
        <v>122</v>
      </c>
      <c r="P20" s="146" t="s">
        <v>230</v>
      </c>
      <c r="Q20" s="144" t="s">
        <v>426</v>
      </c>
      <c r="R20" s="146" t="s">
        <v>437</v>
      </c>
      <c r="S20" s="146" t="s">
        <v>461</v>
      </c>
      <c r="T20" s="157"/>
      <c r="U20" s="162" t="s">
        <v>783</v>
      </c>
      <c r="V20" s="146" t="s">
        <v>696</v>
      </c>
      <c r="W20" s="163" t="s">
        <v>47</v>
      </c>
      <c r="X20" s="163" t="s">
        <v>47</v>
      </c>
      <c r="Y20" s="146"/>
      <c r="Z20" s="157"/>
      <c r="AA20" s="154" t="s">
        <v>768</v>
      </c>
    </row>
    <row r="21" spans="1:27" ht="28.8" x14ac:dyDescent="0.3">
      <c r="A21" s="104">
        <v>7</v>
      </c>
      <c r="B21" s="105">
        <v>90581</v>
      </c>
      <c r="C21" s="105">
        <v>3</v>
      </c>
      <c r="D21" s="105" t="s">
        <v>457</v>
      </c>
      <c r="E21" s="105">
        <v>90301010201</v>
      </c>
      <c r="F21" s="105" t="s">
        <v>462</v>
      </c>
      <c r="G21" s="105">
        <v>1824</v>
      </c>
      <c r="H21" s="105">
        <v>2958</v>
      </c>
      <c r="I21" s="106" t="s">
        <v>459</v>
      </c>
      <c r="J21" s="136" t="s">
        <v>430</v>
      </c>
      <c r="K21" s="135">
        <v>0</v>
      </c>
      <c r="L21" s="135">
        <v>163.12</v>
      </c>
      <c r="M21" s="135">
        <v>-163.12</v>
      </c>
      <c r="N21" s="105" t="s">
        <v>463</v>
      </c>
      <c r="O21" s="105" t="s">
        <v>122</v>
      </c>
      <c r="P21" s="105" t="s">
        <v>230</v>
      </c>
      <c r="Q21" s="104" t="s">
        <v>426</v>
      </c>
      <c r="R21" s="105" t="s">
        <v>464</v>
      </c>
      <c r="S21" s="105" t="s">
        <v>464</v>
      </c>
      <c r="T21" s="107"/>
      <c r="U21" s="107"/>
      <c r="V21" s="105"/>
      <c r="W21" s="107"/>
      <c r="X21" s="107"/>
      <c r="Y21" s="105"/>
      <c r="Z21" s="107"/>
    </row>
    <row r="22" spans="1:27" s="126" customFormat="1" x14ac:dyDescent="0.3"/>
    <row r="23" spans="1:27" s="154" customFormat="1" ht="187.2" x14ac:dyDescent="0.3">
      <c r="A23" s="144">
        <v>8</v>
      </c>
      <c r="B23" s="146">
        <v>81333</v>
      </c>
      <c r="C23" s="146">
        <v>3</v>
      </c>
      <c r="D23" s="146" t="s">
        <v>421</v>
      </c>
      <c r="E23" s="146">
        <v>90102011901</v>
      </c>
      <c r="F23" s="146" t="s">
        <v>65</v>
      </c>
      <c r="G23" s="146">
        <v>100183</v>
      </c>
      <c r="H23" s="146">
        <v>512745</v>
      </c>
      <c r="I23" s="155" t="s">
        <v>465</v>
      </c>
      <c r="J23" s="159" t="s">
        <v>423</v>
      </c>
      <c r="K23" s="156">
        <v>66481</v>
      </c>
      <c r="L23" s="156">
        <v>0</v>
      </c>
      <c r="M23" s="156">
        <v>66481</v>
      </c>
      <c r="N23" s="146" t="s">
        <v>467</v>
      </c>
      <c r="O23" s="146" t="s">
        <v>343</v>
      </c>
      <c r="P23" s="146" t="s">
        <v>147</v>
      </c>
      <c r="Q23" s="144" t="s">
        <v>426</v>
      </c>
      <c r="R23" s="146" t="s">
        <v>431</v>
      </c>
      <c r="S23" s="146" t="s">
        <v>432</v>
      </c>
      <c r="T23" s="151" t="s">
        <v>45</v>
      </c>
      <c r="U23" s="151" t="s">
        <v>745</v>
      </c>
      <c r="V23" s="146" t="s">
        <v>697</v>
      </c>
      <c r="W23" s="151" t="s">
        <v>47</v>
      </c>
      <c r="X23" s="151" t="s">
        <v>47</v>
      </c>
      <c r="Y23" s="146"/>
      <c r="Z23" s="157"/>
      <c r="AA23" s="154" t="s">
        <v>768</v>
      </c>
    </row>
    <row r="24" spans="1:27" ht="43.2" x14ac:dyDescent="0.3">
      <c r="A24" s="104">
        <v>8</v>
      </c>
      <c r="B24" s="105">
        <v>81334</v>
      </c>
      <c r="C24" s="105">
        <v>3</v>
      </c>
      <c r="D24" s="105" t="s">
        <v>421</v>
      </c>
      <c r="E24" s="105">
        <v>90102011902</v>
      </c>
      <c r="F24" s="105" t="s">
        <v>175</v>
      </c>
      <c r="G24" s="105">
        <v>100183</v>
      </c>
      <c r="H24" s="105">
        <v>512746</v>
      </c>
      <c r="I24" s="106" t="s">
        <v>465</v>
      </c>
      <c r="J24" s="89" t="s">
        <v>430</v>
      </c>
      <c r="K24" s="88">
        <v>0</v>
      </c>
      <c r="L24" s="88">
        <v>66481</v>
      </c>
      <c r="M24" s="88">
        <v>-66481</v>
      </c>
      <c r="N24" s="105" t="s">
        <v>467</v>
      </c>
      <c r="O24" s="105" t="s">
        <v>343</v>
      </c>
      <c r="P24" s="105" t="s">
        <v>147</v>
      </c>
      <c r="Q24" s="104" t="s">
        <v>426</v>
      </c>
      <c r="R24" s="105" t="s">
        <v>431</v>
      </c>
      <c r="S24" s="105" t="s">
        <v>432</v>
      </c>
      <c r="T24" s="107"/>
      <c r="U24" s="107"/>
      <c r="V24" s="105"/>
      <c r="W24" s="107"/>
      <c r="X24" s="107"/>
      <c r="Y24" s="105"/>
      <c r="Z24" s="107"/>
    </row>
    <row r="25" spans="1:27" s="126" customFormat="1" x14ac:dyDescent="0.3"/>
    <row r="26" spans="1:27" s="154" customFormat="1" ht="86.4" x14ac:dyDescent="0.3">
      <c r="A26" s="144">
        <v>9</v>
      </c>
      <c r="B26" s="146">
        <v>57804</v>
      </c>
      <c r="C26" s="146">
        <v>1</v>
      </c>
      <c r="D26" s="146" t="s">
        <v>421</v>
      </c>
      <c r="E26" s="146">
        <v>90107020505</v>
      </c>
      <c r="F26" s="146" t="s">
        <v>112</v>
      </c>
      <c r="G26" s="146">
        <v>57844</v>
      </c>
      <c r="H26" s="146">
        <v>309365</v>
      </c>
      <c r="I26" s="155" t="s">
        <v>469</v>
      </c>
      <c r="J26" s="159" t="s">
        <v>423</v>
      </c>
      <c r="K26" s="156">
        <v>2593.75</v>
      </c>
      <c r="L26" s="156">
        <v>0</v>
      </c>
      <c r="M26" s="156">
        <v>2593.75</v>
      </c>
      <c r="N26" s="146" t="s">
        <v>471</v>
      </c>
      <c r="O26" s="146" t="s">
        <v>361</v>
      </c>
      <c r="P26" s="146" t="s">
        <v>76</v>
      </c>
      <c r="Q26" s="144" t="s">
        <v>426</v>
      </c>
      <c r="R26" s="146" t="s">
        <v>437</v>
      </c>
      <c r="S26" s="146" t="s">
        <v>438</v>
      </c>
      <c r="T26" s="151" t="s">
        <v>45</v>
      </c>
      <c r="U26" s="151" t="s">
        <v>654</v>
      </c>
      <c r="V26" s="146" t="s">
        <v>698</v>
      </c>
      <c r="W26" s="151" t="s">
        <v>47</v>
      </c>
      <c r="X26" s="151" t="s">
        <v>47</v>
      </c>
      <c r="Y26" s="146"/>
      <c r="Z26" s="157"/>
      <c r="AA26" s="154" t="s">
        <v>768</v>
      </c>
    </row>
    <row r="27" spans="1:27" ht="43.2" x14ac:dyDescent="0.3">
      <c r="A27" s="104">
        <v>9</v>
      </c>
      <c r="B27" s="105">
        <v>57803</v>
      </c>
      <c r="C27" s="105">
        <v>1</v>
      </c>
      <c r="D27" s="105" t="s">
        <v>421</v>
      </c>
      <c r="E27" s="105">
        <v>90102010302</v>
      </c>
      <c r="F27" s="105" t="s">
        <v>468</v>
      </c>
      <c r="G27" s="105">
        <v>57844</v>
      </c>
      <c r="H27" s="105">
        <v>309364</v>
      </c>
      <c r="I27" s="106" t="s">
        <v>469</v>
      </c>
      <c r="J27" s="89" t="s">
        <v>430</v>
      </c>
      <c r="K27" s="88">
        <v>0</v>
      </c>
      <c r="L27" s="88">
        <v>2593.75</v>
      </c>
      <c r="M27" s="88">
        <v>-2593.75</v>
      </c>
      <c r="N27" s="105" t="s">
        <v>470</v>
      </c>
      <c r="O27" s="105" t="s">
        <v>361</v>
      </c>
      <c r="P27" s="105" t="s">
        <v>76</v>
      </c>
      <c r="Q27" s="104" t="s">
        <v>426</v>
      </c>
      <c r="R27" s="105" t="s">
        <v>431</v>
      </c>
      <c r="S27" s="105" t="s">
        <v>432</v>
      </c>
      <c r="T27" s="107"/>
      <c r="U27" s="107"/>
      <c r="V27" s="105"/>
      <c r="W27" s="107"/>
      <c r="X27" s="107"/>
      <c r="Y27" s="105"/>
      <c r="Z27" s="107"/>
    </row>
    <row r="28" spans="1:27" s="126" customFormat="1" x14ac:dyDescent="0.3"/>
    <row r="29" spans="1:27" ht="28.8" x14ac:dyDescent="0.3">
      <c r="A29" s="104">
        <v>10</v>
      </c>
      <c r="B29" s="105">
        <v>6297</v>
      </c>
      <c r="C29" s="105">
        <v>3</v>
      </c>
      <c r="D29" s="105" t="s">
        <v>472</v>
      </c>
      <c r="E29" s="105">
        <v>90105020101</v>
      </c>
      <c r="F29" s="105" t="s">
        <v>473</v>
      </c>
      <c r="G29" s="105">
        <v>19715</v>
      </c>
      <c r="H29" s="105">
        <v>8484</v>
      </c>
      <c r="I29" s="106" t="s">
        <v>474</v>
      </c>
      <c r="J29" s="89" t="s">
        <v>423</v>
      </c>
      <c r="K29" s="88">
        <v>1023932</v>
      </c>
      <c r="L29" s="88">
        <v>0</v>
      </c>
      <c r="M29" s="88">
        <v>1023932</v>
      </c>
      <c r="N29" s="105" t="s">
        <v>475</v>
      </c>
      <c r="O29" s="105" t="s">
        <v>476</v>
      </c>
      <c r="P29" s="105" t="s">
        <v>476</v>
      </c>
      <c r="Q29" s="104" t="s">
        <v>426</v>
      </c>
      <c r="R29" s="105" t="s">
        <v>477</v>
      </c>
      <c r="S29" s="105" t="s">
        <v>478</v>
      </c>
      <c r="T29" s="107"/>
      <c r="U29" s="107"/>
      <c r="V29" s="105"/>
      <c r="W29" s="107"/>
      <c r="X29" s="107"/>
      <c r="Y29" s="105"/>
      <c r="Z29" s="107"/>
    </row>
    <row r="30" spans="1:27" ht="43.2" x14ac:dyDescent="0.3">
      <c r="A30" s="104">
        <v>10</v>
      </c>
      <c r="B30" s="105">
        <v>6171</v>
      </c>
      <c r="C30" s="105">
        <v>3</v>
      </c>
      <c r="D30" s="105" t="s">
        <v>472</v>
      </c>
      <c r="E30" s="105">
        <v>90203051501</v>
      </c>
      <c r="F30" s="105" t="s">
        <v>479</v>
      </c>
      <c r="G30" s="105">
        <v>19693</v>
      </c>
      <c r="H30" s="105">
        <v>8451</v>
      </c>
      <c r="I30" s="106" t="s">
        <v>474</v>
      </c>
      <c r="J30" s="89" t="s">
        <v>430</v>
      </c>
      <c r="K30" s="88">
        <v>0</v>
      </c>
      <c r="L30" s="88">
        <v>26</v>
      </c>
      <c r="M30" s="88">
        <v>-26</v>
      </c>
      <c r="N30" s="105" t="s">
        <v>480</v>
      </c>
      <c r="O30" s="105" t="s">
        <v>287</v>
      </c>
      <c r="P30" s="105" t="s">
        <v>108</v>
      </c>
      <c r="Q30" s="104" t="s">
        <v>426</v>
      </c>
      <c r="R30" s="105" t="s">
        <v>437</v>
      </c>
      <c r="S30" s="105" t="s">
        <v>438</v>
      </c>
      <c r="T30" s="107"/>
      <c r="U30" s="107"/>
      <c r="V30" s="105" t="s">
        <v>699</v>
      </c>
      <c r="W30" s="107"/>
      <c r="X30" s="107"/>
      <c r="Y30" s="105"/>
      <c r="Z30" s="107"/>
    </row>
    <row r="31" spans="1:27" ht="43.2" x14ac:dyDescent="0.3">
      <c r="A31" s="104">
        <v>10</v>
      </c>
      <c r="B31" s="105">
        <v>6172</v>
      </c>
      <c r="C31" s="105">
        <v>3</v>
      </c>
      <c r="D31" s="105" t="s">
        <v>472</v>
      </c>
      <c r="E31" s="105">
        <v>90304040102</v>
      </c>
      <c r="F31" s="105" t="s">
        <v>481</v>
      </c>
      <c r="G31" s="105">
        <v>19696</v>
      </c>
      <c r="H31" s="105">
        <v>8459</v>
      </c>
      <c r="I31" s="106" t="s">
        <v>474</v>
      </c>
      <c r="J31" s="89" t="s">
        <v>430</v>
      </c>
      <c r="K31" s="88">
        <v>0</v>
      </c>
      <c r="L31" s="88">
        <v>400</v>
      </c>
      <c r="M31" s="88">
        <v>-400</v>
      </c>
      <c r="N31" s="105" t="s">
        <v>482</v>
      </c>
      <c r="O31" s="105" t="s">
        <v>287</v>
      </c>
      <c r="P31" s="105" t="s">
        <v>108</v>
      </c>
      <c r="Q31" s="104" t="s">
        <v>426</v>
      </c>
      <c r="R31" s="105" t="s">
        <v>483</v>
      </c>
      <c r="S31" s="105" t="s">
        <v>484</v>
      </c>
      <c r="T31" s="107"/>
      <c r="U31" s="107"/>
      <c r="V31" s="105"/>
      <c r="W31" s="107"/>
      <c r="X31" s="107"/>
      <c r="Y31" s="105"/>
      <c r="Z31" s="107"/>
    </row>
    <row r="32" spans="1:27" ht="43.2" x14ac:dyDescent="0.3">
      <c r="A32" s="104">
        <v>10</v>
      </c>
      <c r="B32" s="105">
        <v>6173</v>
      </c>
      <c r="C32" s="105">
        <v>3</v>
      </c>
      <c r="D32" s="105" t="s">
        <v>472</v>
      </c>
      <c r="E32" s="105">
        <v>90304010202</v>
      </c>
      <c r="F32" s="105" t="s">
        <v>485</v>
      </c>
      <c r="G32" s="105">
        <v>19694</v>
      </c>
      <c r="H32" s="105">
        <v>8453</v>
      </c>
      <c r="I32" s="106" t="s">
        <v>474</v>
      </c>
      <c r="J32" s="89" t="s">
        <v>430</v>
      </c>
      <c r="K32" s="88">
        <v>0</v>
      </c>
      <c r="L32" s="88">
        <v>5000</v>
      </c>
      <c r="M32" s="88">
        <v>-5000</v>
      </c>
      <c r="N32" s="105" t="s">
        <v>486</v>
      </c>
      <c r="O32" s="105" t="s">
        <v>287</v>
      </c>
      <c r="P32" s="105" t="s">
        <v>108</v>
      </c>
      <c r="Q32" s="104" t="s">
        <v>426</v>
      </c>
      <c r="R32" s="105" t="s">
        <v>483</v>
      </c>
      <c r="S32" s="105" t="s">
        <v>484</v>
      </c>
      <c r="T32" s="107"/>
      <c r="U32" s="107"/>
      <c r="V32" s="105"/>
      <c r="W32" s="107"/>
      <c r="X32" s="107"/>
      <c r="Y32" s="105"/>
      <c r="Z32" s="107"/>
    </row>
    <row r="33" spans="1:27" ht="86.4" x14ac:dyDescent="0.3">
      <c r="A33" s="104">
        <v>10</v>
      </c>
      <c r="B33" s="105">
        <v>6174</v>
      </c>
      <c r="C33" s="105">
        <v>3</v>
      </c>
      <c r="D33" s="105" t="s">
        <v>472</v>
      </c>
      <c r="E33" s="105">
        <v>90107020503</v>
      </c>
      <c r="F33" s="105" t="s">
        <v>40</v>
      </c>
      <c r="G33" s="105">
        <v>19698</v>
      </c>
      <c r="H33" s="105">
        <v>8463</v>
      </c>
      <c r="I33" s="106" t="s">
        <v>474</v>
      </c>
      <c r="J33" s="89" t="s">
        <v>430</v>
      </c>
      <c r="K33" s="88">
        <v>0</v>
      </c>
      <c r="L33" s="88">
        <v>500000</v>
      </c>
      <c r="M33" s="88">
        <v>-500000</v>
      </c>
      <c r="N33" s="105" t="s">
        <v>487</v>
      </c>
      <c r="O33" s="105" t="s">
        <v>281</v>
      </c>
      <c r="P33" s="105" t="s">
        <v>108</v>
      </c>
      <c r="Q33" s="104" t="s">
        <v>426</v>
      </c>
      <c r="R33" s="105" t="s">
        <v>437</v>
      </c>
      <c r="S33" s="105" t="s">
        <v>438</v>
      </c>
      <c r="T33" s="107"/>
      <c r="U33" s="107"/>
      <c r="V33" s="105" t="s">
        <v>700</v>
      </c>
      <c r="W33" s="107"/>
      <c r="X33" s="107"/>
      <c r="Y33" s="105"/>
      <c r="Z33" s="107"/>
    </row>
    <row r="34" spans="1:27" ht="43.2" x14ac:dyDescent="0.3">
      <c r="A34" s="104">
        <v>10</v>
      </c>
      <c r="B34" s="105">
        <v>6175</v>
      </c>
      <c r="C34" s="105">
        <v>3</v>
      </c>
      <c r="D34" s="105" t="s">
        <v>472</v>
      </c>
      <c r="E34" s="105">
        <v>90203060202</v>
      </c>
      <c r="F34" s="105" t="s">
        <v>488</v>
      </c>
      <c r="G34" s="105">
        <v>19697</v>
      </c>
      <c r="H34" s="105">
        <v>8461</v>
      </c>
      <c r="I34" s="106" t="s">
        <v>474</v>
      </c>
      <c r="J34" s="89" t="s">
        <v>430</v>
      </c>
      <c r="K34" s="88">
        <v>0</v>
      </c>
      <c r="L34" s="88">
        <v>1316</v>
      </c>
      <c r="M34" s="88">
        <v>-1316</v>
      </c>
      <c r="N34" s="105" t="s">
        <v>489</v>
      </c>
      <c r="O34" s="105" t="s">
        <v>287</v>
      </c>
      <c r="P34" s="105" t="s">
        <v>108</v>
      </c>
      <c r="Q34" s="104" t="s">
        <v>426</v>
      </c>
      <c r="R34" s="105" t="s">
        <v>437</v>
      </c>
      <c r="S34" s="105" t="s">
        <v>438</v>
      </c>
      <c r="T34" s="107"/>
      <c r="U34" s="107"/>
      <c r="V34" s="105"/>
      <c r="W34" s="107"/>
      <c r="X34" s="107"/>
      <c r="Y34" s="105"/>
      <c r="Z34" s="107"/>
    </row>
    <row r="35" spans="1:27" ht="43.2" x14ac:dyDescent="0.3">
      <c r="A35" s="104">
        <v>10</v>
      </c>
      <c r="B35" s="105">
        <v>6176</v>
      </c>
      <c r="C35" s="105">
        <v>3</v>
      </c>
      <c r="D35" s="105" t="s">
        <v>472</v>
      </c>
      <c r="E35" s="105">
        <v>90203051502</v>
      </c>
      <c r="F35" s="105" t="s">
        <v>490</v>
      </c>
      <c r="G35" s="105">
        <v>19689</v>
      </c>
      <c r="H35" s="105">
        <v>8441</v>
      </c>
      <c r="I35" s="106" t="s">
        <v>474</v>
      </c>
      <c r="J35" s="89" t="s">
        <v>430</v>
      </c>
      <c r="K35" s="88">
        <v>0</v>
      </c>
      <c r="L35" s="88">
        <v>750</v>
      </c>
      <c r="M35" s="88">
        <v>-750</v>
      </c>
      <c r="N35" s="105" t="s">
        <v>491</v>
      </c>
      <c r="O35" s="105" t="s">
        <v>287</v>
      </c>
      <c r="P35" s="105" t="s">
        <v>108</v>
      </c>
      <c r="Q35" s="104" t="s">
        <v>426</v>
      </c>
      <c r="R35" s="105" t="s">
        <v>437</v>
      </c>
      <c r="S35" s="105" t="s">
        <v>438</v>
      </c>
      <c r="T35" s="107"/>
      <c r="U35" s="107"/>
      <c r="V35" s="105" t="s">
        <v>701</v>
      </c>
      <c r="W35" s="107"/>
      <c r="X35" s="107"/>
      <c r="Y35" s="105"/>
      <c r="Z35" s="107"/>
    </row>
    <row r="36" spans="1:27" ht="43.2" x14ac:dyDescent="0.3">
      <c r="A36" s="104">
        <v>10</v>
      </c>
      <c r="B36" s="105">
        <v>6177</v>
      </c>
      <c r="C36" s="105">
        <v>3</v>
      </c>
      <c r="D36" s="105" t="s">
        <v>472</v>
      </c>
      <c r="E36" s="105">
        <v>90304040102</v>
      </c>
      <c r="F36" s="105" t="s">
        <v>481</v>
      </c>
      <c r="G36" s="105">
        <v>19691</v>
      </c>
      <c r="H36" s="105">
        <v>8445</v>
      </c>
      <c r="I36" s="106" t="s">
        <v>474</v>
      </c>
      <c r="J36" s="89" t="s">
        <v>430</v>
      </c>
      <c r="K36" s="88">
        <v>0</v>
      </c>
      <c r="L36" s="88">
        <v>300</v>
      </c>
      <c r="M36" s="88">
        <v>-300</v>
      </c>
      <c r="N36" s="105" t="s">
        <v>492</v>
      </c>
      <c r="O36" s="105" t="s">
        <v>287</v>
      </c>
      <c r="P36" s="105" t="s">
        <v>108</v>
      </c>
      <c r="Q36" s="104" t="s">
        <v>426</v>
      </c>
      <c r="R36" s="105" t="s">
        <v>483</v>
      </c>
      <c r="S36" s="105" t="s">
        <v>484</v>
      </c>
      <c r="T36" s="107"/>
      <c r="U36" s="107"/>
      <c r="V36" s="105"/>
      <c r="W36" s="107"/>
      <c r="X36" s="107"/>
      <c r="Y36" s="105"/>
      <c r="Z36" s="107"/>
    </row>
    <row r="37" spans="1:27" ht="43.2" x14ac:dyDescent="0.3">
      <c r="A37" s="104">
        <v>10</v>
      </c>
      <c r="B37" s="105">
        <v>6178</v>
      </c>
      <c r="C37" s="105">
        <v>3</v>
      </c>
      <c r="D37" s="105" t="s">
        <v>472</v>
      </c>
      <c r="E37" s="105">
        <v>90304020102</v>
      </c>
      <c r="F37" s="105" t="s">
        <v>493</v>
      </c>
      <c r="G37" s="105">
        <v>19690</v>
      </c>
      <c r="H37" s="105">
        <v>8443</v>
      </c>
      <c r="I37" s="106" t="s">
        <v>474</v>
      </c>
      <c r="J37" s="89" t="s">
        <v>430</v>
      </c>
      <c r="K37" s="88">
        <v>0</v>
      </c>
      <c r="L37" s="88">
        <v>4200</v>
      </c>
      <c r="M37" s="88">
        <v>-4200</v>
      </c>
      <c r="N37" s="105" t="s">
        <v>494</v>
      </c>
      <c r="O37" s="105" t="s">
        <v>287</v>
      </c>
      <c r="P37" s="105" t="s">
        <v>108</v>
      </c>
      <c r="Q37" s="104" t="s">
        <v>426</v>
      </c>
      <c r="R37" s="105" t="s">
        <v>483</v>
      </c>
      <c r="S37" s="105" t="s">
        <v>484</v>
      </c>
      <c r="T37" s="107"/>
      <c r="U37" s="107"/>
      <c r="V37" s="105"/>
      <c r="W37" s="107"/>
      <c r="X37" s="107"/>
      <c r="Y37" s="105"/>
      <c r="Z37" s="107"/>
    </row>
    <row r="38" spans="1:27" s="154" customFormat="1" ht="106.2" customHeight="1" x14ac:dyDescent="0.3">
      <c r="A38" s="144">
        <v>10</v>
      </c>
      <c r="B38" s="146">
        <v>6290</v>
      </c>
      <c r="C38" s="146">
        <v>3</v>
      </c>
      <c r="D38" s="146" t="s">
        <v>472</v>
      </c>
      <c r="E38" s="146">
        <v>90304010102</v>
      </c>
      <c r="F38" s="146" t="s">
        <v>495</v>
      </c>
      <c r="G38" s="146">
        <v>19688</v>
      </c>
      <c r="H38" s="146">
        <v>8435</v>
      </c>
      <c r="I38" s="155" t="s">
        <v>474</v>
      </c>
      <c r="J38" s="159" t="s">
        <v>430</v>
      </c>
      <c r="K38" s="156">
        <v>0</v>
      </c>
      <c r="L38" s="156">
        <v>174</v>
      </c>
      <c r="M38" s="156">
        <v>-174</v>
      </c>
      <c r="N38" s="146" t="s">
        <v>496</v>
      </c>
      <c r="O38" s="146" t="s">
        <v>287</v>
      </c>
      <c r="P38" s="146" t="s">
        <v>108</v>
      </c>
      <c r="Q38" s="144" t="s">
        <v>426</v>
      </c>
      <c r="R38" s="146" t="s">
        <v>483</v>
      </c>
      <c r="S38" s="146" t="s">
        <v>484</v>
      </c>
      <c r="T38" s="151" t="s">
        <v>45</v>
      </c>
      <c r="U38" s="151" t="s">
        <v>784</v>
      </c>
      <c r="V38" s="146" t="s">
        <v>700</v>
      </c>
      <c r="W38" s="151" t="s">
        <v>47</v>
      </c>
      <c r="X38" s="151" t="s">
        <v>47</v>
      </c>
      <c r="Y38" s="146"/>
      <c r="Z38" s="157"/>
      <c r="AA38" s="154" t="s">
        <v>768</v>
      </c>
    </row>
    <row r="39" spans="1:27" ht="43.2" x14ac:dyDescent="0.3">
      <c r="A39" s="104">
        <v>10</v>
      </c>
      <c r="B39" s="105">
        <v>6291</v>
      </c>
      <c r="C39" s="105">
        <v>3</v>
      </c>
      <c r="D39" s="105" t="s">
        <v>472</v>
      </c>
      <c r="E39" s="105">
        <v>90203051501</v>
      </c>
      <c r="F39" s="105" t="s">
        <v>479</v>
      </c>
      <c r="G39" s="105">
        <v>19688</v>
      </c>
      <c r="H39" s="105">
        <v>8437</v>
      </c>
      <c r="I39" s="106" t="s">
        <v>474</v>
      </c>
      <c r="J39" s="89" t="s">
        <v>430</v>
      </c>
      <c r="K39" s="88">
        <v>0</v>
      </c>
      <c r="L39" s="88">
        <v>26</v>
      </c>
      <c r="M39" s="88">
        <v>-26</v>
      </c>
      <c r="N39" s="105" t="s">
        <v>497</v>
      </c>
      <c r="O39" s="105" t="s">
        <v>287</v>
      </c>
      <c r="P39" s="105" t="s">
        <v>108</v>
      </c>
      <c r="Q39" s="104" t="s">
        <v>426</v>
      </c>
      <c r="R39" s="105" t="s">
        <v>437</v>
      </c>
      <c r="S39" s="105" t="s">
        <v>438</v>
      </c>
      <c r="T39" s="107"/>
      <c r="U39" s="107"/>
      <c r="V39" s="105" t="s">
        <v>701</v>
      </c>
      <c r="W39" s="107"/>
      <c r="X39" s="107"/>
      <c r="Y39" s="105"/>
      <c r="Z39" s="107"/>
    </row>
    <row r="40" spans="1:27" ht="43.2" x14ac:dyDescent="0.3">
      <c r="A40" s="104">
        <v>10</v>
      </c>
      <c r="B40" s="105">
        <v>6292</v>
      </c>
      <c r="C40" s="105">
        <v>3</v>
      </c>
      <c r="D40" s="105" t="s">
        <v>472</v>
      </c>
      <c r="E40" s="105">
        <v>90203060202</v>
      </c>
      <c r="F40" s="105" t="s">
        <v>488</v>
      </c>
      <c r="G40" s="105">
        <v>19692</v>
      </c>
      <c r="H40" s="105">
        <v>8447</v>
      </c>
      <c r="I40" s="106" t="s">
        <v>474</v>
      </c>
      <c r="J40" s="89" t="s">
        <v>430</v>
      </c>
      <c r="K40" s="88">
        <v>0</v>
      </c>
      <c r="L40" s="88">
        <v>1316</v>
      </c>
      <c r="M40" s="88">
        <v>-1316</v>
      </c>
      <c r="N40" s="105" t="s">
        <v>498</v>
      </c>
      <c r="O40" s="105" t="s">
        <v>287</v>
      </c>
      <c r="P40" s="105" t="s">
        <v>108</v>
      </c>
      <c r="Q40" s="104" t="s">
        <v>426</v>
      </c>
      <c r="R40" s="105" t="s">
        <v>437</v>
      </c>
      <c r="S40" s="105" t="s">
        <v>438</v>
      </c>
      <c r="T40" s="107"/>
      <c r="U40" s="107"/>
      <c r="V40" s="105"/>
      <c r="W40" s="107"/>
      <c r="X40" s="107"/>
      <c r="Y40" s="105"/>
      <c r="Z40" s="107"/>
    </row>
    <row r="41" spans="1:27" ht="86.4" x14ac:dyDescent="0.3">
      <c r="A41" s="104">
        <v>10</v>
      </c>
      <c r="B41" s="105">
        <v>6421</v>
      </c>
      <c r="C41" s="105">
        <v>3</v>
      </c>
      <c r="D41" s="105" t="s">
        <v>472</v>
      </c>
      <c r="E41" s="105">
        <v>90107020503</v>
      </c>
      <c r="F41" s="105" t="s">
        <v>40</v>
      </c>
      <c r="G41" s="105">
        <v>19699</v>
      </c>
      <c r="H41" s="105">
        <v>8465</v>
      </c>
      <c r="I41" s="106" t="s">
        <v>474</v>
      </c>
      <c r="J41" s="89" t="s">
        <v>430</v>
      </c>
      <c r="K41" s="88">
        <v>0</v>
      </c>
      <c r="L41" s="88">
        <v>500000</v>
      </c>
      <c r="M41" s="88">
        <v>-500000</v>
      </c>
      <c r="N41" s="105" t="s">
        <v>499</v>
      </c>
      <c r="O41" s="105" t="s">
        <v>281</v>
      </c>
      <c r="P41" s="105" t="s">
        <v>108</v>
      </c>
      <c r="Q41" s="104" t="s">
        <v>426</v>
      </c>
      <c r="R41" s="105" t="s">
        <v>437</v>
      </c>
      <c r="S41" s="105" t="s">
        <v>438</v>
      </c>
      <c r="T41" s="107"/>
      <c r="U41" s="107"/>
      <c r="V41" s="100" t="s">
        <v>702</v>
      </c>
      <c r="W41" s="107"/>
      <c r="X41" s="107"/>
      <c r="Y41" s="105"/>
      <c r="Z41" s="107"/>
    </row>
    <row r="42" spans="1:27" ht="43.2" x14ac:dyDescent="0.3">
      <c r="A42" s="104">
        <v>10</v>
      </c>
      <c r="B42" s="105">
        <v>6425</v>
      </c>
      <c r="C42" s="105">
        <v>3</v>
      </c>
      <c r="D42" s="105" t="s">
        <v>472</v>
      </c>
      <c r="E42" s="105">
        <v>90304010102</v>
      </c>
      <c r="F42" s="105" t="s">
        <v>495</v>
      </c>
      <c r="G42" s="105">
        <v>19693</v>
      </c>
      <c r="H42" s="105">
        <v>8449</v>
      </c>
      <c r="I42" s="106" t="s">
        <v>474</v>
      </c>
      <c r="J42" s="89" t="s">
        <v>430</v>
      </c>
      <c r="K42" s="88">
        <v>0</v>
      </c>
      <c r="L42" s="88">
        <v>174</v>
      </c>
      <c r="M42" s="88">
        <v>-174</v>
      </c>
      <c r="N42" s="105" t="s">
        <v>500</v>
      </c>
      <c r="O42" s="105" t="s">
        <v>287</v>
      </c>
      <c r="P42" s="105" t="s">
        <v>108</v>
      </c>
      <c r="Q42" s="104" t="s">
        <v>426</v>
      </c>
      <c r="R42" s="105" t="s">
        <v>483</v>
      </c>
      <c r="S42" s="105" t="s">
        <v>484</v>
      </c>
      <c r="T42" s="107"/>
      <c r="U42" s="107"/>
      <c r="V42" s="105"/>
      <c r="W42" s="107"/>
      <c r="X42" s="107"/>
      <c r="Y42" s="105"/>
      <c r="Z42" s="107"/>
    </row>
    <row r="43" spans="1:27" ht="43.2" x14ac:dyDescent="0.3">
      <c r="A43" s="104">
        <v>10</v>
      </c>
      <c r="B43" s="105">
        <v>6426</v>
      </c>
      <c r="C43" s="105">
        <v>3</v>
      </c>
      <c r="D43" s="105" t="s">
        <v>472</v>
      </c>
      <c r="E43" s="105">
        <v>90203051502</v>
      </c>
      <c r="F43" s="105" t="s">
        <v>490</v>
      </c>
      <c r="G43" s="105">
        <v>19694</v>
      </c>
      <c r="H43" s="105">
        <v>8455</v>
      </c>
      <c r="I43" s="106" t="s">
        <v>474</v>
      </c>
      <c r="J43" s="89" t="s">
        <v>430</v>
      </c>
      <c r="K43" s="88">
        <v>0</v>
      </c>
      <c r="L43" s="88">
        <v>750</v>
      </c>
      <c r="M43" s="88">
        <v>-750</v>
      </c>
      <c r="N43" s="105" t="s">
        <v>501</v>
      </c>
      <c r="O43" s="105" t="s">
        <v>287</v>
      </c>
      <c r="P43" s="105" t="s">
        <v>108</v>
      </c>
      <c r="Q43" s="104" t="s">
        <v>426</v>
      </c>
      <c r="R43" s="105" t="s">
        <v>437</v>
      </c>
      <c r="S43" s="105" t="s">
        <v>438</v>
      </c>
      <c r="T43" s="107"/>
      <c r="U43" s="107"/>
      <c r="V43" s="105" t="s">
        <v>701</v>
      </c>
      <c r="W43" s="107"/>
      <c r="X43" s="107"/>
      <c r="Y43" s="105"/>
      <c r="Z43" s="107"/>
    </row>
    <row r="44" spans="1:27" ht="43.2" x14ac:dyDescent="0.3">
      <c r="A44" s="104">
        <v>10</v>
      </c>
      <c r="B44" s="105">
        <v>6427</v>
      </c>
      <c r="C44" s="105">
        <v>3</v>
      </c>
      <c r="D44" s="105" t="s">
        <v>472</v>
      </c>
      <c r="E44" s="105">
        <v>90304020102</v>
      </c>
      <c r="F44" s="105" t="s">
        <v>493</v>
      </c>
      <c r="G44" s="105">
        <v>19695</v>
      </c>
      <c r="H44" s="105">
        <v>8457</v>
      </c>
      <c r="I44" s="106" t="s">
        <v>474</v>
      </c>
      <c r="J44" s="89" t="s">
        <v>430</v>
      </c>
      <c r="K44" s="88">
        <v>0</v>
      </c>
      <c r="L44" s="88">
        <v>4500</v>
      </c>
      <c r="M44" s="88">
        <v>-4500</v>
      </c>
      <c r="N44" s="105" t="s">
        <v>502</v>
      </c>
      <c r="O44" s="105" t="s">
        <v>287</v>
      </c>
      <c r="P44" s="105" t="s">
        <v>108</v>
      </c>
      <c r="Q44" s="104" t="s">
        <v>426</v>
      </c>
      <c r="R44" s="105" t="s">
        <v>483</v>
      </c>
      <c r="S44" s="105" t="s">
        <v>484</v>
      </c>
      <c r="T44" s="107"/>
      <c r="U44" s="107"/>
      <c r="V44" s="105"/>
      <c r="W44" s="107"/>
      <c r="X44" s="107"/>
      <c r="Y44" s="105"/>
      <c r="Z44" s="107"/>
    </row>
    <row r="45" spans="1:27" ht="43.2" x14ac:dyDescent="0.3">
      <c r="A45" s="104">
        <v>10</v>
      </c>
      <c r="B45" s="105">
        <v>6428</v>
      </c>
      <c r="C45" s="105">
        <v>3</v>
      </c>
      <c r="D45" s="105" t="s">
        <v>472</v>
      </c>
      <c r="E45" s="105">
        <v>90304010202</v>
      </c>
      <c r="F45" s="105" t="s">
        <v>485</v>
      </c>
      <c r="G45" s="105">
        <v>19689</v>
      </c>
      <c r="H45" s="105">
        <v>8439</v>
      </c>
      <c r="I45" s="106" t="s">
        <v>474</v>
      </c>
      <c r="J45" s="89" t="s">
        <v>430</v>
      </c>
      <c r="K45" s="88">
        <v>0</v>
      </c>
      <c r="L45" s="88">
        <v>5000</v>
      </c>
      <c r="M45" s="88">
        <v>-5000</v>
      </c>
      <c r="N45" s="105" t="s">
        <v>503</v>
      </c>
      <c r="O45" s="105" t="s">
        <v>287</v>
      </c>
      <c r="P45" s="105" t="s">
        <v>108</v>
      </c>
      <c r="Q45" s="104" t="s">
        <v>426</v>
      </c>
      <c r="R45" s="105" t="s">
        <v>483</v>
      </c>
      <c r="S45" s="105" t="s">
        <v>484</v>
      </c>
      <c r="T45" s="107"/>
      <c r="U45" s="107"/>
      <c r="V45" s="105"/>
      <c r="W45" s="107"/>
      <c r="X45" s="107"/>
      <c r="Y45" s="105"/>
      <c r="Z45" s="107"/>
    </row>
    <row r="46" spans="1:27" s="161" customFormat="1" x14ac:dyDescent="0.3">
      <c r="A46" s="164"/>
      <c r="B46" s="160"/>
      <c r="C46" s="160"/>
      <c r="D46" s="160"/>
      <c r="E46" s="160"/>
      <c r="F46" s="160"/>
      <c r="G46" s="160"/>
      <c r="H46" s="160"/>
      <c r="I46" s="165"/>
      <c r="J46" s="166"/>
      <c r="K46" s="167"/>
      <c r="L46" s="167"/>
      <c r="M46" s="167"/>
      <c r="N46" s="160"/>
      <c r="O46" s="160"/>
      <c r="P46" s="160"/>
      <c r="Q46" s="164"/>
      <c r="R46" s="160"/>
      <c r="S46" s="160"/>
      <c r="V46" s="160"/>
      <c r="Y46" s="160"/>
    </row>
    <row r="47" spans="1:27" x14ac:dyDescent="0.3">
      <c r="A47" s="104">
        <v>11</v>
      </c>
      <c r="B47" s="105">
        <v>97362</v>
      </c>
      <c r="C47" s="105">
        <v>3</v>
      </c>
      <c r="D47" s="105" t="s">
        <v>433</v>
      </c>
      <c r="E47" s="105">
        <v>90402111008</v>
      </c>
      <c r="F47" s="105" t="s">
        <v>504</v>
      </c>
      <c r="G47" s="105">
        <v>29528</v>
      </c>
      <c r="H47" s="105">
        <v>31035</v>
      </c>
      <c r="I47" s="106" t="s">
        <v>505</v>
      </c>
      <c r="J47" s="105" t="s">
        <v>423</v>
      </c>
      <c r="K47" s="135">
        <v>4.8</v>
      </c>
      <c r="L47" s="135">
        <v>0</v>
      </c>
      <c r="M47" s="135">
        <v>4.8</v>
      </c>
      <c r="N47" s="105" t="s">
        <v>132</v>
      </c>
      <c r="O47" s="105" t="s">
        <v>319</v>
      </c>
      <c r="P47" s="105" t="s">
        <v>77</v>
      </c>
      <c r="Q47" s="104" t="s">
        <v>426</v>
      </c>
      <c r="R47" s="105" t="s">
        <v>448</v>
      </c>
      <c r="S47" s="105" t="s">
        <v>506</v>
      </c>
      <c r="T47" s="107"/>
      <c r="U47" s="107"/>
      <c r="V47" s="105"/>
      <c r="W47" s="107"/>
      <c r="X47" s="107"/>
      <c r="Y47" s="105"/>
      <c r="Z47" s="107"/>
    </row>
    <row r="48" spans="1:27" ht="28.8" x14ac:dyDescent="0.3">
      <c r="A48" s="104">
        <v>11</v>
      </c>
      <c r="B48" s="105">
        <v>97363</v>
      </c>
      <c r="C48" s="105">
        <v>3</v>
      </c>
      <c r="D48" s="105" t="s">
        <v>433</v>
      </c>
      <c r="E48" s="105">
        <v>90402040101</v>
      </c>
      <c r="F48" s="105" t="s">
        <v>130</v>
      </c>
      <c r="G48" s="105">
        <v>29528</v>
      </c>
      <c r="H48" s="105">
        <v>31036</v>
      </c>
      <c r="I48" s="106" t="s">
        <v>505</v>
      </c>
      <c r="J48" s="105" t="s">
        <v>423</v>
      </c>
      <c r="K48" s="135">
        <v>6</v>
      </c>
      <c r="L48" s="135">
        <v>0</v>
      </c>
      <c r="M48" s="135">
        <v>6</v>
      </c>
      <c r="N48" s="105" t="s">
        <v>132</v>
      </c>
      <c r="O48" s="105" t="s">
        <v>319</v>
      </c>
      <c r="P48" s="105" t="s">
        <v>77</v>
      </c>
      <c r="Q48" s="104" t="s">
        <v>426</v>
      </c>
      <c r="R48" s="105" t="s">
        <v>448</v>
      </c>
      <c r="S48" s="105" t="s">
        <v>507</v>
      </c>
      <c r="T48" s="107"/>
      <c r="U48" s="107"/>
      <c r="V48" s="105"/>
      <c r="W48" s="107"/>
      <c r="X48" s="107"/>
      <c r="Y48" s="105"/>
      <c r="Z48" s="107"/>
    </row>
    <row r="49" spans="1:27" ht="28.8" x14ac:dyDescent="0.3">
      <c r="A49" s="104">
        <v>11</v>
      </c>
      <c r="B49" s="105">
        <v>97364</v>
      </c>
      <c r="C49" s="105">
        <v>3</v>
      </c>
      <c r="D49" s="105" t="s">
        <v>433</v>
      </c>
      <c r="E49" s="105">
        <v>90402050101</v>
      </c>
      <c r="F49" s="105" t="s">
        <v>508</v>
      </c>
      <c r="G49" s="105">
        <v>29528</v>
      </c>
      <c r="H49" s="105">
        <v>31037</v>
      </c>
      <c r="I49" s="106" t="s">
        <v>505</v>
      </c>
      <c r="J49" s="105" t="s">
        <v>423</v>
      </c>
      <c r="K49" s="135">
        <v>37.5</v>
      </c>
      <c r="L49" s="135">
        <v>0</v>
      </c>
      <c r="M49" s="135">
        <v>37.5</v>
      </c>
      <c r="N49" s="105" t="s">
        <v>132</v>
      </c>
      <c r="O49" s="105" t="s">
        <v>319</v>
      </c>
      <c r="P49" s="105" t="s">
        <v>77</v>
      </c>
      <c r="Q49" s="104" t="s">
        <v>426</v>
      </c>
      <c r="R49" s="105" t="s">
        <v>448</v>
      </c>
      <c r="S49" s="105" t="s">
        <v>509</v>
      </c>
      <c r="T49" s="107"/>
      <c r="U49" s="107"/>
      <c r="V49" s="105"/>
      <c r="W49" s="107"/>
      <c r="X49" s="107"/>
      <c r="Y49" s="105"/>
      <c r="Z49" s="107"/>
    </row>
    <row r="50" spans="1:27" x14ac:dyDescent="0.3">
      <c r="A50" s="104">
        <v>11</v>
      </c>
      <c r="B50" s="105">
        <v>97365</v>
      </c>
      <c r="C50" s="105">
        <v>3</v>
      </c>
      <c r="D50" s="105" t="s">
        <v>433</v>
      </c>
      <c r="E50" s="105">
        <v>90402111008</v>
      </c>
      <c r="F50" s="105" t="s">
        <v>504</v>
      </c>
      <c r="G50" s="105">
        <v>29528</v>
      </c>
      <c r="H50" s="105">
        <v>31038</v>
      </c>
      <c r="I50" s="106" t="s">
        <v>505</v>
      </c>
      <c r="J50" s="105" t="s">
        <v>423</v>
      </c>
      <c r="K50" s="135">
        <v>12</v>
      </c>
      <c r="L50" s="135">
        <v>0</v>
      </c>
      <c r="M50" s="135">
        <v>12</v>
      </c>
      <c r="N50" s="105" t="s">
        <v>132</v>
      </c>
      <c r="O50" s="105" t="s">
        <v>319</v>
      </c>
      <c r="P50" s="105" t="s">
        <v>77</v>
      </c>
      <c r="Q50" s="104" t="s">
        <v>426</v>
      </c>
      <c r="R50" s="105" t="s">
        <v>448</v>
      </c>
      <c r="S50" s="105" t="s">
        <v>506</v>
      </c>
      <c r="T50" s="107"/>
      <c r="U50" s="107"/>
      <c r="V50" s="105"/>
      <c r="W50" s="107"/>
      <c r="X50" s="107"/>
      <c r="Y50" s="105"/>
      <c r="Z50" s="107"/>
    </row>
    <row r="51" spans="1:27" ht="28.8" x14ac:dyDescent="0.3">
      <c r="A51" s="104">
        <v>11</v>
      </c>
      <c r="B51" s="105">
        <v>97488</v>
      </c>
      <c r="C51" s="105">
        <v>3</v>
      </c>
      <c r="D51" s="105" t="s">
        <v>433</v>
      </c>
      <c r="E51" s="105">
        <v>90402040101</v>
      </c>
      <c r="F51" s="105" t="s">
        <v>130</v>
      </c>
      <c r="G51" s="105">
        <v>29528</v>
      </c>
      <c r="H51" s="105">
        <v>31033</v>
      </c>
      <c r="I51" s="106" t="s">
        <v>505</v>
      </c>
      <c r="J51" s="105" t="s">
        <v>423</v>
      </c>
      <c r="K51" s="135">
        <v>0.6</v>
      </c>
      <c r="L51" s="135">
        <v>0</v>
      </c>
      <c r="M51" s="135">
        <v>0.6</v>
      </c>
      <c r="N51" s="105" t="s">
        <v>132</v>
      </c>
      <c r="O51" s="105" t="s">
        <v>319</v>
      </c>
      <c r="P51" s="105" t="s">
        <v>77</v>
      </c>
      <c r="Q51" s="104" t="s">
        <v>426</v>
      </c>
      <c r="R51" s="105" t="s">
        <v>448</v>
      </c>
      <c r="S51" s="105" t="s">
        <v>507</v>
      </c>
      <c r="T51" s="107"/>
      <c r="U51" s="107"/>
      <c r="V51" s="105"/>
      <c r="W51" s="107"/>
      <c r="X51" s="107"/>
      <c r="Y51" s="105"/>
      <c r="Z51" s="107"/>
    </row>
    <row r="52" spans="1:27" s="154" customFormat="1" ht="119.55" customHeight="1" x14ac:dyDescent="0.3">
      <c r="A52" s="144">
        <v>11</v>
      </c>
      <c r="B52" s="146">
        <v>97489</v>
      </c>
      <c r="C52" s="146">
        <v>3</v>
      </c>
      <c r="D52" s="146" t="s">
        <v>433</v>
      </c>
      <c r="E52" s="146">
        <v>90402050101</v>
      </c>
      <c r="F52" s="146" t="s">
        <v>508</v>
      </c>
      <c r="G52" s="146">
        <v>29528</v>
      </c>
      <c r="H52" s="146">
        <v>31034</v>
      </c>
      <c r="I52" s="155" t="s">
        <v>505</v>
      </c>
      <c r="J52" s="146" t="s">
        <v>423</v>
      </c>
      <c r="K52" s="156">
        <v>15</v>
      </c>
      <c r="L52" s="156">
        <v>0</v>
      </c>
      <c r="M52" s="156">
        <v>15</v>
      </c>
      <c r="N52" s="146" t="s">
        <v>132</v>
      </c>
      <c r="O52" s="146" t="s">
        <v>319</v>
      </c>
      <c r="P52" s="146" t="s">
        <v>77</v>
      </c>
      <c r="Q52" s="144" t="s">
        <v>426</v>
      </c>
      <c r="R52" s="146" t="s">
        <v>448</v>
      </c>
      <c r="S52" s="146" t="s">
        <v>509</v>
      </c>
      <c r="T52" s="151" t="s">
        <v>45</v>
      </c>
      <c r="U52" s="151" t="s">
        <v>786</v>
      </c>
      <c r="V52" s="146" t="s">
        <v>785</v>
      </c>
      <c r="W52" s="151" t="s">
        <v>47</v>
      </c>
      <c r="X52" s="151" t="s">
        <v>47</v>
      </c>
      <c r="Y52" s="146"/>
      <c r="Z52" s="157"/>
      <c r="AA52" s="154" t="s">
        <v>768</v>
      </c>
    </row>
    <row r="53" spans="1:27" ht="28.8" x14ac:dyDescent="0.3">
      <c r="A53" s="104">
        <v>11</v>
      </c>
      <c r="B53" s="105">
        <v>97575</v>
      </c>
      <c r="C53" s="105">
        <v>3</v>
      </c>
      <c r="D53" s="105" t="s">
        <v>433</v>
      </c>
      <c r="E53" s="105">
        <v>90402050101</v>
      </c>
      <c r="F53" s="105" t="s">
        <v>508</v>
      </c>
      <c r="G53" s="105">
        <v>29528</v>
      </c>
      <c r="H53" s="105">
        <v>31022</v>
      </c>
      <c r="I53" s="106" t="s">
        <v>505</v>
      </c>
      <c r="J53" s="105" t="s">
        <v>423</v>
      </c>
      <c r="K53" s="135">
        <v>495</v>
      </c>
      <c r="L53" s="135">
        <v>0</v>
      </c>
      <c r="M53" s="135">
        <v>495</v>
      </c>
      <c r="N53" s="105" t="s">
        <v>510</v>
      </c>
      <c r="O53" s="105" t="s">
        <v>319</v>
      </c>
      <c r="P53" s="105" t="s">
        <v>77</v>
      </c>
      <c r="Q53" s="104" t="s">
        <v>426</v>
      </c>
      <c r="R53" s="105" t="s">
        <v>448</v>
      </c>
      <c r="S53" s="105" t="s">
        <v>509</v>
      </c>
      <c r="T53" s="107"/>
      <c r="U53" s="107"/>
      <c r="V53" s="105"/>
      <c r="W53" s="107"/>
      <c r="X53" s="107"/>
      <c r="Y53" s="105"/>
      <c r="Z53" s="107"/>
    </row>
    <row r="54" spans="1:27" ht="28.8" x14ac:dyDescent="0.3">
      <c r="A54" s="104">
        <v>11</v>
      </c>
      <c r="B54" s="105">
        <v>97576</v>
      </c>
      <c r="C54" s="105">
        <v>3</v>
      </c>
      <c r="D54" s="105" t="s">
        <v>433</v>
      </c>
      <c r="E54" s="105">
        <v>90402050101</v>
      </c>
      <c r="F54" s="105" t="s">
        <v>508</v>
      </c>
      <c r="G54" s="105">
        <v>29528</v>
      </c>
      <c r="H54" s="105">
        <v>31023</v>
      </c>
      <c r="I54" s="106" t="s">
        <v>505</v>
      </c>
      <c r="J54" s="105" t="s">
        <v>423</v>
      </c>
      <c r="K54" s="135">
        <v>49.5</v>
      </c>
      <c r="L54" s="135">
        <v>0</v>
      </c>
      <c r="M54" s="135">
        <v>49.5</v>
      </c>
      <c r="N54" s="105" t="s">
        <v>510</v>
      </c>
      <c r="O54" s="105" t="s">
        <v>319</v>
      </c>
      <c r="P54" s="105" t="s">
        <v>77</v>
      </c>
      <c r="Q54" s="104" t="s">
        <v>426</v>
      </c>
      <c r="R54" s="105" t="s">
        <v>448</v>
      </c>
      <c r="S54" s="105" t="s">
        <v>509</v>
      </c>
      <c r="T54" s="107"/>
      <c r="U54" s="107"/>
      <c r="V54" s="105"/>
      <c r="W54" s="107"/>
      <c r="X54" s="107"/>
      <c r="Y54" s="105"/>
      <c r="Z54" s="107"/>
    </row>
    <row r="55" spans="1:27" ht="28.8" x14ac:dyDescent="0.3">
      <c r="A55" s="104">
        <v>11</v>
      </c>
      <c r="B55" s="105">
        <v>97366</v>
      </c>
      <c r="C55" s="105">
        <v>3</v>
      </c>
      <c r="D55" s="105" t="s">
        <v>433</v>
      </c>
      <c r="E55" s="105">
        <v>90107020503</v>
      </c>
      <c r="F55" s="105" t="s">
        <v>40</v>
      </c>
      <c r="G55" s="105">
        <v>29528</v>
      </c>
      <c r="H55" s="105">
        <v>31039</v>
      </c>
      <c r="I55" s="106" t="s">
        <v>505</v>
      </c>
      <c r="J55" s="105" t="s">
        <v>430</v>
      </c>
      <c r="K55" s="135">
        <v>0</v>
      </c>
      <c r="L55" s="135">
        <v>620.4</v>
      </c>
      <c r="M55" s="135">
        <v>-620.4</v>
      </c>
      <c r="N55" s="105" t="s">
        <v>511</v>
      </c>
      <c r="O55" s="105" t="s">
        <v>319</v>
      </c>
      <c r="P55" s="105" t="s">
        <v>77</v>
      </c>
      <c r="Q55" s="104" t="s">
        <v>426</v>
      </c>
      <c r="R55" s="105" t="s">
        <v>437</v>
      </c>
      <c r="S55" s="105" t="s">
        <v>438</v>
      </c>
      <c r="T55" s="107"/>
      <c r="U55" s="107"/>
      <c r="V55" s="105"/>
      <c r="W55" s="107"/>
      <c r="X55" s="107"/>
      <c r="Y55" s="105"/>
      <c r="Z55" s="107"/>
    </row>
    <row r="56" spans="1:27" s="161" customFormat="1" x14ac:dyDescent="0.3">
      <c r="A56" s="164"/>
      <c r="B56" s="160"/>
      <c r="C56" s="160"/>
      <c r="D56" s="160"/>
      <c r="E56" s="160"/>
      <c r="F56" s="160"/>
      <c r="G56" s="160"/>
      <c r="H56" s="160"/>
      <c r="I56" s="165"/>
      <c r="J56" s="166"/>
      <c r="K56" s="167"/>
      <c r="L56" s="167"/>
      <c r="M56" s="167"/>
      <c r="N56" s="160"/>
      <c r="O56" s="160"/>
      <c r="P56" s="160"/>
      <c r="Q56" s="164"/>
      <c r="R56" s="160"/>
      <c r="S56" s="160"/>
      <c r="V56" s="160"/>
      <c r="Y56" s="160"/>
    </row>
    <row r="57" spans="1:27" ht="86.4" x14ac:dyDescent="0.3">
      <c r="A57" s="104">
        <v>12</v>
      </c>
      <c r="B57" s="105">
        <v>109129</v>
      </c>
      <c r="C57" s="105">
        <v>1</v>
      </c>
      <c r="D57" s="105" t="s">
        <v>421</v>
      </c>
      <c r="E57" s="105">
        <v>90102010303</v>
      </c>
      <c r="F57" s="105" t="s">
        <v>429</v>
      </c>
      <c r="G57" s="105">
        <v>67037</v>
      </c>
      <c r="H57" s="105">
        <v>345263</v>
      </c>
      <c r="I57" s="106" t="s">
        <v>512</v>
      </c>
      <c r="J57" s="105" t="s">
        <v>423</v>
      </c>
      <c r="K57" s="135">
        <v>32083</v>
      </c>
      <c r="L57" s="135">
        <v>0</v>
      </c>
      <c r="M57" s="135">
        <v>32083</v>
      </c>
      <c r="N57" s="105" t="s">
        <v>513</v>
      </c>
      <c r="O57" s="105" t="s">
        <v>43</v>
      </c>
      <c r="P57" s="105" t="s">
        <v>84</v>
      </c>
      <c r="Q57" s="104" t="s">
        <v>426</v>
      </c>
      <c r="R57" s="105" t="s">
        <v>431</v>
      </c>
      <c r="S57" s="105" t="s">
        <v>432</v>
      </c>
      <c r="T57" s="107"/>
      <c r="U57" s="107"/>
      <c r="V57" s="105" t="s">
        <v>703</v>
      </c>
      <c r="W57" s="107"/>
      <c r="X57" s="107"/>
      <c r="Y57" s="105"/>
      <c r="Z57" s="107"/>
    </row>
    <row r="58" spans="1:27" s="154" customFormat="1" ht="115.2" x14ac:dyDescent="0.3">
      <c r="A58" s="144">
        <v>12</v>
      </c>
      <c r="B58" s="146">
        <v>109130</v>
      </c>
      <c r="C58" s="146">
        <v>1</v>
      </c>
      <c r="D58" s="146" t="s">
        <v>421</v>
      </c>
      <c r="E58" s="146">
        <v>90200000452</v>
      </c>
      <c r="F58" s="146" t="s">
        <v>347</v>
      </c>
      <c r="G58" s="146">
        <v>67037</v>
      </c>
      <c r="H58" s="146">
        <v>345264</v>
      </c>
      <c r="I58" s="155" t="s">
        <v>512</v>
      </c>
      <c r="J58" s="146" t="s">
        <v>430</v>
      </c>
      <c r="K58" s="156">
        <v>0</v>
      </c>
      <c r="L58" s="156">
        <v>32083</v>
      </c>
      <c r="M58" s="156">
        <v>-32083</v>
      </c>
      <c r="N58" s="146" t="s">
        <v>513</v>
      </c>
      <c r="O58" s="146" t="s">
        <v>43</v>
      </c>
      <c r="P58" s="146" t="s">
        <v>84</v>
      </c>
      <c r="Q58" s="144" t="s">
        <v>426</v>
      </c>
      <c r="R58" s="146" t="s">
        <v>427</v>
      </c>
      <c r="S58" s="146" t="s">
        <v>428</v>
      </c>
      <c r="T58" s="151" t="s">
        <v>45</v>
      </c>
      <c r="U58" s="151" t="s">
        <v>749</v>
      </c>
      <c r="V58" s="146" t="s">
        <v>703</v>
      </c>
      <c r="W58" s="151" t="s">
        <v>47</v>
      </c>
      <c r="X58" s="151" t="s">
        <v>47</v>
      </c>
      <c r="Y58" s="146"/>
      <c r="Z58" s="157"/>
      <c r="AA58" s="154" t="s">
        <v>768</v>
      </c>
    </row>
    <row r="59" spans="1:27" s="161" customFormat="1" x14ac:dyDescent="0.3">
      <c r="A59" s="164"/>
      <c r="B59" s="160"/>
      <c r="C59" s="160"/>
      <c r="D59" s="160"/>
      <c r="E59" s="160"/>
      <c r="F59" s="160"/>
      <c r="G59" s="160"/>
      <c r="H59" s="160"/>
      <c r="I59" s="165"/>
      <c r="J59" s="166"/>
      <c r="K59" s="167"/>
      <c r="L59" s="167"/>
      <c r="M59" s="167"/>
      <c r="N59" s="160"/>
      <c r="O59" s="160"/>
      <c r="P59" s="160"/>
      <c r="Q59" s="164"/>
      <c r="R59" s="160"/>
      <c r="S59" s="160"/>
      <c r="V59" s="160"/>
      <c r="Y59" s="160"/>
    </row>
    <row r="60" spans="1:27" s="154" customFormat="1" ht="158.4" x14ac:dyDescent="0.3">
      <c r="A60" s="144">
        <v>13</v>
      </c>
      <c r="B60" s="146">
        <v>93064</v>
      </c>
      <c r="C60" s="146">
        <v>3</v>
      </c>
      <c r="D60" s="146" t="s">
        <v>421</v>
      </c>
      <c r="E60" s="146">
        <v>90102020604</v>
      </c>
      <c r="F60" s="146" t="s">
        <v>514</v>
      </c>
      <c r="G60" s="146">
        <v>101351</v>
      </c>
      <c r="H60" s="146">
        <v>515909</v>
      </c>
      <c r="I60" s="155" t="s">
        <v>459</v>
      </c>
      <c r="J60" s="146" t="s">
        <v>423</v>
      </c>
      <c r="K60" s="156">
        <v>1500000</v>
      </c>
      <c r="L60" s="156">
        <v>0</v>
      </c>
      <c r="M60" s="156">
        <v>1500000</v>
      </c>
      <c r="N60" s="146" t="s">
        <v>515</v>
      </c>
      <c r="O60" s="146" t="s">
        <v>162</v>
      </c>
      <c r="P60" s="146" t="s">
        <v>147</v>
      </c>
      <c r="Q60" s="144" t="s">
        <v>426</v>
      </c>
      <c r="R60" s="146" t="s">
        <v>431</v>
      </c>
      <c r="S60" s="146" t="s">
        <v>432</v>
      </c>
      <c r="T60" s="151" t="s">
        <v>45</v>
      </c>
      <c r="U60" s="151" t="s">
        <v>750</v>
      </c>
      <c r="V60" s="146" t="s">
        <v>704</v>
      </c>
      <c r="W60" s="151" t="s">
        <v>47</v>
      </c>
      <c r="X60" s="151" t="s">
        <v>47</v>
      </c>
      <c r="Y60" s="146"/>
      <c r="Z60" s="157"/>
      <c r="AA60" s="154" t="s">
        <v>768</v>
      </c>
    </row>
    <row r="61" spans="1:27" ht="43.2" x14ac:dyDescent="0.3">
      <c r="A61" s="104">
        <v>13</v>
      </c>
      <c r="B61" s="105">
        <v>93069</v>
      </c>
      <c r="C61" s="105">
        <v>3</v>
      </c>
      <c r="D61" s="105" t="s">
        <v>421</v>
      </c>
      <c r="E61" s="105">
        <v>90107020505</v>
      </c>
      <c r="F61" s="105" t="s">
        <v>112</v>
      </c>
      <c r="G61" s="105">
        <v>101351</v>
      </c>
      <c r="H61" s="105">
        <v>515910</v>
      </c>
      <c r="I61" s="106" t="s">
        <v>459</v>
      </c>
      <c r="J61" s="105" t="s">
        <v>430</v>
      </c>
      <c r="K61" s="135">
        <v>0</v>
      </c>
      <c r="L61" s="135">
        <v>1500000</v>
      </c>
      <c r="M61" s="135">
        <v>-1500000</v>
      </c>
      <c r="N61" s="105" t="s">
        <v>516</v>
      </c>
      <c r="O61" s="105" t="s">
        <v>162</v>
      </c>
      <c r="P61" s="105" t="s">
        <v>147</v>
      </c>
      <c r="Q61" s="104" t="s">
        <v>426</v>
      </c>
      <c r="R61" s="105" t="s">
        <v>437</v>
      </c>
      <c r="S61" s="105" t="s">
        <v>438</v>
      </c>
      <c r="T61" s="107"/>
      <c r="U61" s="107"/>
      <c r="V61" s="105"/>
      <c r="W61" s="107"/>
      <c r="X61" s="107"/>
      <c r="Y61" s="105"/>
      <c r="Z61" s="107"/>
    </row>
    <row r="62" spans="1:27" s="161" customFormat="1" x14ac:dyDescent="0.3">
      <c r="A62" s="164"/>
      <c r="B62" s="160"/>
      <c r="C62" s="160"/>
      <c r="D62" s="160"/>
      <c r="E62" s="160"/>
      <c r="F62" s="160"/>
      <c r="G62" s="160"/>
      <c r="H62" s="160"/>
      <c r="I62" s="165"/>
      <c r="J62" s="166"/>
      <c r="K62" s="167"/>
      <c r="L62" s="167"/>
      <c r="M62" s="167"/>
      <c r="N62" s="160"/>
      <c r="O62" s="160"/>
      <c r="P62" s="160"/>
      <c r="Q62" s="164"/>
      <c r="R62" s="160"/>
      <c r="S62" s="160"/>
      <c r="V62" s="160"/>
      <c r="Y62" s="160"/>
    </row>
    <row r="63" spans="1:27" s="154" customFormat="1" ht="86.4" x14ac:dyDescent="0.3">
      <c r="A63" s="144">
        <v>14</v>
      </c>
      <c r="B63" s="146">
        <v>33468</v>
      </c>
      <c r="C63" s="146">
        <v>2</v>
      </c>
      <c r="D63" s="146" t="s">
        <v>421</v>
      </c>
      <c r="E63" s="146">
        <v>90200000452</v>
      </c>
      <c r="F63" s="146" t="s">
        <v>347</v>
      </c>
      <c r="G63" s="146">
        <v>74060</v>
      </c>
      <c r="H63" s="146">
        <v>380109</v>
      </c>
      <c r="I63" s="155" t="s">
        <v>451</v>
      </c>
      <c r="J63" s="159" t="s">
        <v>423</v>
      </c>
      <c r="K63" s="156">
        <v>1000</v>
      </c>
      <c r="L63" s="156">
        <v>0</v>
      </c>
      <c r="M63" s="156">
        <v>1000</v>
      </c>
      <c r="N63" s="146" t="s">
        <v>517</v>
      </c>
      <c r="O63" s="146" t="s">
        <v>425</v>
      </c>
      <c r="P63" s="146" t="s">
        <v>76</v>
      </c>
      <c r="Q63" s="144" t="s">
        <v>426</v>
      </c>
      <c r="R63" s="146" t="s">
        <v>427</v>
      </c>
      <c r="S63" s="146" t="s">
        <v>428</v>
      </c>
      <c r="T63" s="151" t="s">
        <v>45</v>
      </c>
      <c r="U63" s="151" t="s">
        <v>787</v>
      </c>
      <c r="V63" s="152" t="s">
        <v>705</v>
      </c>
      <c r="W63" s="151" t="s">
        <v>47</v>
      </c>
      <c r="X63" s="151" t="s">
        <v>47</v>
      </c>
      <c r="Y63" s="146"/>
      <c r="Z63" s="157"/>
      <c r="AA63" s="154" t="s">
        <v>768</v>
      </c>
    </row>
    <row r="64" spans="1:27" ht="43.2" x14ac:dyDescent="0.3">
      <c r="A64" s="104">
        <v>14</v>
      </c>
      <c r="B64" s="105">
        <v>33452</v>
      </c>
      <c r="C64" s="105">
        <v>2</v>
      </c>
      <c r="D64" s="105" t="s">
        <v>421</v>
      </c>
      <c r="E64" s="105">
        <v>90102010303</v>
      </c>
      <c r="F64" s="105" t="s">
        <v>429</v>
      </c>
      <c r="G64" s="105">
        <v>74060</v>
      </c>
      <c r="H64" s="105">
        <v>380110</v>
      </c>
      <c r="I64" s="106" t="s">
        <v>451</v>
      </c>
      <c r="J64" s="89" t="s">
        <v>430</v>
      </c>
      <c r="K64" s="88">
        <v>0</v>
      </c>
      <c r="L64" s="88">
        <v>1000</v>
      </c>
      <c r="M64" s="88">
        <v>-1000</v>
      </c>
      <c r="N64" s="105" t="s">
        <v>517</v>
      </c>
      <c r="O64" s="105" t="s">
        <v>425</v>
      </c>
      <c r="P64" s="105" t="s">
        <v>76</v>
      </c>
      <c r="Q64" s="104" t="s">
        <v>426</v>
      </c>
      <c r="R64" s="105" t="s">
        <v>431</v>
      </c>
      <c r="S64" s="105" t="s">
        <v>432</v>
      </c>
      <c r="T64" s="107"/>
      <c r="U64" s="107"/>
      <c r="V64" s="105"/>
      <c r="W64" s="107"/>
      <c r="X64" s="107"/>
      <c r="Y64" s="105"/>
      <c r="Z64" s="107"/>
    </row>
    <row r="65" spans="1:27" s="161" customFormat="1" x14ac:dyDescent="0.3">
      <c r="A65" s="164"/>
      <c r="B65" s="160"/>
      <c r="C65" s="160"/>
      <c r="D65" s="160"/>
      <c r="E65" s="160"/>
      <c r="F65" s="160"/>
      <c r="G65" s="160"/>
      <c r="H65" s="160"/>
      <c r="I65" s="165"/>
      <c r="J65" s="166"/>
      <c r="K65" s="167"/>
      <c r="L65" s="167"/>
      <c r="M65" s="167"/>
      <c r="N65" s="160"/>
      <c r="O65" s="160"/>
      <c r="P65" s="160"/>
      <c r="Q65" s="164"/>
      <c r="R65" s="160"/>
      <c r="S65" s="160"/>
      <c r="V65" s="160"/>
      <c r="Y65" s="160"/>
    </row>
    <row r="66" spans="1:27" s="154" customFormat="1" ht="72" x14ac:dyDescent="0.3">
      <c r="A66" s="144">
        <v>15</v>
      </c>
      <c r="B66" s="146">
        <v>20556</v>
      </c>
      <c r="C66" s="146">
        <v>9</v>
      </c>
      <c r="D66" s="146" t="s">
        <v>421</v>
      </c>
      <c r="E66" s="146">
        <v>90203051601</v>
      </c>
      <c r="F66" s="146" t="s">
        <v>518</v>
      </c>
      <c r="G66" s="146">
        <v>54525</v>
      </c>
      <c r="H66" s="146">
        <v>284619</v>
      </c>
      <c r="I66" s="155">
        <v>44570</v>
      </c>
      <c r="J66" s="159" t="s">
        <v>430</v>
      </c>
      <c r="K66" s="156">
        <v>19.5</v>
      </c>
      <c r="L66" s="156"/>
      <c r="M66" s="156">
        <v>-19.5</v>
      </c>
      <c r="N66" s="146" t="s">
        <v>132</v>
      </c>
      <c r="O66" s="146" t="s">
        <v>319</v>
      </c>
      <c r="P66" s="146" t="s">
        <v>77</v>
      </c>
      <c r="Q66" s="144" t="s">
        <v>426</v>
      </c>
      <c r="R66" s="146" t="s">
        <v>437</v>
      </c>
      <c r="S66" s="146" t="s">
        <v>438</v>
      </c>
      <c r="T66" s="151" t="s">
        <v>45</v>
      </c>
      <c r="U66" s="151" t="s">
        <v>656</v>
      </c>
      <c r="V66" s="152" t="s">
        <v>706</v>
      </c>
      <c r="W66" s="151" t="s">
        <v>47</v>
      </c>
      <c r="X66" s="151" t="s">
        <v>47</v>
      </c>
      <c r="Y66" s="146"/>
      <c r="Z66" s="157"/>
      <c r="AA66" s="154" t="s">
        <v>768</v>
      </c>
    </row>
    <row r="67" spans="1:27" s="119" customFormat="1" x14ac:dyDescent="0.3">
      <c r="A67" s="115"/>
      <c r="B67" s="116"/>
      <c r="C67" s="116"/>
      <c r="D67" s="116"/>
      <c r="E67" s="116"/>
      <c r="F67" s="116"/>
      <c r="G67" s="116"/>
      <c r="H67" s="116"/>
      <c r="I67" s="118"/>
      <c r="J67" s="136"/>
      <c r="K67" s="135"/>
      <c r="L67" s="135"/>
      <c r="M67" s="135"/>
      <c r="N67" s="116"/>
      <c r="O67" s="116"/>
      <c r="P67" s="116"/>
      <c r="Q67" s="115"/>
      <c r="R67" s="116"/>
      <c r="S67" s="116"/>
      <c r="T67" s="93"/>
      <c r="U67" s="93"/>
      <c r="V67" s="168"/>
      <c r="W67" s="93"/>
      <c r="X67" s="93"/>
      <c r="Y67" s="116"/>
      <c r="Z67" s="158"/>
    </row>
    <row r="68" spans="1:27" s="161" customFormat="1" x14ac:dyDescent="0.3">
      <c r="A68" s="164"/>
      <c r="B68" s="160"/>
      <c r="C68" s="160"/>
      <c r="D68" s="160"/>
      <c r="E68" s="160"/>
      <c r="F68" s="160"/>
      <c r="G68" s="160"/>
      <c r="H68" s="160"/>
      <c r="I68" s="165"/>
      <c r="J68" s="166"/>
      <c r="K68" s="167"/>
      <c r="L68" s="167"/>
      <c r="M68" s="167"/>
      <c r="N68" s="160"/>
      <c r="O68" s="160"/>
      <c r="P68" s="160"/>
      <c r="Q68" s="164"/>
      <c r="R68" s="160"/>
      <c r="S68" s="160"/>
      <c r="V68" s="160"/>
      <c r="Y68" s="160"/>
    </row>
    <row r="69" spans="1:27" ht="100.8" x14ac:dyDescent="0.3">
      <c r="A69" s="108">
        <v>16</v>
      </c>
      <c r="B69" s="109">
        <v>27525</v>
      </c>
      <c r="C69" s="109">
        <v>6</v>
      </c>
      <c r="D69" s="109" t="s">
        <v>421</v>
      </c>
      <c r="E69" s="109">
        <v>90102010303</v>
      </c>
      <c r="F69" s="109" t="s">
        <v>429</v>
      </c>
      <c r="G69" s="109">
        <v>150495</v>
      </c>
      <c r="H69" s="109">
        <v>748939</v>
      </c>
      <c r="I69" s="111" t="s">
        <v>521</v>
      </c>
      <c r="J69" s="109" t="s">
        <v>423</v>
      </c>
      <c r="K69" s="90">
        <v>13210</v>
      </c>
      <c r="L69" s="90">
        <v>0</v>
      </c>
      <c r="M69" s="90">
        <v>13210</v>
      </c>
      <c r="N69" s="109" t="s">
        <v>522</v>
      </c>
      <c r="O69" s="109" t="s">
        <v>43</v>
      </c>
      <c r="P69" s="109" t="s">
        <v>84</v>
      </c>
      <c r="Q69" s="108" t="s">
        <v>426</v>
      </c>
      <c r="R69" s="109" t="s">
        <v>431</v>
      </c>
      <c r="S69" s="109" t="s">
        <v>432</v>
      </c>
      <c r="T69" s="50" t="s">
        <v>45</v>
      </c>
      <c r="U69" s="169" t="s">
        <v>752</v>
      </c>
      <c r="V69" s="109" t="s">
        <v>707</v>
      </c>
      <c r="W69" s="50" t="s">
        <v>47</v>
      </c>
      <c r="X69" s="93" t="s">
        <v>47</v>
      </c>
      <c r="Y69" s="105"/>
      <c r="Z69" s="107"/>
    </row>
    <row r="70" spans="1:27" ht="28.8" x14ac:dyDescent="0.3">
      <c r="A70" s="104">
        <v>16</v>
      </c>
      <c r="B70" s="105">
        <v>27526</v>
      </c>
      <c r="C70" s="105">
        <v>6</v>
      </c>
      <c r="D70" s="105" t="s">
        <v>421</v>
      </c>
      <c r="E70" s="105">
        <v>90200000452</v>
      </c>
      <c r="F70" s="105" t="s">
        <v>347</v>
      </c>
      <c r="G70" s="105">
        <v>150495</v>
      </c>
      <c r="H70" s="105">
        <v>748940</v>
      </c>
      <c r="I70" s="106" t="s">
        <v>521</v>
      </c>
      <c r="J70" s="105" t="s">
        <v>430</v>
      </c>
      <c r="K70" s="135">
        <v>0</v>
      </c>
      <c r="L70" s="135">
        <v>13210</v>
      </c>
      <c r="M70" s="135">
        <v>-13210</v>
      </c>
      <c r="N70" s="105" t="s">
        <v>522</v>
      </c>
      <c r="O70" s="105" t="s">
        <v>43</v>
      </c>
      <c r="P70" s="105" t="s">
        <v>84</v>
      </c>
      <c r="Q70" s="104" t="s">
        <v>426</v>
      </c>
      <c r="R70" s="105" t="s">
        <v>427</v>
      </c>
      <c r="S70" s="105" t="s">
        <v>428</v>
      </c>
      <c r="T70" s="107"/>
      <c r="U70" s="107"/>
      <c r="V70" s="105"/>
      <c r="W70" s="107"/>
      <c r="X70" s="107"/>
      <c r="Y70" s="105"/>
      <c r="Z70" s="107"/>
    </row>
    <row r="71" spans="1:27" s="161" customFormat="1" x14ac:dyDescent="0.3">
      <c r="A71" s="164"/>
      <c r="B71" s="160"/>
      <c r="C71" s="160"/>
      <c r="D71" s="160"/>
      <c r="E71" s="160"/>
      <c r="F71" s="160"/>
      <c r="G71" s="160"/>
      <c r="H71" s="160"/>
      <c r="I71" s="165"/>
      <c r="J71" s="166"/>
      <c r="K71" s="167"/>
      <c r="L71" s="167"/>
      <c r="M71" s="167"/>
      <c r="N71" s="160"/>
      <c r="O71" s="160"/>
      <c r="P71" s="160"/>
      <c r="Q71" s="164"/>
      <c r="R71" s="160"/>
      <c r="S71" s="160"/>
      <c r="V71" s="160"/>
      <c r="Y71" s="160"/>
    </row>
    <row r="72" spans="1:27" ht="158.4" x14ac:dyDescent="0.3">
      <c r="A72" s="108">
        <v>18</v>
      </c>
      <c r="B72" s="109">
        <v>125985</v>
      </c>
      <c r="C72" s="109">
        <v>6</v>
      </c>
      <c r="D72" s="109" t="s">
        <v>421</v>
      </c>
      <c r="E72" s="109">
        <v>90107020503</v>
      </c>
      <c r="F72" s="109" t="s">
        <v>40</v>
      </c>
      <c r="G72" s="109">
        <v>165643</v>
      </c>
      <c r="H72" s="109">
        <v>813810</v>
      </c>
      <c r="I72" s="111" t="s">
        <v>525</v>
      </c>
      <c r="J72" s="109" t="s">
        <v>423</v>
      </c>
      <c r="K72" s="90">
        <v>915799.29</v>
      </c>
      <c r="L72" s="90">
        <v>0</v>
      </c>
      <c r="M72" s="90">
        <v>915799.29</v>
      </c>
      <c r="N72" s="109" t="s">
        <v>526</v>
      </c>
      <c r="O72" s="109" t="s">
        <v>527</v>
      </c>
      <c r="P72" s="109" t="s">
        <v>115</v>
      </c>
      <c r="Q72" s="108" t="s">
        <v>426</v>
      </c>
      <c r="R72" s="109" t="s">
        <v>437</v>
      </c>
      <c r="S72" s="109" t="s">
        <v>438</v>
      </c>
      <c r="T72" s="50" t="s">
        <v>45</v>
      </c>
      <c r="U72" s="50" t="s">
        <v>788</v>
      </c>
      <c r="V72" s="109" t="s">
        <v>708</v>
      </c>
      <c r="W72" s="50" t="s">
        <v>47</v>
      </c>
      <c r="X72" s="93" t="s">
        <v>47</v>
      </c>
      <c r="Y72" s="105"/>
      <c r="Z72" s="107"/>
    </row>
    <row r="73" spans="1:27" ht="28.8" x14ac:dyDescent="0.3">
      <c r="A73" s="104">
        <v>18</v>
      </c>
      <c r="B73" s="105">
        <v>125981</v>
      </c>
      <c r="C73" s="105">
        <v>6</v>
      </c>
      <c r="D73" s="105" t="s">
        <v>421</v>
      </c>
      <c r="E73" s="105">
        <v>90107020505</v>
      </c>
      <c r="F73" s="105" t="s">
        <v>112</v>
      </c>
      <c r="G73" s="105">
        <v>165643</v>
      </c>
      <c r="H73" s="105">
        <v>813809</v>
      </c>
      <c r="I73" s="106" t="s">
        <v>525</v>
      </c>
      <c r="J73" s="105" t="s">
        <v>430</v>
      </c>
      <c r="K73" s="88">
        <v>0</v>
      </c>
      <c r="L73" s="88">
        <v>915799.29</v>
      </c>
      <c r="M73" s="88">
        <v>-915799.29</v>
      </c>
      <c r="N73" s="105" t="s">
        <v>529</v>
      </c>
      <c r="O73" s="105" t="s">
        <v>527</v>
      </c>
      <c r="P73" s="105" t="s">
        <v>115</v>
      </c>
      <c r="Q73" s="104" t="s">
        <v>426</v>
      </c>
      <c r="R73" s="105" t="s">
        <v>437</v>
      </c>
      <c r="S73" s="105" t="s">
        <v>438</v>
      </c>
      <c r="T73" s="107"/>
      <c r="U73" s="107"/>
      <c r="V73" s="105"/>
      <c r="W73" s="107"/>
      <c r="X73" s="107"/>
      <c r="Y73" s="105"/>
      <c r="Z73" s="107"/>
    </row>
    <row r="74" spans="1:27" s="161" customFormat="1" x14ac:dyDescent="0.3">
      <c r="A74" s="164"/>
      <c r="B74" s="160"/>
      <c r="C74" s="160"/>
      <c r="D74" s="160"/>
      <c r="E74" s="160"/>
      <c r="F74" s="160"/>
      <c r="G74" s="160"/>
      <c r="H74" s="160"/>
      <c r="I74" s="165"/>
      <c r="J74" s="166"/>
      <c r="K74" s="167"/>
      <c r="L74" s="167"/>
      <c r="M74" s="167"/>
      <c r="N74" s="160"/>
      <c r="O74" s="160"/>
      <c r="P74" s="160"/>
      <c r="Q74" s="164"/>
      <c r="R74" s="160"/>
      <c r="S74" s="160"/>
      <c r="V74" s="160"/>
      <c r="Y74" s="160"/>
    </row>
    <row r="75" spans="1:27" ht="86.4" x14ac:dyDescent="0.3">
      <c r="A75" s="108">
        <v>19</v>
      </c>
      <c r="B75" s="109">
        <v>95706</v>
      </c>
      <c r="C75" s="109">
        <v>4</v>
      </c>
      <c r="D75" s="109" t="s">
        <v>433</v>
      </c>
      <c r="E75" s="109">
        <v>90402050101</v>
      </c>
      <c r="F75" s="109" t="s">
        <v>508</v>
      </c>
      <c r="G75" s="109">
        <v>32799</v>
      </c>
      <c r="H75" s="109">
        <v>37540</v>
      </c>
      <c r="I75" s="111" t="s">
        <v>531</v>
      </c>
      <c r="J75" s="109" t="s">
        <v>423</v>
      </c>
      <c r="K75" s="90">
        <v>1220</v>
      </c>
      <c r="L75" s="90">
        <v>0</v>
      </c>
      <c r="M75" s="90">
        <v>1220</v>
      </c>
      <c r="N75" s="109" t="s">
        <v>132</v>
      </c>
      <c r="O75" s="109" t="s">
        <v>319</v>
      </c>
      <c r="P75" s="109" t="s">
        <v>77</v>
      </c>
      <c r="Q75" s="108" t="s">
        <v>426</v>
      </c>
      <c r="R75" s="109" t="s">
        <v>448</v>
      </c>
      <c r="S75" s="109" t="s">
        <v>509</v>
      </c>
      <c r="T75" s="50" t="s">
        <v>45</v>
      </c>
      <c r="U75" s="50" t="s">
        <v>657</v>
      </c>
      <c r="V75" s="109" t="s">
        <v>695</v>
      </c>
      <c r="W75" s="50" t="s">
        <v>47</v>
      </c>
      <c r="X75" s="93" t="s">
        <v>47</v>
      </c>
      <c r="Y75" s="105"/>
      <c r="Z75" s="107"/>
    </row>
    <row r="76" spans="1:27" ht="28.8" x14ac:dyDescent="0.3">
      <c r="A76" s="104"/>
      <c r="B76" s="105">
        <v>95707</v>
      </c>
      <c r="C76" s="105">
        <v>4</v>
      </c>
      <c r="D76" s="105" t="s">
        <v>433</v>
      </c>
      <c r="E76" s="105">
        <v>90402050101</v>
      </c>
      <c r="F76" s="105" t="s">
        <v>508</v>
      </c>
      <c r="G76" s="105">
        <v>32799</v>
      </c>
      <c r="H76" s="105">
        <v>37541</v>
      </c>
      <c r="I76" s="106" t="s">
        <v>531</v>
      </c>
      <c r="J76" s="105" t="s">
        <v>423</v>
      </c>
      <c r="K76" s="135">
        <v>200</v>
      </c>
      <c r="L76" s="135">
        <v>0</v>
      </c>
      <c r="M76" s="135">
        <v>200</v>
      </c>
      <c r="N76" s="105" t="s">
        <v>132</v>
      </c>
      <c r="O76" s="105" t="s">
        <v>319</v>
      </c>
      <c r="P76" s="105" t="s">
        <v>77</v>
      </c>
      <c r="Q76" s="104" t="s">
        <v>426</v>
      </c>
      <c r="R76" s="105" t="s">
        <v>448</v>
      </c>
      <c r="S76" s="105" t="s">
        <v>509</v>
      </c>
      <c r="T76" s="107"/>
      <c r="U76" s="107"/>
      <c r="V76" s="105"/>
      <c r="W76" s="107"/>
      <c r="X76" s="107"/>
      <c r="Y76" s="105"/>
      <c r="Z76" s="107"/>
    </row>
    <row r="77" spans="1:27" x14ac:dyDescent="0.3">
      <c r="A77" s="104"/>
      <c r="B77" s="105">
        <v>95708</v>
      </c>
      <c r="C77" s="105">
        <v>4</v>
      </c>
      <c r="D77" s="105" t="s">
        <v>433</v>
      </c>
      <c r="E77" s="105">
        <v>90402030103</v>
      </c>
      <c r="F77" s="105" t="s">
        <v>534</v>
      </c>
      <c r="G77" s="105">
        <v>32799</v>
      </c>
      <c r="H77" s="105">
        <v>37542</v>
      </c>
      <c r="I77" s="106" t="s">
        <v>531</v>
      </c>
      <c r="J77" s="105" t="s">
        <v>423</v>
      </c>
      <c r="K77" s="135">
        <v>720</v>
      </c>
      <c r="L77" s="135">
        <v>0</v>
      </c>
      <c r="M77" s="135">
        <v>720</v>
      </c>
      <c r="N77" s="105" t="s">
        <v>132</v>
      </c>
      <c r="O77" s="105" t="s">
        <v>319</v>
      </c>
      <c r="P77" s="105" t="s">
        <v>77</v>
      </c>
      <c r="Q77" s="104" t="s">
        <v>426</v>
      </c>
      <c r="R77" s="105" t="s">
        <v>448</v>
      </c>
      <c r="S77" s="105" t="s">
        <v>535</v>
      </c>
      <c r="T77" s="107"/>
      <c r="U77" s="107"/>
      <c r="V77" s="105"/>
      <c r="W77" s="107"/>
      <c r="X77" s="107"/>
      <c r="Y77" s="105"/>
      <c r="Z77" s="107"/>
    </row>
    <row r="78" spans="1:27" x14ac:dyDescent="0.3">
      <c r="A78" s="104"/>
      <c r="B78" s="105">
        <v>95709</v>
      </c>
      <c r="C78" s="105">
        <v>4</v>
      </c>
      <c r="D78" s="105" t="s">
        <v>433</v>
      </c>
      <c r="E78" s="105">
        <v>90402030103</v>
      </c>
      <c r="F78" s="105" t="s">
        <v>534</v>
      </c>
      <c r="G78" s="105">
        <v>32799</v>
      </c>
      <c r="H78" s="105">
        <v>37543</v>
      </c>
      <c r="I78" s="106" t="s">
        <v>531</v>
      </c>
      <c r="J78" s="105" t="s">
        <v>423</v>
      </c>
      <c r="K78" s="135">
        <v>600</v>
      </c>
      <c r="L78" s="135">
        <v>0</v>
      </c>
      <c r="M78" s="135">
        <v>600</v>
      </c>
      <c r="N78" s="105" t="s">
        <v>132</v>
      </c>
      <c r="O78" s="105" t="s">
        <v>319</v>
      </c>
      <c r="P78" s="105" t="s">
        <v>77</v>
      </c>
      <c r="Q78" s="104" t="s">
        <v>426</v>
      </c>
      <c r="R78" s="105" t="s">
        <v>448</v>
      </c>
      <c r="S78" s="105" t="s">
        <v>535</v>
      </c>
      <c r="T78" s="107"/>
      <c r="U78" s="107"/>
      <c r="V78" s="105"/>
      <c r="W78" s="107"/>
      <c r="X78" s="107"/>
      <c r="Y78" s="105"/>
      <c r="Z78" s="107"/>
    </row>
    <row r="79" spans="1:27" x14ac:dyDescent="0.3">
      <c r="A79" s="104"/>
      <c r="B79" s="105">
        <v>95710</v>
      </c>
      <c r="C79" s="105">
        <v>4</v>
      </c>
      <c r="D79" s="105" t="s">
        <v>433</v>
      </c>
      <c r="E79" s="105">
        <v>90101010101</v>
      </c>
      <c r="F79" s="105" t="s">
        <v>131</v>
      </c>
      <c r="G79" s="105">
        <v>32799</v>
      </c>
      <c r="H79" s="105">
        <v>37544</v>
      </c>
      <c r="I79" s="106" t="s">
        <v>531</v>
      </c>
      <c r="J79" s="105" t="s">
        <v>430</v>
      </c>
      <c r="K79" s="135">
        <v>0</v>
      </c>
      <c r="L79" s="135">
        <v>2740</v>
      </c>
      <c r="M79" s="135">
        <v>-2740</v>
      </c>
      <c r="N79" s="105" t="s">
        <v>132</v>
      </c>
      <c r="O79" s="105" t="s">
        <v>319</v>
      </c>
      <c r="P79" s="105" t="s">
        <v>77</v>
      </c>
      <c r="Q79" s="104" t="s">
        <v>426</v>
      </c>
      <c r="R79" s="105" t="s">
        <v>537</v>
      </c>
      <c r="S79" s="105" t="s">
        <v>538</v>
      </c>
      <c r="T79" s="107"/>
      <c r="U79" s="107"/>
      <c r="V79" s="105"/>
      <c r="W79" s="107"/>
      <c r="X79" s="107"/>
      <c r="Y79" s="105"/>
      <c r="Z79" s="107"/>
    </row>
    <row r="80" spans="1:27" s="161" customFormat="1" x14ac:dyDescent="0.3">
      <c r="A80" s="164"/>
      <c r="B80" s="160"/>
      <c r="C80" s="160"/>
      <c r="D80" s="160"/>
      <c r="E80" s="160"/>
      <c r="F80" s="160"/>
      <c r="G80" s="160"/>
      <c r="H80" s="160"/>
      <c r="I80" s="165"/>
      <c r="J80" s="166"/>
      <c r="K80" s="167"/>
      <c r="L80" s="167"/>
      <c r="M80" s="167"/>
      <c r="N80" s="160"/>
      <c r="O80" s="160"/>
      <c r="P80" s="160"/>
      <c r="Q80" s="164"/>
      <c r="R80" s="160"/>
      <c r="S80" s="160"/>
      <c r="V80" s="160"/>
      <c r="Y80" s="160"/>
    </row>
    <row r="81" spans="1:26" ht="28.8" x14ac:dyDescent="0.3">
      <c r="A81" s="104">
        <v>20</v>
      </c>
      <c r="B81" s="105">
        <v>56734</v>
      </c>
      <c r="C81" s="105">
        <v>6</v>
      </c>
      <c r="D81" s="105" t="s">
        <v>421</v>
      </c>
      <c r="E81" s="105">
        <v>90200000452</v>
      </c>
      <c r="F81" s="105" t="s">
        <v>347</v>
      </c>
      <c r="G81" s="105">
        <v>152273</v>
      </c>
      <c r="H81" s="105">
        <v>768013</v>
      </c>
      <c r="I81" s="106" t="s">
        <v>539</v>
      </c>
      <c r="J81" s="105" t="s">
        <v>423</v>
      </c>
      <c r="K81" s="88">
        <v>1000</v>
      </c>
      <c r="L81" s="88">
        <v>0</v>
      </c>
      <c r="M81" s="88">
        <v>1000</v>
      </c>
      <c r="N81" s="105" t="s">
        <v>540</v>
      </c>
      <c r="O81" s="105" t="s">
        <v>425</v>
      </c>
      <c r="P81" s="105" t="s">
        <v>76</v>
      </c>
      <c r="Q81" s="104" t="s">
        <v>426</v>
      </c>
      <c r="R81" s="105" t="s">
        <v>427</v>
      </c>
      <c r="S81" s="105" t="s">
        <v>428</v>
      </c>
      <c r="T81" s="107"/>
      <c r="U81" s="107"/>
      <c r="V81" s="105"/>
      <c r="W81" s="107"/>
      <c r="X81" s="107"/>
      <c r="Y81" s="105"/>
      <c r="Z81" s="107"/>
    </row>
    <row r="82" spans="1:26" ht="100.8" x14ac:dyDescent="0.3">
      <c r="A82" s="108"/>
      <c r="B82" s="109">
        <v>56735</v>
      </c>
      <c r="C82" s="109">
        <v>6</v>
      </c>
      <c r="D82" s="109" t="s">
        <v>421</v>
      </c>
      <c r="E82" s="109">
        <v>90102010303</v>
      </c>
      <c r="F82" s="109" t="s">
        <v>429</v>
      </c>
      <c r="G82" s="109">
        <v>152273</v>
      </c>
      <c r="H82" s="109">
        <v>768014</v>
      </c>
      <c r="I82" s="111" t="s">
        <v>539</v>
      </c>
      <c r="J82" s="109" t="s">
        <v>430</v>
      </c>
      <c r="K82" s="90">
        <v>0</v>
      </c>
      <c r="L82" s="90">
        <v>1000</v>
      </c>
      <c r="M82" s="90">
        <v>-1000</v>
      </c>
      <c r="N82" s="109" t="s">
        <v>540</v>
      </c>
      <c r="O82" s="109" t="s">
        <v>425</v>
      </c>
      <c r="P82" s="109" t="s">
        <v>76</v>
      </c>
      <c r="Q82" s="108" t="s">
        <v>426</v>
      </c>
      <c r="R82" s="109" t="s">
        <v>431</v>
      </c>
      <c r="S82" s="109" t="s">
        <v>432</v>
      </c>
      <c r="T82" s="50" t="s">
        <v>45</v>
      </c>
      <c r="U82" s="50" t="s">
        <v>653</v>
      </c>
      <c r="V82" s="110" t="s">
        <v>709</v>
      </c>
      <c r="W82" s="50" t="s">
        <v>47</v>
      </c>
      <c r="X82" s="93" t="s">
        <v>47</v>
      </c>
      <c r="Y82" s="105"/>
      <c r="Z82" s="107"/>
    </row>
    <row r="83" spans="1:26" s="161" customFormat="1" x14ac:dyDescent="0.3">
      <c r="A83" s="164"/>
      <c r="B83" s="160"/>
      <c r="C83" s="160"/>
      <c r="D83" s="160"/>
      <c r="E83" s="160"/>
      <c r="F83" s="160"/>
      <c r="G83" s="160"/>
      <c r="H83" s="160"/>
      <c r="I83" s="165"/>
      <c r="J83" s="166"/>
      <c r="K83" s="167"/>
      <c r="L83" s="167"/>
      <c r="M83" s="167"/>
      <c r="N83" s="160"/>
      <c r="O83" s="160"/>
      <c r="P83" s="160"/>
      <c r="Q83" s="164"/>
      <c r="R83" s="160"/>
      <c r="S83" s="160"/>
      <c r="V83" s="160"/>
      <c r="Y83" s="160"/>
    </row>
    <row r="84" spans="1:26" ht="86.4" x14ac:dyDescent="0.3">
      <c r="A84" s="108">
        <v>21</v>
      </c>
      <c r="B84" s="109">
        <v>101108</v>
      </c>
      <c r="C84" s="109">
        <v>5</v>
      </c>
      <c r="D84" s="109" t="s">
        <v>541</v>
      </c>
      <c r="E84" s="109">
        <v>90203060243</v>
      </c>
      <c r="F84" s="109" t="s">
        <v>543</v>
      </c>
      <c r="G84" s="109">
        <v>28946</v>
      </c>
      <c r="H84" s="109">
        <v>32819</v>
      </c>
      <c r="I84" s="111" t="s">
        <v>544</v>
      </c>
      <c r="J84" s="109" t="s">
        <v>423</v>
      </c>
      <c r="K84" s="90">
        <v>54050</v>
      </c>
      <c r="L84" s="90">
        <v>0</v>
      </c>
      <c r="M84" s="90">
        <v>54050</v>
      </c>
      <c r="N84" s="109" t="s">
        <v>546</v>
      </c>
      <c r="O84" s="109" t="s">
        <v>547</v>
      </c>
      <c r="P84" s="109" t="s">
        <v>170</v>
      </c>
      <c r="Q84" s="109" t="s">
        <v>426</v>
      </c>
      <c r="R84" s="109" t="s">
        <v>437</v>
      </c>
      <c r="S84" s="109" t="s">
        <v>438</v>
      </c>
      <c r="T84" s="50" t="s">
        <v>45</v>
      </c>
      <c r="U84" s="50" t="s">
        <v>753</v>
      </c>
      <c r="V84" s="109" t="s">
        <v>710</v>
      </c>
      <c r="W84" s="50" t="s">
        <v>47</v>
      </c>
      <c r="X84" s="93" t="s">
        <v>47</v>
      </c>
      <c r="Y84" s="105" t="s">
        <v>681</v>
      </c>
      <c r="Z84" s="107"/>
    </row>
    <row r="85" spans="1:26" s="161" customFormat="1" x14ac:dyDescent="0.3">
      <c r="A85" s="164"/>
      <c r="B85" s="160"/>
      <c r="C85" s="160"/>
      <c r="D85" s="160"/>
      <c r="E85" s="160"/>
      <c r="F85" s="160"/>
      <c r="G85" s="160"/>
      <c r="H85" s="160"/>
      <c r="I85" s="165"/>
      <c r="J85" s="166"/>
      <c r="K85" s="167"/>
      <c r="L85" s="167"/>
      <c r="M85" s="167"/>
      <c r="N85" s="160"/>
      <c r="O85" s="160"/>
      <c r="P85" s="160"/>
      <c r="Q85" s="164"/>
      <c r="R85" s="160"/>
      <c r="S85" s="160"/>
      <c r="V85" s="160"/>
      <c r="Y85" s="160"/>
    </row>
    <row r="86" spans="1:26" ht="100.8" x14ac:dyDescent="0.3">
      <c r="A86" s="108">
        <v>22</v>
      </c>
      <c r="B86" s="109">
        <v>28552</v>
      </c>
      <c r="C86" s="109">
        <v>4</v>
      </c>
      <c r="D86" s="109" t="s">
        <v>548</v>
      </c>
      <c r="E86" s="109">
        <v>90304010203</v>
      </c>
      <c r="F86" s="109" t="s">
        <v>550</v>
      </c>
      <c r="G86" s="109">
        <v>23220</v>
      </c>
      <c r="H86" s="109">
        <v>16563</v>
      </c>
      <c r="I86" s="111" t="s">
        <v>551</v>
      </c>
      <c r="J86" s="109" t="s">
        <v>430</v>
      </c>
      <c r="K86" s="109">
        <v>0</v>
      </c>
      <c r="L86" s="109">
        <v>15300</v>
      </c>
      <c r="M86" s="109">
        <v>-15300</v>
      </c>
      <c r="N86" s="109" t="s">
        <v>552</v>
      </c>
      <c r="O86" s="109" t="s">
        <v>287</v>
      </c>
      <c r="P86" s="109" t="s">
        <v>115</v>
      </c>
      <c r="Q86" s="108" t="s">
        <v>426</v>
      </c>
      <c r="R86" s="109" t="s">
        <v>483</v>
      </c>
      <c r="S86" s="109" t="s">
        <v>484</v>
      </c>
      <c r="T86" s="50" t="s">
        <v>45</v>
      </c>
      <c r="U86" s="50" t="s">
        <v>764</v>
      </c>
      <c r="V86" s="109" t="s">
        <v>711</v>
      </c>
      <c r="W86" s="50" t="s">
        <v>47</v>
      </c>
      <c r="X86" s="93" t="s">
        <v>47</v>
      </c>
      <c r="Y86" s="105" t="s">
        <v>681</v>
      </c>
      <c r="Z86" s="107"/>
    </row>
    <row r="87" spans="1:26" s="161" customFormat="1" x14ac:dyDescent="0.3">
      <c r="A87" s="164"/>
      <c r="B87" s="160"/>
      <c r="C87" s="160"/>
      <c r="D87" s="160"/>
      <c r="E87" s="160"/>
      <c r="F87" s="160"/>
      <c r="G87" s="160"/>
      <c r="H87" s="160"/>
      <c r="I87" s="165"/>
      <c r="J87" s="166"/>
      <c r="K87" s="167"/>
      <c r="L87" s="167"/>
      <c r="M87" s="167"/>
      <c r="N87" s="160"/>
      <c r="O87" s="160"/>
      <c r="P87" s="160"/>
      <c r="Q87" s="164"/>
      <c r="R87" s="160"/>
      <c r="S87" s="160"/>
      <c r="V87" s="160"/>
      <c r="Y87" s="160"/>
    </row>
    <row r="88" spans="1:26" ht="115.2" x14ac:dyDescent="0.3">
      <c r="A88" s="108">
        <v>23</v>
      </c>
      <c r="B88" s="109">
        <v>29457</v>
      </c>
      <c r="C88" s="109">
        <v>5</v>
      </c>
      <c r="D88" s="109" t="s">
        <v>457</v>
      </c>
      <c r="E88" s="109">
        <v>90107020503</v>
      </c>
      <c r="F88" s="109" t="s">
        <v>40</v>
      </c>
      <c r="G88" s="109">
        <v>3768</v>
      </c>
      <c r="H88" s="109">
        <v>7329</v>
      </c>
      <c r="I88" s="111" t="s">
        <v>553</v>
      </c>
      <c r="J88" s="109" t="s">
        <v>423</v>
      </c>
      <c r="K88" s="90">
        <v>1000</v>
      </c>
      <c r="L88" s="90">
        <v>0</v>
      </c>
      <c r="M88" s="90">
        <v>1000</v>
      </c>
      <c r="N88" s="109" t="s">
        <v>554</v>
      </c>
      <c r="O88" s="109" t="s">
        <v>43</v>
      </c>
      <c r="P88" s="109" t="s">
        <v>84</v>
      </c>
      <c r="Q88" s="108" t="s">
        <v>426</v>
      </c>
      <c r="R88" s="109" t="s">
        <v>437</v>
      </c>
      <c r="S88" s="109" t="s">
        <v>438</v>
      </c>
      <c r="T88" s="50" t="s">
        <v>45</v>
      </c>
      <c r="U88" s="50" t="s">
        <v>655</v>
      </c>
      <c r="V88" s="109" t="s">
        <v>712</v>
      </c>
      <c r="W88" s="50" t="s">
        <v>47</v>
      </c>
      <c r="X88" s="93" t="s">
        <v>47</v>
      </c>
      <c r="Y88" s="105" t="s">
        <v>681</v>
      </c>
      <c r="Z88" s="107"/>
    </row>
    <row r="89" spans="1:26" s="161" customFormat="1" x14ac:dyDescent="0.3">
      <c r="A89" s="164"/>
      <c r="B89" s="160"/>
      <c r="C89" s="160"/>
      <c r="D89" s="160"/>
      <c r="E89" s="160"/>
      <c r="F89" s="160"/>
      <c r="G89" s="160"/>
      <c r="H89" s="160"/>
      <c r="I89" s="165"/>
      <c r="J89" s="166"/>
      <c r="K89" s="167"/>
      <c r="L89" s="167"/>
      <c r="M89" s="167"/>
      <c r="N89" s="160"/>
      <c r="O89" s="160"/>
      <c r="P89" s="160"/>
      <c r="Q89" s="164"/>
      <c r="R89" s="160"/>
      <c r="S89" s="160"/>
      <c r="V89" s="160"/>
      <c r="Y89" s="160"/>
    </row>
    <row r="90" spans="1:26" ht="57.6" x14ac:dyDescent="0.3">
      <c r="A90" s="104">
        <v>24</v>
      </c>
      <c r="B90" s="105">
        <v>73259</v>
      </c>
      <c r="C90" s="105">
        <v>5</v>
      </c>
      <c r="D90" s="105" t="s">
        <v>421</v>
      </c>
      <c r="E90" s="105">
        <v>90102011902</v>
      </c>
      <c r="F90" s="105" t="s">
        <v>175</v>
      </c>
      <c r="G90" s="105">
        <v>137656</v>
      </c>
      <c r="H90" s="105">
        <v>700045</v>
      </c>
      <c r="I90" s="106" t="s">
        <v>556</v>
      </c>
      <c r="J90" s="105" t="s">
        <v>423</v>
      </c>
      <c r="K90" s="135">
        <v>73445</v>
      </c>
      <c r="L90" s="135">
        <v>0</v>
      </c>
      <c r="M90" s="135">
        <v>73445</v>
      </c>
      <c r="N90" s="105" t="s">
        <v>558</v>
      </c>
      <c r="O90" s="105" t="s">
        <v>44</v>
      </c>
      <c r="P90" s="105" t="s">
        <v>147</v>
      </c>
      <c r="Q90" s="104" t="s">
        <v>426</v>
      </c>
      <c r="R90" s="105" t="s">
        <v>431</v>
      </c>
      <c r="S90" s="105" t="s">
        <v>432</v>
      </c>
      <c r="T90" s="107"/>
      <c r="U90" s="107"/>
      <c r="V90" s="105" t="s">
        <v>713</v>
      </c>
      <c r="W90" s="107"/>
      <c r="X90" s="107"/>
      <c r="Y90" s="105"/>
      <c r="Z90" s="107"/>
    </row>
    <row r="91" spans="1:26" ht="187.2" x14ac:dyDescent="0.3">
      <c r="A91" s="108"/>
      <c r="B91" s="109">
        <v>73260</v>
      </c>
      <c r="C91" s="109">
        <v>5</v>
      </c>
      <c r="D91" s="109" t="s">
        <v>421</v>
      </c>
      <c r="E91" s="109">
        <v>90107020503</v>
      </c>
      <c r="F91" s="109" t="s">
        <v>40</v>
      </c>
      <c r="G91" s="109">
        <v>137656</v>
      </c>
      <c r="H91" s="109">
        <v>700046</v>
      </c>
      <c r="I91" s="111" t="s">
        <v>556</v>
      </c>
      <c r="J91" s="109" t="s">
        <v>430</v>
      </c>
      <c r="K91" s="90">
        <v>0</v>
      </c>
      <c r="L91" s="90">
        <v>73445</v>
      </c>
      <c r="M91" s="90">
        <v>-73445</v>
      </c>
      <c r="N91" s="109" t="s">
        <v>559</v>
      </c>
      <c r="O91" s="109" t="s">
        <v>44</v>
      </c>
      <c r="P91" s="109" t="s">
        <v>147</v>
      </c>
      <c r="Q91" s="108" t="s">
        <v>560</v>
      </c>
      <c r="R91" s="109" t="s">
        <v>437</v>
      </c>
      <c r="S91" s="109" t="s">
        <v>438</v>
      </c>
      <c r="T91" s="50" t="s">
        <v>45</v>
      </c>
      <c r="U91" s="50" t="s">
        <v>737</v>
      </c>
      <c r="V91" s="109" t="s">
        <v>713</v>
      </c>
      <c r="W91" s="50" t="s">
        <v>47</v>
      </c>
      <c r="X91" s="93" t="s">
        <v>47</v>
      </c>
      <c r="Y91" s="105"/>
      <c r="Z91" s="107"/>
    </row>
    <row r="92" spans="1:26" s="161" customFormat="1" x14ac:dyDescent="0.3">
      <c r="A92" s="164"/>
      <c r="B92" s="160"/>
      <c r="C92" s="160"/>
      <c r="D92" s="160"/>
      <c r="E92" s="160"/>
      <c r="F92" s="160"/>
      <c r="G92" s="160"/>
      <c r="H92" s="160"/>
      <c r="I92" s="165"/>
      <c r="J92" s="166"/>
      <c r="K92" s="167"/>
      <c r="L92" s="167"/>
      <c r="M92" s="167"/>
      <c r="N92" s="160"/>
      <c r="O92" s="160"/>
      <c r="P92" s="160"/>
      <c r="Q92" s="164"/>
      <c r="R92" s="160"/>
      <c r="S92" s="160"/>
      <c r="V92" s="160"/>
      <c r="Y92" s="160"/>
    </row>
    <row r="93" spans="1:26" ht="158.4" x14ac:dyDescent="0.3">
      <c r="A93" s="108">
        <v>25</v>
      </c>
      <c r="B93" s="109">
        <v>39417</v>
      </c>
      <c r="C93" s="109">
        <v>4</v>
      </c>
      <c r="D93" s="109" t="s">
        <v>421</v>
      </c>
      <c r="E93" s="109">
        <v>90102010301</v>
      </c>
      <c r="F93" s="109" t="s">
        <v>439</v>
      </c>
      <c r="G93" s="109">
        <v>113681</v>
      </c>
      <c r="H93" s="109">
        <v>586544</v>
      </c>
      <c r="I93" s="111" t="s">
        <v>562</v>
      </c>
      <c r="J93" s="109" t="s">
        <v>423</v>
      </c>
      <c r="K93" s="90">
        <v>1000</v>
      </c>
      <c r="L93" s="90">
        <v>0</v>
      </c>
      <c r="M93" s="90">
        <v>1000</v>
      </c>
      <c r="N93" s="109" t="s">
        <v>563</v>
      </c>
      <c r="O93" s="109" t="s">
        <v>43</v>
      </c>
      <c r="P93" s="109" t="s">
        <v>84</v>
      </c>
      <c r="Q93" s="108" t="s">
        <v>426</v>
      </c>
      <c r="R93" s="109" t="s">
        <v>431</v>
      </c>
      <c r="S93" s="109" t="s">
        <v>432</v>
      </c>
      <c r="T93" s="50" t="s">
        <v>45</v>
      </c>
      <c r="U93" s="50" t="s">
        <v>766</v>
      </c>
      <c r="V93" s="109" t="s">
        <v>714</v>
      </c>
      <c r="W93" s="50" t="s">
        <v>47</v>
      </c>
      <c r="X93" s="93" t="s">
        <v>47</v>
      </c>
      <c r="Y93" s="105"/>
      <c r="Z93" s="107"/>
    </row>
    <row r="94" spans="1:26" ht="57.6" x14ac:dyDescent="0.3">
      <c r="A94" s="104"/>
      <c r="B94" s="105">
        <v>39418</v>
      </c>
      <c r="C94" s="105">
        <v>4</v>
      </c>
      <c r="D94" s="105" t="s">
        <v>421</v>
      </c>
      <c r="E94" s="105">
        <v>90107020503</v>
      </c>
      <c r="F94" s="105" t="s">
        <v>40</v>
      </c>
      <c r="G94" s="105">
        <v>113681</v>
      </c>
      <c r="H94" s="105">
        <v>586545</v>
      </c>
      <c r="I94" s="106" t="s">
        <v>562</v>
      </c>
      <c r="J94" s="105" t="s">
        <v>430</v>
      </c>
      <c r="K94" s="88">
        <v>0</v>
      </c>
      <c r="L94" s="88">
        <v>1000</v>
      </c>
      <c r="M94" s="88">
        <v>-1000</v>
      </c>
      <c r="N94" s="105" t="s">
        <v>564</v>
      </c>
      <c r="O94" s="105" t="s">
        <v>43</v>
      </c>
      <c r="P94" s="105" t="s">
        <v>84</v>
      </c>
      <c r="Q94" s="104" t="s">
        <v>426</v>
      </c>
      <c r="R94" s="105" t="s">
        <v>437</v>
      </c>
      <c r="S94" s="105" t="s">
        <v>438</v>
      </c>
      <c r="T94" s="107"/>
      <c r="U94" s="107"/>
      <c r="V94" s="105" t="s">
        <v>714</v>
      </c>
      <c r="W94" s="107"/>
      <c r="X94" s="107"/>
      <c r="Y94" s="105"/>
      <c r="Z94" s="107"/>
    </row>
    <row r="95" spans="1:26" ht="187.2" x14ac:dyDescent="0.3">
      <c r="A95" s="108">
        <v>26</v>
      </c>
      <c r="B95" s="109">
        <v>78983</v>
      </c>
      <c r="C95" s="109">
        <v>6</v>
      </c>
      <c r="D95" s="109" t="s">
        <v>421</v>
      </c>
      <c r="E95" s="109">
        <v>90102011901</v>
      </c>
      <c r="F95" s="109" t="s">
        <v>65</v>
      </c>
      <c r="G95" s="109">
        <v>156303</v>
      </c>
      <c r="H95" s="109">
        <v>784455</v>
      </c>
      <c r="I95" s="111" t="s">
        <v>566</v>
      </c>
      <c r="J95" s="109" t="s">
        <v>423</v>
      </c>
      <c r="K95" s="90">
        <v>77193</v>
      </c>
      <c r="L95" s="90">
        <v>0</v>
      </c>
      <c r="M95" s="90">
        <v>77193</v>
      </c>
      <c r="N95" s="109" t="s">
        <v>568</v>
      </c>
      <c r="O95" s="109" t="s">
        <v>569</v>
      </c>
      <c r="P95" s="109" t="s">
        <v>147</v>
      </c>
      <c r="Q95" s="108" t="s">
        <v>426</v>
      </c>
      <c r="R95" s="109" t="s">
        <v>431</v>
      </c>
      <c r="S95" s="109" t="s">
        <v>432</v>
      </c>
      <c r="T95" s="50" t="s">
        <v>45</v>
      </c>
      <c r="U95" s="50" t="s">
        <v>738</v>
      </c>
      <c r="V95" s="109" t="s">
        <v>715</v>
      </c>
      <c r="W95" s="50" t="s">
        <v>47</v>
      </c>
      <c r="X95" s="93" t="s">
        <v>47</v>
      </c>
      <c r="Y95" s="105"/>
      <c r="Z95" s="107"/>
    </row>
    <row r="96" spans="1:26" ht="43.2" x14ac:dyDescent="0.3">
      <c r="A96" s="104"/>
      <c r="B96" s="105">
        <v>78984</v>
      </c>
      <c r="C96" s="105">
        <v>6</v>
      </c>
      <c r="D96" s="105" t="s">
        <v>421</v>
      </c>
      <c r="E96" s="105">
        <v>90102011902</v>
      </c>
      <c r="F96" s="105" t="s">
        <v>175</v>
      </c>
      <c r="G96" s="105">
        <v>156303</v>
      </c>
      <c r="H96" s="105">
        <v>784456</v>
      </c>
      <c r="I96" s="106" t="s">
        <v>566</v>
      </c>
      <c r="J96" s="105" t="s">
        <v>430</v>
      </c>
      <c r="K96" s="88">
        <v>0</v>
      </c>
      <c r="L96" s="88">
        <v>77193</v>
      </c>
      <c r="M96" s="88">
        <v>-77193</v>
      </c>
      <c r="N96" s="105" t="s">
        <v>568</v>
      </c>
      <c r="O96" s="105" t="s">
        <v>569</v>
      </c>
      <c r="P96" s="105" t="s">
        <v>147</v>
      </c>
      <c r="Q96" s="104" t="s">
        <v>426</v>
      </c>
      <c r="R96" s="105" t="s">
        <v>431</v>
      </c>
      <c r="S96" s="105" t="s">
        <v>432</v>
      </c>
      <c r="T96" s="107"/>
      <c r="U96" s="107"/>
      <c r="V96" s="105"/>
      <c r="W96" s="107"/>
      <c r="X96" s="107"/>
      <c r="Y96" s="105"/>
      <c r="Z96" s="107"/>
    </row>
    <row r="97" spans="1:26" ht="172.8" x14ac:dyDescent="0.3">
      <c r="A97" s="108">
        <v>27</v>
      </c>
      <c r="B97" s="109">
        <v>92493</v>
      </c>
      <c r="C97" s="109">
        <v>6</v>
      </c>
      <c r="D97" s="109" t="s">
        <v>421</v>
      </c>
      <c r="E97" s="109">
        <v>90102011802</v>
      </c>
      <c r="F97" s="109" t="s">
        <v>88</v>
      </c>
      <c r="G97" s="109">
        <v>158996</v>
      </c>
      <c r="H97" s="109">
        <v>792681</v>
      </c>
      <c r="I97" s="111" t="s">
        <v>571</v>
      </c>
      <c r="J97" s="109" t="s">
        <v>423</v>
      </c>
      <c r="K97" s="90">
        <v>16825</v>
      </c>
      <c r="L97" s="90">
        <v>0</v>
      </c>
      <c r="M97" s="90">
        <v>16825</v>
      </c>
      <c r="N97" s="109" t="s">
        <v>573</v>
      </c>
      <c r="O97" s="109" t="s">
        <v>92</v>
      </c>
      <c r="P97" s="109" t="s">
        <v>574</v>
      </c>
      <c r="Q97" s="108" t="s">
        <v>426</v>
      </c>
      <c r="R97" s="109" t="s">
        <v>431</v>
      </c>
      <c r="S97" s="109" t="s">
        <v>432</v>
      </c>
      <c r="T97" s="50" t="s">
        <v>45</v>
      </c>
      <c r="U97" s="50" t="s">
        <v>739</v>
      </c>
      <c r="V97" s="109" t="s">
        <v>716</v>
      </c>
      <c r="W97" s="50" t="s">
        <v>47</v>
      </c>
      <c r="X97" s="93" t="s">
        <v>47</v>
      </c>
      <c r="Y97" s="105"/>
      <c r="Z97" s="107"/>
    </row>
    <row r="98" spans="1:26" ht="43.2" x14ac:dyDescent="0.3">
      <c r="A98" s="104"/>
      <c r="B98" s="105">
        <v>92494</v>
      </c>
      <c r="C98" s="105">
        <v>6</v>
      </c>
      <c r="D98" s="105" t="s">
        <v>421</v>
      </c>
      <c r="E98" s="105">
        <v>90107020503</v>
      </c>
      <c r="F98" s="105" t="s">
        <v>40</v>
      </c>
      <c r="G98" s="105">
        <v>158996</v>
      </c>
      <c r="H98" s="105">
        <v>792682</v>
      </c>
      <c r="I98" s="106" t="s">
        <v>571</v>
      </c>
      <c r="J98" s="105" t="s">
        <v>430</v>
      </c>
      <c r="K98" s="88">
        <v>0</v>
      </c>
      <c r="L98" s="88">
        <v>16825</v>
      </c>
      <c r="M98" s="88">
        <v>-16825</v>
      </c>
      <c r="N98" s="105" t="s">
        <v>575</v>
      </c>
      <c r="O98" s="105" t="s">
        <v>92</v>
      </c>
      <c r="P98" s="105" t="s">
        <v>574</v>
      </c>
      <c r="Q98" s="104" t="s">
        <v>560</v>
      </c>
      <c r="R98" s="105" t="s">
        <v>437</v>
      </c>
      <c r="S98" s="105" t="s">
        <v>438</v>
      </c>
      <c r="T98" s="107"/>
      <c r="U98" s="107"/>
      <c r="V98" s="105"/>
      <c r="W98" s="107"/>
      <c r="X98" s="107"/>
      <c r="Y98" s="105"/>
      <c r="Z98" s="107"/>
    </row>
    <row r="99" spans="1:26" ht="100.8" x14ac:dyDescent="0.3">
      <c r="A99" s="108">
        <v>28</v>
      </c>
      <c r="B99" s="109">
        <v>274</v>
      </c>
      <c r="C99" s="109">
        <v>4</v>
      </c>
      <c r="D99" s="109" t="s">
        <v>576</v>
      </c>
      <c r="E99" s="109">
        <v>90203060243</v>
      </c>
      <c r="F99" s="109" t="s">
        <v>543</v>
      </c>
      <c r="G99" s="109">
        <v>20393</v>
      </c>
      <c r="H99" s="109">
        <v>9774</v>
      </c>
      <c r="I99" s="111">
        <v>44654</v>
      </c>
      <c r="J99" s="109" t="s">
        <v>423</v>
      </c>
      <c r="K99" s="90">
        <v>23040</v>
      </c>
      <c r="L99" s="90">
        <v>0</v>
      </c>
      <c r="M99" s="90">
        <v>23040</v>
      </c>
      <c r="N99" s="109" t="s">
        <v>578</v>
      </c>
      <c r="O99" s="109" t="s">
        <v>579</v>
      </c>
      <c r="P99" s="109" t="s">
        <v>170</v>
      </c>
      <c r="Q99" s="108" t="s">
        <v>426</v>
      </c>
      <c r="R99" s="109" t="s">
        <v>437</v>
      </c>
      <c r="S99" s="109" t="s">
        <v>438</v>
      </c>
      <c r="T99" s="50" t="s">
        <v>45</v>
      </c>
      <c r="U99" s="50" t="s">
        <v>746</v>
      </c>
      <c r="V99" s="109" t="s">
        <v>717</v>
      </c>
      <c r="W99" s="50" t="s">
        <v>47</v>
      </c>
      <c r="X99" s="93" t="s">
        <v>47</v>
      </c>
      <c r="Y99" s="105" t="s">
        <v>767</v>
      </c>
      <c r="Z99" s="107"/>
    </row>
    <row r="100" spans="1:26" ht="28.8" x14ac:dyDescent="0.3">
      <c r="A100" s="104">
        <v>29</v>
      </c>
      <c r="B100" s="105">
        <v>101761</v>
      </c>
      <c r="C100" s="105">
        <v>6</v>
      </c>
      <c r="D100" s="105" t="s">
        <v>421</v>
      </c>
      <c r="E100" s="105">
        <v>90200000452</v>
      </c>
      <c r="F100" s="105" t="s">
        <v>347</v>
      </c>
      <c r="G100" s="105">
        <v>161699</v>
      </c>
      <c r="H100" s="105">
        <v>799951</v>
      </c>
      <c r="I100" s="106" t="s">
        <v>580</v>
      </c>
      <c r="J100" s="105" t="s">
        <v>423</v>
      </c>
      <c r="K100" s="88">
        <v>1000</v>
      </c>
      <c r="L100" s="88">
        <v>0</v>
      </c>
      <c r="M100" s="88">
        <v>1000</v>
      </c>
      <c r="N100" s="105" t="s">
        <v>581</v>
      </c>
      <c r="O100" s="105" t="s">
        <v>425</v>
      </c>
      <c r="P100" s="105" t="s">
        <v>76</v>
      </c>
      <c r="Q100" s="104" t="s">
        <v>426</v>
      </c>
      <c r="R100" s="105" t="s">
        <v>427</v>
      </c>
      <c r="S100" s="105" t="s">
        <v>428</v>
      </c>
      <c r="T100" s="107"/>
      <c r="U100" s="107"/>
      <c r="V100" s="105"/>
      <c r="W100" s="107"/>
      <c r="X100" s="107"/>
      <c r="Y100" s="105"/>
      <c r="Z100" s="107"/>
    </row>
    <row r="101" spans="1:26" ht="86.4" x14ac:dyDescent="0.3">
      <c r="A101" s="108"/>
      <c r="B101" s="109">
        <v>101762</v>
      </c>
      <c r="C101" s="109">
        <v>6</v>
      </c>
      <c r="D101" s="109" t="s">
        <v>421</v>
      </c>
      <c r="E101" s="109">
        <v>90102011703</v>
      </c>
      <c r="F101" s="109" t="s">
        <v>583</v>
      </c>
      <c r="G101" s="109">
        <v>161699</v>
      </c>
      <c r="H101" s="109">
        <v>799952</v>
      </c>
      <c r="I101" s="111" t="s">
        <v>580</v>
      </c>
      <c r="J101" s="109" t="s">
        <v>430</v>
      </c>
      <c r="K101" s="90">
        <v>0</v>
      </c>
      <c r="L101" s="90">
        <v>1000</v>
      </c>
      <c r="M101" s="90">
        <v>-1000</v>
      </c>
      <c r="N101" s="109" t="s">
        <v>581</v>
      </c>
      <c r="O101" s="109" t="s">
        <v>425</v>
      </c>
      <c r="P101" s="109" t="s">
        <v>76</v>
      </c>
      <c r="Q101" s="108" t="s">
        <v>426</v>
      </c>
      <c r="R101" s="109" t="s">
        <v>431</v>
      </c>
      <c r="S101" s="109" t="s">
        <v>432</v>
      </c>
      <c r="T101" s="50" t="s">
        <v>45</v>
      </c>
      <c r="U101" s="50" t="s">
        <v>754</v>
      </c>
      <c r="V101" s="110" t="s">
        <v>718</v>
      </c>
      <c r="W101" s="50" t="s">
        <v>47</v>
      </c>
      <c r="X101" s="93" t="s">
        <v>47</v>
      </c>
      <c r="Y101" s="105"/>
      <c r="Z101" s="107"/>
    </row>
    <row r="102" spans="1:26" ht="28.8" x14ac:dyDescent="0.3">
      <c r="A102" s="104">
        <v>30</v>
      </c>
      <c r="B102" s="105">
        <v>1869</v>
      </c>
      <c r="C102" s="105">
        <v>3</v>
      </c>
      <c r="D102" s="105" t="s">
        <v>421</v>
      </c>
      <c r="E102" s="105">
        <v>90200000452</v>
      </c>
      <c r="F102" s="105" t="s">
        <v>347</v>
      </c>
      <c r="G102" s="105">
        <v>87576</v>
      </c>
      <c r="H102" s="105">
        <v>447275</v>
      </c>
      <c r="I102" s="106" t="s">
        <v>422</v>
      </c>
      <c r="J102" s="89" t="s">
        <v>423</v>
      </c>
      <c r="K102" s="88">
        <v>1000</v>
      </c>
      <c r="L102" s="88">
        <v>0</v>
      </c>
      <c r="M102" s="88">
        <v>1000</v>
      </c>
      <c r="N102" s="105" t="s">
        <v>424</v>
      </c>
      <c r="O102" s="104" t="s">
        <v>425</v>
      </c>
      <c r="P102" s="104" t="s">
        <v>76</v>
      </c>
      <c r="Q102" s="104" t="s">
        <v>426</v>
      </c>
      <c r="R102" s="105" t="s">
        <v>427</v>
      </c>
      <c r="S102" s="105" t="s">
        <v>428</v>
      </c>
      <c r="T102" s="107"/>
      <c r="U102" s="107"/>
      <c r="V102" s="105"/>
      <c r="W102" s="107"/>
      <c r="X102" s="107"/>
      <c r="Y102" s="105"/>
      <c r="Z102" s="107"/>
    </row>
    <row r="103" spans="1:26" ht="86.4" x14ac:dyDescent="0.3">
      <c r="A103" s="108"/>
      <c r="B103" s="145">
        <v>1870</v>
      </c>
      <c r="C103" s="146">
        <v>3</v>
      </c>
      <c r="D103" s="145" t="s">
        <v>421</v>
      </c>
      <c r="E103" s="145">
        <v>90102010303</v>
      </c>
      <c r="F103" s="145" t="s">
        <v>429</v>
      </c>
      <c r="G103" s="145">
        <v>87576</v>
      </c>
      <c r="H103" s="145">
        <v>447276</v>
      </c>
      <c r="I103" s="147" t="s">
        <v>422</v>
      </c>
      <c r="J103" s="148" t="s">
        <v>430</v>
      </c>
      <c r="K103" s="148">
        <v>0</v>
      </c>
      <c r="L103" s="148">
        <v>1000</v>
      </c>
      <c r="M103" s="149">
        <v>-1000</v>
      </c>
      <c r="N103" s="145" t="s">
        <v>424</v>
      </c>
      <c r="O103" s="146" t="s">
        <v>425</v>
      </c>
      <c r="P103" s="146" t="s">
        <v>76</v>
      </c>
      <c r="Q103" s="150" t="s">
        <v>426</v>
      </c>
      <c r="R103" s="145" t="s">
        <v>431</v>
      </c>
      <c r="S103" s="145" t="s">
        <v>432</v>
      </c>
      <c r="T103" s="151" t="s">
        <v>45</v>
      </c>
      <c r="U103" s="151"/>
      <c r="V103" s="152" t="s">
        <v>693</v>
      </c>
      <c r="W103" s="151" t="s">
        <v>47</v>
      </c>
      <c r="X103" s="151" t="s">
        <v>47</v>
      </c>
      <c r="Y103" s="146" t="s">
        <v>765</v>
      </c>
      <c r="Z103" s="153" t="s">
        <v>771</v>
      </c>
    </row>
    <row r="104" spans="1:26" ht="86.4" x14ac:dyDescent="0.3">
      <c r="A104" s="108">
        <v>31</v>
      </c>
      <c r="B104" s="109">
        <v>98027</v>
      </c>
      <c r="C104" s="109">
        <v>8</v>
      </c>
      <c r="D104" s="109" t="s">
        <v>443</v>
      </c>
      <c r="E104" s="109">
        <v>90203051103</v>
      </c>
      <c r="F104" s="109" t="s">
        <v>590</v>
      </c>
      <c r="G104" s="109">
        <v>176826</v>
      </c>
      <c r="H104" s="109">
        <v>117837</v>
      </c>
      <c r="I104" s="111" t="s">
        <v>591</v>
      </c>
      <c r="J104" s="109" t="s">
        <v>423</v>
      </c>
      <c r="K104" s="90">
        <v>120477.67</v>
      </c>
      <c r="L104" s="90">
        <v>0</v>
      </c>
      <c r="M104" s="90">
        <v>120477.67</v>
      </c>
      <c r="N104" s="109" t="s">
        <v>592</v>
      </c>
      <c r="O104" s="109" t="s">
        <v>593</v>
      </c>
      <c r="P104" s="109" t="s">
        <v>263</v>
      </c>
      <c r="Q104" s="108" t="s">
        <v>426</v>
      </c>
      <c r="R104" s="109" t="s">
        <v>437</v>
      </c>
      <c r="S104" s="109" t="s">
        <v>438</v>
      </c>
      <c r="T104" s="50" t="s">
        <v>45</v>
      </c>
      <c r="U104" s="50" t="s">
        <v>755</v>
      </c>
      <c r="V104" s="109" t="s">
        <v>720</v>
      </c>
      <c r="W104" s="50" t="s">
        <v>47</v>
      </c>
      <c r="X104" s="93" t="s">
        <v>47</v>
      </c>
      <c r="Y104" s="105"/>
      <c r="Z104" s="107"/>
    </row>
    <row r="105" spans="1:26" ht="43.2" x14ac:dyDescent="0.3">
      <c r="A105" s="104"/>
      <c r="B105" s="105">
        <v>98028</v>
      </c>
      <c r="C105" s="105">
        <v>8</v>
      </c>
      <c r="D105" s="105" t="s">
        <v>443</v>
      </c>
      <c r="E105" s="105">
        <v>90401010303</v>
      </c>
      <c r="F105" s="105" t="s">
        <v>595</v>
      </c>
      <c r="G105" s="105">
        <v>176826</v>
      </c>
      <c r="H105" s="105">
        <v>117838</v>
      </c>
      <c r="I105" s="106" t="s">
        <v>591</v>
      </c>
      <c r="J105" s="105" t="s">
        <v>430</v>
      </c>
      <c r="K105" s="135">
        <v>0</v>
      </c>
      <c r="L105" s="135">
        <v>120477.67</v>
      </c>
      <c r="M105" s="135">
        <v>-120477.67</v>
      </c>
      <c r="N105" s="105" t="s">
        <v>596</v>
      </c>
      <c r="O105" s="105" t="s">
        <v>593</v>
      </c>
      <c r="P105" s="105" t="s">
        <v>263</v>
      </c>
      <c r="Q105" s="104" t="s">
        <v>426</v>
      </c>
      <c r="R105" s="105" t="s">
        <v>597</v>
      </c>
      <c r="S105" s="105" t="s">
        <v>598</v>
      </c>
      <c r="T105" s="107"/>
      <c r="U105" s="107"/>
      <c r="V105" s="105"/>
      <c r="W105" s="107"/>
      <c r="X105" s="107"/>
      <c r="Y105" s="105"/>
      <c r="Z105" s="107"/>
    </row>
    <row r="106" spans="1:26" ht="43.2" x14ac:dyDescent="0.3">
      <c r="A106" s="104">
        <v>32</v>
      </c>
      <c r="B106" s="105">
        <v>31729</v>
      </c>
      <c r="C106" s="105">
        <v>8</v>
      </c>
      <c r="D106" s="105" t="s">
        <v>421</v>
      </c>
      <c r="E106" s="105">
        <v>90102010303</v>
      </c>
      <c r="F106" s="105" t="s">
        <v>429</v>
      </c>
      <c r="G106" s="105">
        <v>192802</v>
      </c>
      <c r="H106" s="105">
        <v>932615</v>
      </c>
      <c r="I106" s="106" t="s">
        <v>599</v>
      </c>
      <c r="J106" s="105" t="s">
        <v>423</v>
      </c>
      <c r="K106" s="105">
        <v>1000</v>
      </c>
      <c r="L106" s="105">
        <v>0</v>
      </c>
      <c r="M106" s="105">
        <v>1000</v>
      </c>
      <c r="N106" s="105" t="s">
        <v>600</v>
      </c>
      <c r="O106" s="105" t="s">
        <v>84</v>
      </c>
      <c r="P106" s="105" t="s">
        <v>43</v>
      </c>
      <c r="Q106" s="104" t="s">
        <v>426</v>
      </c>
      <c r="R106" s="105" t="s">
        <v>431</v>
      </c>
      <c r="S106" s="105" t="s">
        <v>432</v>
      </c>
      <c r="T106" s="107"/>
      <c r="U106" s="107"/>
      <c r="V106" s="105"/>
      <c r="W106" s="107"/>
      <c r="X106" s="107"/>
      <c r="Y106" s="105"/>
      <c r="Z106" s="107"/>
    </row>
    <row r="107" spans="1:26" ht="115.2" x14ac:dyDescent="0.3">
      <c r="A107" s="108"/>
      <c r="B107" s="109">
        <v>31730</v>
      </c>
      <c r="C107" s="109">
        <v>8</v>
      </c>
      <c r="D107" s="109" t="s">
        <v>421</v>
      </c>
      <c r="E107" s="109">
        <v>90200000452</v>
      </c>
      <c r="F107" s="109" t="s">
        <v>347</v>
      </c>
      <c r="G107" s="109">
        <v>192802</v>
      </c>
      <c r="H107" s="109">
        <v>932616</v>
      </c>
      <c r="I107" s="111" t="s">
        <v>599</v>
      </c>
      <c r="J107" s="109" t="s">
        <v>430</v>
      </c>
      <c r="K107" s="109">
        <v>0</v>
      </c>
      <c r="L107" s="109">
        <v>1000</v>
      </c>
      <c r="M107" s="109">
        <v>-1000</v>
      </c>
      <c r="N107" s="109" t="s">
        <v>600</v>
      </c>
      <c r="O107" s="109" t="s">
        <v>84</v>
      </c>
      <c r="P107" s="109" t="s">
        <v>43</v>
      </c>
      <c r="Q107" s="108" t="s">
        <v>426</v>
      </c>
      <c r="R107" s="109" t="s">
        <v>427</v>
      </c>
      <c r="S107" s="109" t="s">
        <v>428</v>
      </c>
      <c r="T107" s="50" t="s">
        <v>45</v>
      </c>
      <c r="U107" s="50" t="s">
        <v>756</v>
      </c>
      <c r="V107" s="101" t="s">
        <v>721</v>
      </c>
      <c r="W107" s="50" t="s">
        <v>47</v>
      </c>
      <c r="X107" s="93" t="s">
        <v>47</v>
      </c>
      <c r="Y107" s="105"/>
      <c r="Z107" s="107"/>
    </row>
    <row r="108" spans="1:26" ht="100.8" x14ac:dyDescent="0.3">
      <c r="A108" s="108"/>
      <c r="B108" s="109">
        <v>31918</v>
      </c>
      <c r="C108" s="109">
        <v>8</v>
      </c>
      <c r="D108" s="109" t="s">
        <v>601</v>
      </c>
      <c r="E108" s="109">
        <v>90203051801</v>
      </c>
      <c r="F108" s="109" t="s">
        <v>159</v>
      </c>
      <c r="G108" s="109">
        <v>173333</v>
      </c>
      <c r="H108" s="109">
        <v>56158</v>
      </c>
      <c r="I108" s="111" t="s">
        <v>599</v>
      </c>
      <c r="J108" s="109" t="s">
        <v>430</v>
      </c>
      <c r="K108" s="109">
        <v>0</v>
      </c>
      <c r="L108" s="109">
        <v>6000</v>
      </c>
      <c r="M108" s="109">
        <v>-6000</v>
      </c>
      <c r="N108" s="109" t="s">
        <v>603</v>
      </c>
      <c r="O108" s="109" t="s">
        <v>230</v>
      </c>
      <c r="P108" s="109" t="s">
        <v>604</v>
      </c>
      <c r="Q108" s="108" t="s">
        <v>426</v>
      </c>
      <c r="R108" s="109" t="s">
        <v>437</v>
      </c>
      <c r="S108" s="109" t="s">
        <v>438</v>
      </c>
      <c r="T108" s="50" t="s">
        <v>45</v>
      </c>
      <c r="U108" s="50" t="s">
        <v>757</v>
      </c>
      <c r="V108" s="109" t="s">
        <v>722</v>
      </c>
      <c r="W108" s="50" t="s">
        <v>47</v>
      </c>
      <c r="X108" s="93" t="s">
        <v>47</v>
      </c>
      <c r="Y108" s="105" t="s">
        <v>767</v>
      </c>
      <c r="Z108" s="107"/>
    </row>
    <row r="109" spans="1:26" ht="172.8" x14ac:dyDescent="0.3">
      <c r="A109" s="108">
        <v>34</v>
      </c>
      <c r="B109" s="109">
        <v>39837</v>
      </c>
      <c r="C109" s="109">
        <v>9</v>
      </c>
      <c r="D109" s="109" t="s">
        <v>601</v>
      </c>
      <c r="E109" s="109">
        <v>90107020503</v>
      </c>
      <c r="F109" s="109" t="s">
        <v>40</v>
      </c>
      <c r="G109" s="109">
        <v>210669</v>
      </c>
      <c r="H109" s="109">
        <v>62184</v>
      </c>
      <c r="I109" s="111" t="s">
        <v>605</v>
      </c>
      <c r="J109" s="109" t="s">
        <v>423</v>
      </c>
      <c r="K109" s="109">
        <v>20144</v>
      </c>
      <c r="L109" s="109">
        <v>0</v>
      </c>
      <c r="M109" s="109">
        <v>20144</v>
      </c>
      <c r="N109" s="109" t="s">
        <v>606</v>
      </c>
      <c r="O109" s="109" t="s">
        <v>68</v>
      </c>
      <c r="P109" s="109" t="s">
        <v>170</v>
      </c>
      <c r="Q109" s="108" t="s">
        <v>560</v>
      </c>
      <c r="R109" s="109" t="s">
        <v>437</v>
      </c>
      <c r="S109" s="109" t="s">
        <v>438</v>
      </c>
      <c r="T109" s="50" t="s">
        <v>45</v>
      </c>
      <c r="U109" s="50" t="s">
        <v>741</v>
      </c>
      <c r="V109" s="109" t="s">
        <v>723</v>
      </c>
      <c r="W109" s="50" t="s">
        <v>47</v>
      </c>
      <c r="X109" s="93" t="s">
        <v>47</v>
      </c>
      <c r="Y109" s="105" t="s">
        <v>767</v>
      </c>
      <c r="Z109" s="107"/>
    </row>
    <row r="110" spans="1:26" ht="43.2" x14ac:dyDescent="0.3">
      <c r="A110" s="104">
        <v>35</v>
      </c>
      <c r="B110" s="105">
        <v>36343</v>
      </c>
      <c r="C110" s="105">
        <v>9</v>
      </c>
      <c r="D110" s="105" t="s">
        <v>421</v>
      </c>
      <c r="E110" s="105">
        <v>90102010303</v>
      </c>
      <c r="F110" s="105" t="s">
        <v>429</v>
      </c>
      <c r="G110" s="105">
        <v>213698</v>
      </c>
      <c r="H110" s="105">
        <v>1024805</v>
      </c>
      <c r="I110" s="106" t="s">
        <v>605</v>
      </c>
      <c r="J110" s="105" t="s">
        <v>423</v>
      </c>
      <c r="K110" s="105">
        <v>1000</v>
      </c>
      <c r="L110" s="105">
        <v>0</v>
      </c>
      <c r="M110" s="105">
        <v>1000</v>
      </c>
      <c r="N110" s="105" t="s">
        <v>607</v>
      </c>
      <c r="O110" s="105" t="s">
        <v>43</v>
      </c>
      <c r="P110" s="105" t="s">
        <v>84</v>
      </c>
      <c r="Q110" s="104" t="s">
        <v>426</v>
      </c>
      <c r="R110" s="105" t="s">
        <v>431</v>
      </c>
      <c r="S110" s="105" t="s">
        <v>432</v>
      </c>
      <c r="T110" s="107"/>
      <c r="U110" s="107"/>
      <c r="V110" s="105"/>
      <c r="W110" s="107"/>
      <c r="X110" s="107"/>
      <c r="Y110" s="105"/>
      <c r="Z110" s="107"/>
    </row>
    <row r="111" spans="1:26" ht="100.8" x14ac:dyDescent="0.3">
      <c r="A111" s="108"/>
      <c r="B111" s="109">
        <v>36344</v>
      </c>
      <c r="C111" s="109">
        <v>9</v>
      </c>
      <c r="D111" s="109" t="s">
        <v>421</v>
      </c>
      <c r="E111" s="109">
        <v>90200000452</v>
      </c>
      <c r="F111" s="109" t="s">
        <v>347</v>
      </c>
      <c r="G111" s="109">
        <v>213698</v>
      </c>
      <c r="H111" s="109">
        <v>1024806</v>
      </c>
      <c r="I111" s="111" t="s">
        <v>605</v>
      </c>
      <c r="J111" s="109" t="s">
        <v>430</v>
      </c>
      <c r="K111" s="109">
        <v>0</v>
      </c>
      <c r="L111" s="109">
        <v>1000</v>
      </c>
      <c r="M111" s="109">
        <v>-1000</v>
      </c>
      <c r="N111" s="109" t="s">
        <v>607</v>
      </c>
      <c r="O111" s="109" t="s">
        <v>43</v>
      </c>
      <c r="P111" s="109" t="s">
        <v>84</v>
      </c>
      <c r="Q111" s="108" t="s">
        <v>426</v>
      </c>
      <c r="R111" s="109" t="s">
        <v>427</v>
      </c>
      <c r="S111" s="109" t="s">
        <v>428</v>
      </c>
      <c r="T111" s="50" t="s">
        <v>45</v>
      </c>
      <c r="U111" s="50" t="s">
        <v>758</v>
      </c>
      <c r="V111" s="101" t="s">
        <v>724</v>
      </c>
      <c r="W111" s="50" t="s">
        <v>47</v>
      </c>
      <c r="X111" s="93" t="s">
        <v>47</v>
      </c>
      <c r="Y111" s="105"/>
      <c r="Z111" s="107"/>
    </row>
    <row r="112" spans="1:26" ht="43.2" x14ac:dyDescent="0.3">
      <c r="A112" s="104">
        <v>36</v>
      </c>
      <c r="B112" s="105">
        <v>83894</v>
      </c>
      <c r="C112" s="105">
        <v>8</v>
      </c>
      <c r="D112" s="105" t="s">
        <v>421</v>
      </c>
      <c r="E112" s="105">
        <v>90102011901</v>
      </c>
      <c r="F112" s="105" t="s">
        <v>65</v>
      </c>
      <c r="G112" s="105">
        <v>201443</v>
      </c>
      <c r="H112" s="105">
        <v>966956</v>
      </c>
      <c r="I112" s="106" t="s">
        <v>608</v>
      </c>
      <c r="J112" s="105" t="s">
        <v>423</v>
      </c>
      <c r="K112" s="105">
        <v>29900</v>
      </c>
      <c r="L112" s="105">
        <v>0</v>
      </c>
      <c r="M112" s="105">
        <v>29900</v>
      </c>
      <c r="N112" s="105" t="s">
        <v>609</v>
      </c>
      <c r="O112" s="105" t="s">
        <v>610</v>
      </c>
      <c r="P112" s="105" t="s">
        <v>68</v>
      </c>
      <c r="Q112" s="104" t="s">
        <v>426</v>
      </c>
      <c r="R112" s="105" t="s">
        <v>431</v>
      </c>
      <c r="S112" s="105" t="s">
        <v>432</v>
      </c>
      <c r="T112" s="107"/>
      <c r="U112" s="107"/>
      <c r="V112" s="105"/>
      <c r="W112" s="107"/>
      <c r="X112" s="107"/>
      <c r="Y112" s="105"/>
      <c r="Z112" s="107"/>
    </row>
    <row r="113" spans="1:26" ht="115.2" x14ac:dyDescent="0.3">
      <c r="A113" s="108"/>
      <c r="B113" s="109">
        <v>83893</v>
      </c>
      <c r="C113" s="109">
        <v>8</v>
      </c>
      <c r="D113" s="109" t="s">
        <v>421</v>
      </c>
      <c r="E113" s="109">
        <v>90107020503</v>
      </c>
      <c r="F113" s="109" t="s">
        <v>40</v>
      </c>
      <c r="G113" s="109">
        <v>201443</v>
      </c>
      <c r="H113" s="109">
        <v>966955</v>
      </c>
      <c r="I113" s="111" t="s">
        <v>608</v>
      </c>
      <c r="J113" s="109" t="s">
        <v>430</v>
      </c>
      <c r="K113" s="109">
        <v>0</v>
      </c>
      <c r="L113" s="109">
        <v>29900</v>
      </c>
      <c r="M113" s="109">
        <v>-29900</v>
      </c>
      <c r="N113" s="109" t="s">
        <v>611</v>
      </c>
      <c r="O113" s="109" t="s">
        <v>610</v>
      </c>
      <c r="P113" s="109" t="s">
        <v>68</v>
      </c>
      <c r="Q113" s="108" t="s">
        <v>426</v>
      </c>
      <c r="R113" s="109" t="s">
        <v>437</v>
      </c>
      <c r="S113" s="109" t="s">
        <v>438</v>
      </c>
      <c r="T113" s="50" t="s">
        <v>45</v>
      </c>
      <c r="U113" s="50" t="s">
        <v>747</v>
      </c>
      <c r="V113" s="109" t="s">
        <v>725</v>
      </c>
      <c r="W113" s="50" t="s">
        <v>47</v>
      </c>
      <c r="X113" s="93" t="s">
        <v>47</v>
      </c>
      <c r="Y113" s="105"/>
      <c r="Z113" s="107"/>
    </row>
    <row r="114" spans="1:26" ht="86.4" x14ac:dyDescent="0.3">
      <c r="A114" s="108">
        <v>37</v>
      </c>
      <c r="B114" s="109">
        <v>63091</v>
      </c>
      <c r="C114" s="109">
        <v>8</v>
      </c>
      <c r="D114" s="109" t="s">
        <v>472</v>
      </c>
      <c r="E114" s="109">
        <v>90304050101</v>
      </c>
      <c r="F114" s="109" t="s">
        <v>613</v>
      </c>
      <c r="G114" s="109">
        <v>149390</v>
      </c>
      <c r="H114" s="109">
        <v>18345</v>
      </c>
      <c r="I114" s="111" t="s">
        <v>614</v>
      </c>
      <c r="J114" s="109" t="s">
        <v>430</v>
      </c>
      <c r="K114" s="109">
        <v>0</v>
      </c>
      <c r="L114" s="109">
        <v>420.31</v>
      </c>
      <c r="M114" s="109">
        <v>-420.31</v>
      </c>
      <c r="N114" s="109" t="s">
        <v>615</v>
      </c>
      <c r="O114" s="109" t="s">
        <v>230</v>
      </c>
      <c r="P114" s="109" t="s">
        <v>604</v>
      </c>
      <c r="Q114" s="108" t="s">
        <v>426</v>
      </c>
      <c r="R114" s="109" t="s">
        <v>483</v>
      </c>
      <c r="S114" s="109" t="s">
        <v>484</v>
      </c>
      <c r="T114" s="107"/>
      <c r="U114" s="50" t="s">
        <v>759</v>
      </c>
      <c r="V114" s="109" t="s">
        <v>726</v>
      </c>
      <c r="W114" s="50" t="s">
        <v>47</v>
      </c>
      <c r="X114" s="93" t="s">
        <v>47</v>
      </c>
      <c r="Y114" s="105" t="s">
        <v>767</v>
      </c>
      <c r="Z114" s="107"/>
    </row>
    <row r="115" spans="1:26" ht="172.8" x14ac:dyDescent="0.3">
      <c r="A115" s="108">
        <v>38</v>
      </c>
      <c r="B115" s="109">
        <v>83201</v>
      </c>
      <c r="C115" s="109">
        <v>9</v>
      </c>
      <c r="D115" s="109" t="s">
        <v>616</v>
      </c>
      <c r="E115" s="109">
        <v>90203060102</v>
      </c>
      <c r="F115" s="109" t="s">
        <v>97</v>
      </c>
      <c r="G115" s="109">
        <v>210579</v>
      </c>
      <c r="H115" s="109">
        <v>23725</v>
      </c>
      <c r="I115" s="111" t="s">
        <v>618</v>
      </c>
      <c r="J115" s="109" t="s">
        <v>423</v>
      </c>
      <c r="K115" s="109">
        <v>27880</v>
      </c>
      <c r="L115" s="109">
        <v>0</v>
      </c>
      <c r="M115" s="109">
        <v>27880</v>
      </c>
      <c r="N115" s="109" t="s">
        <v>619</v>
      </c>
      <c r="O115" s="109" t="s">
        <v>146</v>
      </c>
      <c r="P115" s="109" t="s">
        <v>604</v>
      </c>
      <c r="Q115" s="108" t="s">
        <v>426</v>
      </c>
      <c r="R115" s="109" t="s">
        <v>437</v>
      </c>
      <c r="S115" s="109" t="s">
        <v>438</v>
      </c>
      <c r="T115" s="107"/>
      <c r="U115" s="50" t="s">
        <v>748</v>
      </c>
      <c r="V115" s="109" t="s">
        <v>727</v>
      </c>
      <c r="W115" s="50" t="s">
        <v>47</v>
      </c>
      <c r="X115" s="93" t="s">
        <v>47</v>
      </c>
      <c r="Y115" s="105"/>
      <c r="Z115" s="107"/>
    </row>
    <row r="116" spans="1:26" ht="43.2" x14ac:dyDescent="0.3">
      <c r="A116" s="104"/>
      <c r="B116" s="105">
        <v>83202</v>
      </c>
      <c r="C116" s="105">
        <v>9</v>
      </c>
      <c r="D116" s="105" t="s">
        <v>616</v>
      </c>
      <c r="E116" s="105">
        <v>90203060240</v>
      </c>
      <c r="F116" s="105" t="s">
        <v>621</v>
      </c>
      <c r="G116" s="105">
        <v>210579</v>
      </c>
      <c r="H116" s="105">
        <v>23726</v>
      </c>
      <c r="I116" s="106" t="s">
        <v>618</v>
      </c>
      <c r="J116" s="105" t="s">
        <v>430</v>
      </c>
      <c r="K116" s="105">
        <v>0</v>
      </c>
      <c r="L116" s="105">
        <v>27880</v>
      </c>
      <c r="M116" s="105">
        <v>-27880</v>
      </c>
      <c r="N116" s="105" t="s">
        <v>619</v>
      </c>
      <c r="O116" s="105" t="s">
        <v>146</v>
      </c>
      <c r="P116" s="105" t="s">
        <v>604</v>
      </c>
      <c r="Q116" s="104" t="s">
        <v>426</v>
      </c>
      <c r="R116" s="105" t="s">
        <v>437</v>
      </c>
      <c r="S116" s="105" t="s">
        <v>438</v>
      </c>
      <c r="T116" s="107"/>
      <c r="U116" s="107"/>
      <c r="V116" s="105"/>
      <c r="W116" s="107"/>
      <c r="X116" s="107"/>
      <c r="Y116" s="105"/>
      <c r="Z116" s="107"/>
    </row>
    <row r="117" spans="1:26" ht="43.2" x14ac:dyDescent="0.3">
      <c r="A117" s="104">
        <v>39</v>
      </c>
      <c r="B117" s="105">
        <v>75965</v>
      </c>
      <c r="C117" s="105">
        <v>7</v>
      </c>
      <c r="D117" s="105" t="s">
        <v>421</v>
      </c>
      <c r="E117" s="105">
        <v>90102011902</v>
      </c>
      <c r="F117" s="105" t="s">
        <v>175</v>
      </c>
      <c r="G117" s="105">
        <v>178328</v>
      </c>
      <c r="H117" s="105">
        <v>876048</v>
      </c>
      <c r="I117" s="106" t="s">
        <v>622</v>
      </c>
      <c r="J117" s="105" t="s">
        <v>423</v>
      </c>
      <c r="K117" s="105">
        <v>26864</v>
      </c>
      <c r="L117" s="105">
        <v>0</v>
      </c>
      <c r="M117" s="105">
        <v>26864</v>
      </c>
      <c r="N117" s="105" t="s">
        <v>624</v>
      </c>
      <c r="O117" s="105" t="s">
        <v>68</v>
      </c>
      <c r="P117" s="105" t="s">
        <v>147</v>
      </c>
      <c r="Q117" s="104" t="s">
        <v>426</v>
      </c>
      <c r="R117" s="105" t="s">
        <v>431</v>
      </c>
      <c r="S117" s="105" t="s">
        <v>432</v>
      </c>
      <c r="T117" s="107"/>
      <c r="U117" s="107"/>
      <c r="V117" s="105"/>
      <c r="W117" s="107"/>
      <c r="X117" s="107"/>
      <c r="Y117" s="105"/>
      <c r="Z117" s="107"/>
    </row>
    <row r="118" spans="1:26" ht="187.2" x14ac:dyDescent="0.3">
      <c r="A118" s="108"/>
      <c r="B118" s="109">
        <v>74861</v>
      </c>
      <c r="C118" s="109">
        <v>7</v>
      </c>
      <c r="D118" s="109" t="s">
        <v>421</v>
      </c>
      <c r="E118" s="109">
        <v>90107020503</v>
      </c>
      <c r="F118" s="109" t="s">
        <v>40</v>
      </c>
      <c r="G118" s="109">
        <v>178328</v>
      </c>
      <c r="H118" s="109">
        <v>876049</v>
      </c>
      <c r="I118" s="111" t="s">
        <v>622</v>
      </c>
      <c r="J118" s="109" t="s">
        <v>430</v>
      </c>
      <c r="K118" s="109">
        <v>0</v>
      </c>
      <c r="L118" s="109">
        <v>26864</v>
      </c>
      <c r="M118" s="109">
        <v>-26864</v>
      </c>
      <c r="N118" s="109" t="s">
        <v>625</v>
      </c>
      <c r="O118" s="109" t="s">
        <v>68</v>
      </c>
      <c r="P118" s="109" t="s">
        <v>147</v>
      </c>
      <c r="Q118" s="108" t="s">
        <v>560</v>
      </c>
      <c r="R118" s="109" t="s">
        <v>437</v>
      </c>
      <c r="S118" s="109" t="s">
        <v>438</v>
      </c>
      <c r="T118" s="107"/>
      <c r="U118" s="50" t="s">
        <v>742</v>
      </c>
      <c r="V118" s="109" t="s">
        <v>728</v>
      </c>
      <c r="W118" s="50" t="s">
        <v>47</v>
      </c>
      <c r="X118" s="93" t="s">
        <v>47</v>
      </c>
      <c r="Y118" s="105"/>
      <c r="Z118" s="107"/>
    </row>
    <row r="119" spans="1:26" ht="172.8" x14ac:dyDescent="0.3">
      <c r="A119" s="108">
        <v>40</v>
      </c>
      <c r="B119" s="109">
        <v>121555</v>
      </c>
      <c r="C119" s="109">
        <v>8</v>
      </c>
      <c r="D119" s="109" t="s">
        <v>601</v>
      </c>
      <c r="E119" s="109">
        <v>90107020503</v>
      </c>
      <c r="F119" s="109" t="s">
        <v>40</v>
      </c>
      <c r="G119" s="109">
        <v>175426</v>
      </c>
      <c r="H119" s="109">
        <v>59848</v>
      </c>
      <c r="I119" s="111" t="s">
        <v>626</v>
      </c>
      <c r="J119" s="109" t="s">
        <v>423</v>
      </c>
      <c r="K119" s="109">
        <v>82076</v>
      </c>
      <c r="L119" s="109">
        <v>0</v>
      </c>
      <c r="M119" s="109">
        <v>82076</v>
      </c>
      <c r="N119" s="109" t="s">
        <v>627</v>
      </c>
      <c r="O119" s="109" t="s">
        <v>68</v>
      </c>
      <c r="P119" s="109" t="s">
        <v>170</v>
      </c>
      <c r="Q119" s="108" t="s">
        <v>560</v>
      </c>
      <c r="R119" s="109" t="s">
        <v>437</v>
      </c>
      <c r="S119" s="109" t="s">
        <v>438</v>
      </c>
      <c r="T119" s="107"/>
      <c r="U119" s="50" t="s">
        <v>743</v>
      </c>
      <c r="V119" s="109" t="s">
        <v>729</v>
      </c>
      <c r="W119" s="50" t="s">
        <v>47</v>
      </c>
      <c r="X119" s="93" t="s">
        <v>47</v>
      </c>
      <c r="Y119" s="105" t="s">
        <v>767</v>
      </c>
      <c r="Z119" s="107"/>
    </row>
    <row r="120" spans="1:26" ht="187.2" x14ac:dyDescent="0.3">
      <c r="A120" s="108">
        <v>41</v>
      </c>
      <c r="B120" s="109">
        <v>49237</v>
      </c>
      <c r="C120" s="109">
        <v>7</v>
      </c>
      <c r="D120" s="109" t="s">
        <v>421</v>
      </c>
      <c r="E120" s="109">
        <v>90102011901</v>
      </c>
      <c r="F120" s="109" t="s">
        <v>65</v>
      </c>
      <c r="G120" s="109">
        <v>174077</v>
      </c>
      <c r="H120" s="109">
        <v>860846</v>
      </c>
      <c r="I120" s="111" t="s">
        <v>628</v>
      </c>
      <c r="J120" s="109" t="s">
        <v>423</v>
      </c>
      <c r="K120" s="109">
        <v>66928</v>
      </c>
      <c r="L120" s="109">
        <v>0</v>
      </c>
      <c r="M120" s="109">
        <v>66928</v>
      </c>
      <c r="N120" s="109" t="s">
        <v>630</v>
      </c>
      <c r="O120" s="109" t="s">
        <v>631</v>
      </c>
      <c r="P120" s="109" t="s">
        <v>100</v>
      </c>
      <c r="Q120" s="108" t="s">
        <v>426</v>
      </c>
      <c r="R120" s="109" t="s">
        <v>431</v>
      </c>
      <c r="S120" s="109" t="s">
        <v>432</v>
      </c>
      <c r="T120" s="107"/>
      <c r="U120" s="50" t="s">
        <v>744</v>
      </c>
      <c r="V120" s="109" t="s">
        <v>730</v>
      </c>
      <c r="W120" s="50" t="s">
        <v>47</v>
      </c>
      <c r="X120" s="93" t="s">
        <v>47</v>
      </c>
      <c r="Y120" s="105"/>
      <c r="Z120" s="107"/>
    </row>
    <row r="121" spans="1:26" ht="43.2" x14ac:dyDescent="0.3">
      <c r="A121" s="104"/>
      <c r="B121" s="105">
        <v>48922</v>
      </c>
      <c r="C121" s="105">
        <v>7</v>
      </c>
      <c r="D121" s="105" t="s">
        <v>421</v>
      </c>
      <c r="E121" s="105">
        <v>90102011902</v>
      </c>
      <c r="F121" s="105" t="s">
        <v>175</v>
      </c>
      <c r="G121" s="105">
        <v>174077</v>
      </c>
      <c r="H121" s="105">
        <v>860847</v>
      </c>
      <c r="I121" s="106" t="s">
        <v>628</v>
      </c>
      <c r="J121" s="105" t="s">
        <v>430</v>
      </c>
      <c r="K121" s="105">
        <v>0</v>
      </c>
      <c r="L121" s="105">
        <v>66928</v>
      </c>
      <c r="M121" s="105">
        <v>-66928</v>
      </c>
      <c r="N121" s="105" t="s">
        <v>630</v>
      </c>
      <c r="O121" s="105" t="s">
        <v>631</v>
      </c>
      <c r="P121" s="105" t="s">
        <v>100</v>
      </c>
      <c r="Q121" s="104" t="s">
        <v>426</v>
      </c>
      <c r="R121" s="105" t="s">
        <v>431</v>
      </c>
      <c r="S121" s="105" t="s">
        <v>432</v>
      </c>
      <c r="T121" s="107"/>
      <c r="U121" s="107"/>
      <c r="V121" s="105"/>
      <c r="W121" s="107"/>
      <c r="X121" s="107"/>
      <c r="Y121" s="105"/>
      <c r="Z121" s="107"/>
    </row>
    <row r="122" spans="1:26" ht="43.2" x14ac:dyDescent="0.3">
      <c r="A122" s="104">
        <v>42</v>
      </c>
      <c r="B122" s="105">
        <v>110175</v>
      </c>
      <c r="C122" s="105">
        <v>9</v>
      </c>
      <c r="D122" s="105" t="s">
        <v>421</v>
      </c>
      <c r="E122" s="105">
        <v>90107020505</v>
      </c>
      <c r="F122" s="105" t="s">
        <v>112</v>
      </c>
      <c r="G122" s="105">
        <v>225351</v>
      </c>
      <c r="H122" s="105">
        <v>1069782</v>
      </c>
      <c r="I122" s="106" t="s">
        <v>632</v>
      </c>
      <c r="J122" s="105" t="s">
        <v>423</v>
      </c>
      <c r="K122" s="105">
        <v>26250</v>
      </c>
      <c r="L122" s="105">
        <v>0</v>
      </c>
      <c r="M122" s="105">
        <v>26250</v>
      </c>
      <c r="N122" s="105" t="s">
        <v>633</v>
      </c>
      <c r="O122" s="105" t="s">
        <v>246</v>
      </c>
      <c r="P122" s="105" t="s">
        <v>634</v>
      </c>
      <c r="Q122" s="104" t="s">
        <v>426</v>
      </c>
      <c r="R122" s="105" t="s">
        <v>437</v>
      </c>
      <c r="S122" s="105" t="s">
        <v>438</v>
      </c>
      <c r="T122" s="107"/>
      <c r="U122" s="107"/>
      <c r="V122" s="105"/>
      <c r="W122" s="107"/>
      <c r="X122" s="107"/>
      <c r="Y122" s="105"/>
      <c r="Z122" s="107"/>
    </row>
    <row r="123" spans="1:26" ht="100.8" x14ac:dyDescent="0.3">
      <c r="A123" s="108"/>
      <c r="B123" s="109">
        <v>110174</v>
      </c>
      <c r="C123" s="109">
        <v>9</v>
      </c>
      <c r="D123" s="109" t="s">
        <v>421</v>
      </c>
      <c r="E123" s="109">
        <v>90102010302</v>
      </c>
      <c r="F123" s="109" t="s">
        <v>468</v>
      </c>
      <c r="G123" s="109">
        <v>225351</v>
      </c>
      <c r="H123" s="109">
        <v>1069781</v>
      </c>
      <c r="I123" s="111" t="s">
        <v>632</v>
      </c>
      <c r="J123" s="109" t="s">
        <v>430</v>
      </c>
      <c r="K123" s="109">
        <v>0</v>
      </c>
      <c r="L123" s="109">
        <v>26250</v>
      </c>
      <c r="M123" s="109">
        <v>-26250</v>
      </c>
      <c r="N123" s="109" t="s">
        <v>636</v>
      </c>
      <c r="O123" s="109" t="s">
        <v>246</v>
      </c>
      <c r="P123" s="109" t="s">
        <v>634</v>
      </c>
      <c r="Q123" s="108" t="s">
        <v>426</v>
      </c>
      <c r="R123" s="109" t="s">
        <v>431</v>
      </c>
      <c r="S123" s="109" t="s">
        <v>432</v>
      </c>
      <c r="T123" s="107"/>
      <c r="U123" s="50" t="s">
        <v>760</v>
      </c>
      <c r="V123" s="110" t="s">
        <v>731</v>
      </c>
      <c r="W123" s="50" t="s">
        <v>47</v>
      </c>
      <c r="X123" s="93" t="s">
        <v>47</v>
      </c>
      <c r="Y123" s="105"/>
      <c r="Z123" s="107"/>
    </row>
    <row r="124" spans="1:26" x14ac:dyDescent="0.3">
      <c r="A124" s="104">
        <v>43</v>
      </c>
      <c r="B124" s="105">
        <v>84295</v>
      </c>
      <c r="C124" s="105">
        <v>9</v>
      </c>
      <c r="D124" s="105" t="s">
        <v>637</v>
      </c>
      <c r="E124" s="105">
        <v>90402111502</v>
      </c>
      <c r="F124" s="105" t="s">
        <v>639</v>
      </c>
      <c r="G124" s="105">
        <v>210610</v>
      </c>
      <c r="H124" s="105">
        <v>27007</v>
      </c>
      <c r="I124" s="106" t="s">
        <v>618</v>
      </c>
      <c r="J124" s="105" t="s">
        <v>423</v>
      </c>
      <c r="K124" s="105">
        <v>6700</v>
      </c>
      <c r="L124" s="105">
        <v>0</v>
      </c>
      <c r="M124" s="105">
        <v>6700</v>
      </c>
      <c r="N124" s="105" t="s">
        <v>640</v>
      </c>
      <c r="O124" s="105" t="s">
        <v>319</v>
      </c>
      <c r="P124" s="105" t="s">
        <v>77</v>
      </c>
      <c r="Q124" s="104" t="s">
        <v>426</v>
      </c>
      <c r="R124" s="105" t="s">
        <v>448</v>
      </c>
      <c r="S124" s="105" t="s">
        <v>506</v>
      </c>
      <c r="T124" s="107"/>
      <c r="U124" s="107"/>
      <c r="V124" s="105"/>
      <c r="W124" s="107"/>
      <c r="X124" s="107"/>
      <c r="Y124" s="105"/>
      <c r="Z124" s="107"/>
    </row>
    <row r="125" spans="1:26" x14ac:dyDescent="0.3">
      <c r="A125" s="104"/>
      <c r="B125" s="105">
        <v>84296</v>
      </c>
      <c r="C125" s="105">
        <v>9</v>
      </c>
      <c r="D125" s="105" t="s">
        <v>637</v>
      </c>
      <c r="E125" s="105">
        <v>90402111502</v>
      </c>
      <c r="F125" s="105" t="s">
        <v>639</v>
      </c>
      <c r="G125" s="105">
        <v>210610</v>
      </c>
      <c r="H125" s="105">
        <v>27008</v>
      </c>
      <c r="I125" s="106" t="s">
        <v>618</v>
      </c>
      <c r="J125" s="105" t="s">
        <v>423</v>
      </c>
      <c r="K125" s="105">
        <v>765</v>
      </c>
      <c r="L125" s="105">
        <v>0</v>
      </c>
      <c r="M125" s="105">
        <v>765</v>
      </c>
      <c r="N125" s="105" t="s">
        <v>641</v>
      </c>
      <c r="O125" s="105" t="s">
        <v>319</v>
      </c>
      <c r="P125" s="105" t="s">
        <v>77</v>
      </c>
      <c r="Q125" s="104" t="s">
        <v>426</v>
      </c>
      <c r="R125" s="105" t="s">
        <v>448</v>
      </c>
      <c r="S125" s="105" t="s">
        <v>506</v>
      </c>
      <c r="T125" s="107"/>
      <c r="U125" s="107"/>
      <c r="V125" s="105"/>
      <c r="W125" s="107"/>
      <c r="X125" s="107"/>
      <c r="Y125" s="105"/>
      <c r="Z125" s="107"/>
    </row>
    <row r="126" spans="1:26" ht="86.4" x14ac:dyDescent="0.3">
      <c r="A126" s="108"/>
      <c r="B126" s="109">
        <v>84297</v>
      </c>
      <c r="C126" s="109">
        <v>9</v>
      </c>
      <c r="D126" s="109" t="s">
        <v>637</v>
      </c>
      <c r="E126" s="109">
        <v>90107020503</v>
      </c>
      <c r="F126" s="109" t="s">
        <v>40</v>
      </c>
      <c r="G126" s="109">
        <v>210610</v>
      </c>
      <c r="H126" s="109">
        <v>27009</v>
      </c>
      <c r="I126" s="111" t="s">
        <v>618</v>
      </c>
      <c r="J126" s="109" t="s">
        <v>430</v>
      </c>
      <c r="K126" s="109">
        <v>0</v>
      </c>
      <c r="L126" s="109">
        <v>7465</v>
      </c>
      <c r="M126" s="109">
        <v>-7465</v>
      </c>
      <c r="N126" s="109" t="s">
        <v>642</v>
      </c>
      <c r="O126" s="109" t="s">
        <v>319</v>
      </c>
      <c r="P126" s="109" t="s">
        <v>77</v>
      </c>
      <c r="Q126" s="108" t="s">
        <v>560</v>
      </c>
      <c r="R126" s="109" t="s">
        <v>437</v>
      </c>
      <c r="S126" s="109" t="s">
        <v>438</v>
      </c>
      <c r="T126" s="107"/>
      <c r="U126" s="50" t="s">
        <v>761</v>
      </c>
      <c r="V126" s="109" t="s">
        <v>732</v>
      </c>
      <c r="W126" s="50" t="s">
        <v>47</v>
      </c>
      <c r="X126" s="93" t="s">
        <v>47</v>
      </c>
      <c r="Y126" s="105"/>
      <c r="Z126" s="107"/>
    </row>
    <row r="127" spans="1:26" ht="28.8" x14ac:dyDescent="0.3">
      <c r="A127" s="104">
        <v>44</v>
      </c>
      <c r="B127" s="105">
        <v>66784</v>
      </c>
      <c r="C127" s="105">
        <v>8</v>
      </c>
      <c r="D127" s="105" t="s">
        <v>421</v>
      </c>
      <c r="E127" s="105">
        <v>90200000452</v>
      </c>
      <c r="F127" s="105" t="s">
        <v>347</v>
      </c>
      <c r="G127" s="105">
        <v>196423</v>
      </c>
      <c r="H127" s="105">
        <v>952559</v>
      </c>
      <c r="I127" s="106" t="s">
        <v>643</v>
      </c>
      <c r="J127" s="105" t="s">
        <v>423</v>
      </c>
      <c r="K127" s="105">
        <v>7396</v>
      </c>
      <c r="L127" s="105">
        <v>0</v>
      </c>
      <c r="M127" s="105">
        <v>7396</v>
      </c>
      <c r="N127" s="105" t="s">
        <v>644</v>
      </c>
      <c r="O127" s="105" t="s">
        <v>319</v>
      </c>
      <c r="P127" s="105" t="s">
        <v>76</v>
      </c>
      <c r="Q127" s="104" t="s">
        <v>426</v>
      </c>
      <c r="R127" s="105" t="s">
        <v>427</v>
      </c>
      <c r="S127" s="105" t="s">
        <v>428</v>
      </c>
      <c r="T127" s="107"/>
      <c r="U127" s="107"/>
      <c r="V127" s="105"/>
      <c r="W127" s="107"/>
      <c r="X127" s="107"/>
      <c r="Y127" s="105"/>
      <c r="Z127" s="107"/>
    </row>
    <row r="128" spans="1:26" ht="100.8" x14ac:dyDescent="0.3">
      <c r="A128" s="108"/>
      <c r="B128" s="109">
        <v>66785</v>
      </c>
      <c r="C128" s="109">
        <v>8</v>
      </c>
      <c r="D128" s="109" t="s">
        <v>421</v>
      </c>
      <c r="E128" s="109">
        <v>90102010303</v>
      </c>
      <c r="F128" s="109" t="s">
        <v>429</v>
      </c>
      <c r="G128" s="109">
        <v>196423</v>
      </c>
      <c r="H128" s="109">
        <v>952560</v>
      </c>
      <c r="I128" s="111" t="s">
        <v>643</v>
      </c>
      <c r="J128" s="109" t="s">
        <v>430</v>
      </c>
      <c r="K128" s="109">
        <v>0</v>
      </c>
      <c r="L128" s="109">
        <v>7396</v>
      </c>
      <c r="M128" s="109">
        <v>-7396</v>
      </c>
      <c r="N128" s="109" t="s">
        <v>644</v>
      </c>
      <c r="O128" s="109" t="s">
        <v>319</v>
      </c>
      <c r="P128" s="109" t="s">
        <v>76</v>
      </c>
      <c r="Q128" s="108" t="s">
        <v>426</v>
      </c>
      <c r="R128" s="109" t="s">
        <v>431</v>
      </c>
      <c r="S128" s="109" t="s">
        <v>432</v>
      </c>
      <c r="T128" s="107"/>
      <c r="U128" s="50" t="s">
        <v>762</v>
      </c>
      <c r="V128" s="110" t="s">
        <v>733</v>
      </c>
      <c r="W128" s="50" t="s">
        <v>47</v>
      </c>
      <c r="X128" s="93" t="s">
        <v>47</v>
      </c>
      <c r="Y128" s="105"/>
      <c r="Z128" s="107"/>
    </row>
    <row r="129" spans="1:26" ht="43.2" x14ac:dyDescent="0.3">
      <c r="A129" s="104">
        <v>45</v>
      </c>
      <c r="B129" s="105">
        <v>58759</v>
      </c>
      <c r="C129" s="105">
        <v>9</v>
      </c>
      <c r="D129" s="105" t="s">
        <v>421</v>
      </c>
      <c r="E129" s="105">
        <v>90102011702</v>
      </c>
      <c r="F129" s="105" t="s">
        <v>646</v>
      </c>
      <c r="G129" s="105">
        <v>215667</v>
      </c>
      <c r="H129" s="105">
        <v>1038524</v>
      </c>
      <c r="I129" s="106" t="s">
        <v>647</v>
      </c>
      <c r="J129" s="105" t="s">
        <v>423</v>
      </c>
      <c r="K129" s="105">
        <v>2362.5</v>
      </c>
      <c r="L129" s="105">
        <v>0</v>
      </c>
      <c r="M129" s="105">
        <v>2362.5</v>
      </c>
      <c r="N129" s="105" t="s">
        <v>649</v>
      </c>
      <c r="O129" s="105" t="s">
        <v>92</v>
      </c>
      <c r="P129" s="105" t="s">
        <v>147</v>
      </c>
      <c r="Q129" s="104" t="s">
        <v>426</v>
      </c>
      <c r="R129" s="105" t="s">
        <v>431</v>
      </c>
      <c r="S129" s="105" t="s">
        <v>432</v>
      </c>
      <c r="T129" s="107"/>
      <c r="U129" s="107"/>
      <c r="V129" s="105"/>
      <c r="W129" s="107"/>
      <c r="X129" s="107"/>
      <c r="Y129" s="105"/>
      <c r="Z129" s="107"/>
    </row>
    <row r="130" spans="1:26" ht="100.8" x14ac:dyDescent="0.3">
      <c r="A130" s="108"/>
      <c r="B130" s="109">
        <v>58760</v>
      </c>
      <c r="C130" s="109">
        <v>9</v>
      </c>
      <c r="D130" s="109" t="s">
        <v>421</v>
      </c>
      <c r="E130" s="109">
        <v>90102011701</v>
      </c>
      <c r="F130" s="109" t="s">
        <v>651</v>
      </c>
      <c r="G130" s="109">
        <v>215667</v>
      </c>
      <c r="H130" s="109">
        <v>1038525</v>
      </c>
      <c r="I130" s="111" t="s">
        <v>647</v>
      </c>
      <c r="J130" s="109" t="s">
        <v>430</v>
      </c>
      <c r="K130" s="109">
        <v>0</v>
      </c>
      <c r="L130" s="109">
        <v>2362.5</v>
      </c>
      <c r="M130" s="109">
        <v>-2362.5</v>
      </c>
      <c r="N130" s="109" t="s">
        <v>652</v>
      </c>
      <c r="O130" s="109" t="s">
        <v>92</v>
      </c>
      <c r="P130" s="109" t="s">
        <v>147</v>
      </c>
      <c r="Q130" s="108" t="s">
        <v>426</v>
      </c>
      <c r="R130" s="109" t="s">
        <v>431</v>
      </c>
      <c r="S130" s="109" t="s">
        <v>432</v>
      </c>
      <c r="T130" s="107"/>
      <c r="U130" s="50" t="s">
        <v>763</v>
      </c>
      <c r="V130" s="109" t="s">
        <v>734</v>
      </c>
      <c r="W130" s="50" t="s">
        <v>47</v>
      </c>
      <c r="X130" s="93" t="s">
        <v>47</v>
      </c>
      <c r="Y130" s="105"/>
      <c r="Z130" s="107"/>
    </row>
  </sheetData>
  <autoFilter ref="A1:Y130" xr:uid="{9AADBA4E-71E5-4AF3-869D-94094DB558A0}"/>
  <dataValidations count="1">
    <dataValidation type="list" allowBlank="1" showInputMessage="1" showErrorMessage="1" sqref="T72 T9 T26 T88 T95 T97 T11:T12 T38 T52 T99 T17 T75 T23 T5:T6 T15 T91 T93" xr:uid="{4ECF538A-B16E-4E54-8965-7399066A9191}">
      <formula1>$AA$12:$AA$12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458A-5DFC-4AE8-AA9C-3F8C207F809F}">
  <sheetPr>
    <tabColor rgb="FF0070C0"/>
  </sheetPr>
  <dimension ref="A1:V104"/>
  <sheetViews>
    <sheetView showGridLines="0" topLeftCell="A60" zoomScale="40" zoomScaleNormal="40" workbookViewId="0">
      <selection activeCell="T17" sqref="T17"/>
    </sheetView>
  </sheetViews>
  <sheetFormatPr defaultColWidth="8.88671875" defaultRowHeight="14.4" x14ac:dyDescent="0.3"/>
  <cols>
    <col min="1" max="1" width="15.5546875" style="126" customWidth="1"/>
    <col min="2" max="2" width="14.109375" style="126" bestFit="1" customWidth="1"/>
    <col min="3" max="3" width="8.44140625" style="126" customWidth="1"/>
    <col min="4" max="4" width="12.6640625" style="126" customWidth="1"/>
    <col min="5" max="5" width="22.6640625" style="126" customWidth="1"/>
    <col min="6" max="6" width="17" style="126" customWidth="1"/>
    <col min="7" max="7" width="32.109375" style="126" customWidth="1"/>
    <col min="8" max="8" width="12.88671875" style="126" bestFit="1" customWidth="1"/>
    <col min="9" max="9" width="13.109375" style="126" customWidth="1"/>
    <col min="10" max="10" width="10.33203125" style="126" bestFit="1" customWidth="1"/>
    <col min="11" max="11" width="15.109375" style="126" customWidth="1"/>
    <col min="12" max="12" width="16.44140625" style="126" customWidth="1"/>
    <col min="13" max="13" width="9.44140625" style="126" customWidth="1"/>
    <col min="14" max="14" width="23.33203125" style="126" customWidth="1"/>
    <col min="15" max="15" width="15.33203125" style="126" customWidth="1"/>
    <col min="16" max="16" width="33.6640625" style="126" customWidth="1"/>
    <col min="17" max="18" width="17.6640625" style="126" customWidth="1"/>
    <col min="19" max="20" width="13.5546875" style="126" customWidth="1"/>
    <col min="21" max="21" width="31.109375" style="142" customWidth="1"/>
    <col min="22" max="22" width="18.33203125" style="126" customWidth="1"/>
    <col min="23" max="16384" width="8.88671875" style="126"/>
  </cols>
  <sheetData>
    <row r="1" spans="1:22" s="130" customFormat="1" ht="28.8" x14ac:dyDescent="0.3">
      <c r="A1" s="127" t="s">
        <v>400</v>
      </c>
      <c r="B1" s="127" t="s">
        <v>401</v>
      </c>
      <c r="C1" s="127" t="s">
        <v>402</v>
      </c>
      <c r="D1" s="127" t="s">
        <v>403</v>
      </c>
      <c r="E1" s="127" t="s">
        <v>404</v>
      </c>
      <c r="F1" s="127" t="s">
        <v>405</v>
      </c>
      <c r="G1" s="127" t="s">
        <v>406</v>
      </c>
      <c r="H1" s="127" t="s">
        <v>407</v>
      </c>
      <c r="I1" s="127" t="s">
        <v>408</v>
      </c>
      <c r="J1" s="127" t="s">
        <v>409</v>
      </c>
      <c r="K1" s="127" t="s">
        <v>410</v>
      </c>
      <c r="L1" s="128" t="s">
        <v>411</v>
      </c>
      <c r="M1" s="127" t="s">
        <v>412</v>
      </c>
      <c r="N1" s="128" t="s">
        <v>413</v>
      </c>
      <c r="O1" s="128" t="s">
        <v>414</v>
      </c>
      <c r="P1" s="127" t="s">
        <v>415</v>
      </c>
      <c r="Q1" s="127" t="s">
        <v>416</v>
      </c>
      <c r="R1" s="127" t="s">
        <v>417</v>
      </c>
      <c r="S1" s="127" t="s">
        <v>418</v>
      </c>
      <c r="T1" s="127" t="s">
        <v>769</v>
      </c>
      <c r="U1" s="129" t="s">
        <v>774</v>
      </c>
      <c r="V1" s="143" t="s">
        <v>775</v>
      </c>
    </row>
    <row r="2" spans="1:22" ht="28.8" x14ac:dyDescent="0.3">
      <c r="A2" s="131">
        <v>1</v>
      </c>
      <c r="B2" s="132">
        <v>1869</v>
      </c>
      <c r="C2" s="132">
        <v>3</v>
      </c>
      <c r="D2" s="132" t="s">
        <v>421</v>
      </c>
      <c r="E2" s="132">
        <v>90200000452</v>
      </c>
      <c r="F2" s="133">
        <v>90200000456</v>
      </c>
      <c r="G2" s="132" t="s">
        <v>347</v>
      </c>
      <c r="H2" s="132">
        <v>87576</v>
      </c>
      <c r="I2" s="132">
        <v>447275</v>
      </c>
      <c r="J2" s="134" t="s">
        <v>422</v>
      </c>
      <c r="K2" s="134" t="s">
        <v>422</v>
      </c>
      <c r="L2" s="135">
        <v>0</v>
      </c>
      <c r="M2" s="136" t="s">
        <v>423</v>
      </c>
      <c r="N2" s="135">
        <v>1000</v>
      </c>
      <c r="O2" s="135">
        <v>1000</v>
      </c>
      <c r="P2" s="132" t="s">
        <v>424</v>
      </c>
      <c r="Q2" s="131" t="s">
        <v>425</v>
      </c>
      <c r="R2" s="131" t="s">
        <v>76</v>
      </c>
      <c r="S2" s="131" t="s">
        <v>426</v>
      </c>
      <c r="T2" s="131"/>
      <c r="U2" s="132"/>
    </row>
    <row r="3" spans="1:22" ht="115.2" x14ac:dyDescent="0.3">
      <c r="A3" s="131"/>
      <c r="B3" s="137">
        <v>1870</v>
      </c>
      <c r="C3" s="132">
        <v>3</v>
      </c>
      <c r="D3" s="137" t="s">
        <v>421</v>
      </c>
      <c r="E3" s="137">
        <v>90102010303</v>
      </c>
      <c r="F3" s="137">
        <v>90100000029</v>
      </c>
      <c r="G3" s="137" t="s">
        <v>429</v>
      </c>
      <c r="H3" s="137">
        <v>87576</v>
      </c>
      <c r="I3" s="137">
        <v>447276</v>
      </c>
      <c r="J3" s="138" t="s">
        <v>422</v>
      </c>
      <c r="K3" s="138" t="s">
        <v>422</v>
      </c>
      <c r="L3" s="139">
        <v>1000</v>
      </c>
      <c r="M3" s="139" t="s">
        <v>430</v>
      </c>
      <c r="N3" s="139">
        <v>0</v>
      </c>
      <c r="O3" s="140">
        <v>-1000</v>
      </c>
      <c r="P3" s="137" t="s">
        <v>424</v>
      </c>
      <c r="Q3" s="132" t="s">
        <v>425</v>
      </c>
      <c r="R3" s="132" t="s">
        <v>76</v>
      </c>
      <c r="S3" s="141" t="s">
        <v>426</v>
      </c>
      <c r="T3" s="141" t="s">
        <v>768</v>
      </c>
      <c r="U3" s="132" t="s">
        <v>776</v>
      </c>
      <c r="V3" s="132" t="s">
        <v>771</v>
      </c>
    </row>
    <row r="4" spans="1:22" ht="57.6" x14ac:dyDescent="0.3">
      <c r="A4" s="131">
        <v>2</v>
      </c>
      <c r="B4" s="132">
        <v>66422</v>
      </c>
      <c r="C4" s="132">
        <v>3</v>
      </c>
      <c r="D4" s="132" t="s">
        <v>433</v>
      </c>
      <c r="E4" s="132">
        <v>90107020503</v>
      </c>
      <c r="F4" s="133">
        <v>90100000321</v>
      </c>
      <c r="G4" s="132" t="s">
        <v>40</v>
      </c>
      <c r="H4" s="132">
        <v>28777</v>
      </c>
      <c r="I4" s="132">
        <v>29608</v>
      </c>
      <c r="J4" s="134" t="s">
        <v>434</v>
      </c>
      <c r="K4" s="134" t="s">
        <v>435</v>
      </c>
      <c r="L4" s="135">
        <v>0</v>
      </c>
      <c r="M4" s="136" t="s">
        <v>423</v>
      </c>
      <c r="N4" s="135">
        <v>339226</v>
      </c>
      <c r="O4" s="135">
        <v>339226</v>
      </c>
      <c r="P4" s="132" t="s">
        <v>436</v>
      </c>
      <c r="Q4" s="132" t="s">
        <v>171</v>
      </c>
      <c r="R4" s="132" t="s">
        <v>100</v>
      </c>
      <c r="S4" s="131" t="s">
        <v>426</v>
      </c>
      <c r="T4" s="141" t="s">
        <v>768</v>
      </c>
      <c r="U4" s="132" t="s">
        <v>681</v>
      </c>
    </row>
    <row r="5" spans="1:22" ht="28.8" x14ac:dyDescent="0.3">
      <c r="A5" s="131">
        <v>3</v>
      </c>
      <c r="B5" s="132">
        <v>51587</v>
      </c>
      <c r="C5" s="132">
        <v>1</v>
      </c>
      <c r="D5" s="132" t="s">
        <v>421</v>
      </c>
      <c r="E5" s="132">
        <v>90102010301</v>
      </c>
      <c r="F5" s="133">
        <v>90100000027</v>
      </c>
      <c r="G5" s="132" t="s">
        <v>439</v>
      </c>
      <c r="H5" s="132">
        <v>57559</v>
      </c>
      <c r="I5" s="132">
        <v>307808</v>
      </c>
      <c r="J5" s="134" t="s">
        <v>440</v>
      </c>
      <c r="K5" s="134" t="s">
        <v>440</v>
      </c>
      <c r="L5" s="132">
        <v>0</v>
      </c>
      <c r="M5" s="132" t="s">
        <v>423</v>
      </c>
      <c r="N5" s="132">
        <v>10000</v>
      </c>
      <c r="O5" s="132">
        <v>10000</v>
      </c>
      <c r="P5" s="132" t="s">
        <v>441</v>
      </c>
      <c r="Q5" s="132" t="s">
        <v>43</v>
      </c>
      <c r="R5" s="132" t="s">
        <v>84</v>
      </c>
      <c r="S5" s="131" t="s">
        <v>426</v>
      </c>
      <c r="T5" s="131"/>
      <c r="U5" s="132"/>
    </row>
    <row r="6" spans="1:22" ht="172.8" x14ac:dyDescent="0.3">
      <c r="A6" s="131"/>
      <c r="B6" s="132">
        <v>51588</v>
      </c>
      <c r="C6" s="132">
        <v>1</v>
      </c>
      <c r="D6" s="132" t="s">
        <v>421</v>
      </c>
      <c r="E6" s="132">
        <v>90107020503</v>
      </c>
      <c r="F6" s="133">
        <v>90100000321</v>
      </c>
      <c r="G6" s="132" t="s">
        <v>40</v>
      </c>
      <c r="H6" s="132">
        <v>57559</v>
      </c>
      <c r="I6" s="132">
        <v>307809</v>
      </c>
      <c r="J6" s="134" t="s">
        <v>440</v>
      </c>
      <c r="K6" s="134" t="s">
        <v>440</v>
      </c>
      <c r="L6" s="132">
        <v>10000</v>
      </c>
      <c r="M6" s="132" t="s">
        <v>430</v>
      </c>
      <c r="N6" s="132">
        <v>0</v>
      </c>
      <c r="O6" s="132">
        <v>-10000</v>
      </c>
      <c r="P6" s="132" t="s">
        <v>442</v>
      </c>
      <c r="Q6" s="132" t="s">
        <v>43</v>
      </c>
      <c r="R6" s="132" t="s">
        <v>84</v>
      </c>
      <c r="S6" s="131" t="s">
        <v>426</v>
      </c>
      <c r="T6" s="141" t="s">
        <v>768</v>
      </c>
      <c r="U6" s="132" t="s">
        <v>776</v>
      </c>
      <c r="V6" s="132" t="s">
        <v>772</v>
      </c>
    </row>
    <row r="7" spans="1:22" ht="28.8" x14ac:dyDescent="0.3">
      <c r="A7" s="131"/>
      <c r="B7" s="132">
        <v>11473</v>
      </c>
      <c r="C7" s="132">
        <v>2</v>
      </c>
      <c r="D7" s="132" t="s">
        <v>443</v>
      </c>
      <c r="E7" s="132">
        <v>90107020503</v>
      </c>
      <c r="F7" s="133">
        <v>90100000321</v>
      </c>
      <c r="G7" s="132" t="s">
        <v>40</v>
      </c>
      <c r="H7" s="132">
        <v>32560</v>
      </c>
      <c r="I7" s="132">
        <v>47312</v>
      </c>
      <c r="J7" s="134">
        <v>44598</v>
      </c>
      <c r="K7" s="134" t="s">
        <v>444</v>
      </c>
      <c r="L7" s="135">
        <v>2500000</v>
      </c>
      <c r="M7" s="136" t="s">
        <v>430</v>
      </c>
      <c r="N7" s="135">
        <v>0</v>
      </c>
      <c r="O7" s="135">
        <v>-2500000</v>
      </c>
      <c r="P7" s="132" t="s">
        <v>445</v>
      </c>
      <c r="Q7" s="132" t="s">
        <v>108</v>
      </c>
      <c r="R7" s="132" t="s">
        <v>281</v>
      </c>
      <c r="S7" s="131" t="s">
        <v>426</v>
      </c>
      <c r="T7" s="141" t="s">
        <v>768</v>
      </c>
      <c r="U7" s="132" t="s">
        <v>681</v>
      </c>
    </row>
    <row r="8" spans="1:22" x14ac:dyDescent="0.3">
      <c r="A8" s="131">
        <v>5</v>
      </c>
      <c r="B8" s="132">
        <v>118370</v>
      </c>
      <c r="C8" s="132">
        <v>2</v>
      </c>
      <c r="D8" s="132" t="s">
        <v>443</v>
      </c>
      <c r="E8" s="132">
        <v>90402010201</v>
      </c>
      <c r="F8" s="133">
        <v>90400000073</v>
      </c>
      <c r="G8" s="132" t="s">
        <v>446</v>
      </c>
      <c r="H8" s="132">
        <v>36802</v>
      </c>
      <c r="I8" s="132">
        <v>56473</v>
      </c>
      <c r="J8" s="134" t="s">
        <v>447</v>
      </c>
      <c r="K8" s="134" t="s">
        <v>447</v>
      </c>
      <c r="L8" s="135">
        <v>0</v>
      </c>
      <c r="M8" s="136" t="s">
        <v>423</v>
      </c>
      <c r="N8" s="135">
        <v>222507.56</v>
      </c>
      <c r="O8" s="135">
        <v>222507.56</v>
      </c>
      <c r="P8" s="132" t="s">
        <v>132</v>
      </c>
      <c r="Q8" s="132" t="s">
        <v>319</v>
      </c>
      <c r="R8" s="132" t="s">
        <v>77</v>
      </c>
      <c r="S8" s="131" t="s">
        <v>426</v>
      </c>
      <c r="T8" s="131"/>
      <c r="U8" s="132"/>
    </row>
    <row r="9" spans="1:22" x14ac:dyDescent="0.3">
      <c r="A9" s="131"/>
      <c r="B9" s="132">
        <v>118371</v>
      </c>
      <c r="C9" s="132">
        <v>2</v>
      </c>
      <c r="D9" s="132" t="s">
        <v>443</v>
      </c>
      <c r="E9" s="132">
        <v>90203050112</v>
      </c>
      <c r="F9" s="133">
        <v>90200000396</v>
      </c>
      <c r="G9" s="132" t="s">
        <v>450</v>
      </c>
      <c r="H9" s="132">
        <v>36802</v>
      </c>
      <c r="I9" s="132">
        <v>56474</v>
      </c>
      <c r="J9" s="134" t="s">
        <v>447</v>
      </c>
      <c r="K9" s="134" t="s">
        <v>447</v>
      </c>
      <c r="L9" s="135">
        <v>222507.56</v>
      </c>
      <c r="M9" s="136" t="s">
        <v>430</v>
      </c>
      <c r="N9" s="135">
        <v>0</v>
      </c>
      <c r="O9" s="135">
        <v>-222507.56</v>
      </c>
      <c r="P9" s="132" t="s">
        <v>132</v>
      </c>
      <c r="Q9" s="132" t="s">
        <v>319</v>
      </c>
      <c r="R9" s="132" t="s">
        <v>77</v>
      </c>
      <c r="S9" s="131" t="s">
        <v>426</v>
      </c>
      <c r="T9" s="141" t="s">
        <v>768</v>
      </c>
      <c r="U9" s="132"/>
    </row>
    <row r="10" spans="1:22" ht="28.8" x14ac:dyDescent="0.3">
      <c r="A10" s="131">
        <v>6</v>
      </c>
      <c r="B10" s="132">
        <v>33856</v>
      </c>
      <c r="C10" s="132">
        <v>2</v>
      </c>
      <c r="D10" s="132" t="s">
        <v>421</v>
      </c>
      <c r="E10" s="132">
        <v>90107020503</v>
      </c>
      <c r="F10" s="133">
        <v>90100000321</v>
      </c>
      <c r="G10" s="132" t="s">
        <v>40</v>
      </c>
      <c r="H10" s="132">
        <v>74467</v>
      </c>
      <c r="I10" s="132">
        <v>388723</v>
      </c>
      <c r="J10" s="134" t="s">
        <v>451</v>
      </c>
      <c r="K10" s="134" t="s">
        <v>451</v>
      </c>
      <c r="L10" s="135">
        <v>0</v>
      </c>
      <c r="M10" s="136" t="s">
        <v>423</v>
      </c>
      <c r="N10" s="135">
        <v>3000000</v>
      </c>
      <c r="O10" s="135">
        <v>3000000</v>
      </c>
      <c r="P10" s="132" t="s">
        <v>452</v>
      </c>
      <c r="Q10" s="132" t="s">
        <v>281</v>
      </c>
      <c r="R10" s="132" t="s">
        <v>108</v>
      </c>
      <c r="S10" s="131" t="s">
        <v>426</v>
      </c>
      <c r="T10" s="141" t="s">
        <v>768</v>
      </c>
      <c r="U10" s="132"/>
    </row>
    <row r="11" spans="1:22" ht="28.8" x14ac:dyDescent="0.3">
      <c r="A11" s="131"/>
      <c r="B11" s="132">
        <v>33855</v>
      </c>
      <c r="C11" s="132">
        <v>2</v>
      </c>
      <c r="D11" s="132" t="s">
        <v>421</v>
      </c>
      <c r="E11" s="132">
        <v>90201010802</v>
      </c>
      <c r="F11" s="133">
        <v>90200000041</v>
      </c>
      <c r="G11" s="132" t="s">
        <v>453</v>
      </c>
      <c r="H11" s="132">
        <v>74467</v>
      </c>
      <c r="I11" s="132">
        <v>388722</v>
      </c>
      <c r="J11" s="134" t="s">
        <v>451</v>
      </c>
      <c r="K11" s="134" t="s">
        <v>451</v>
      </c>
      <c r="L11" s="135">
        <v>3000000</v>
      </c>
      <c r="M11" s="136" t="s">
        <v>430</v>
      </c>
      <c r="N11" s="135">
        <v>0</v>
      </c>
      <c r="O11" s="135">
        <v>-3000000</v>
      </c>
      <c r="P11" s="132" t="s">
        <v>454</v>
      </c>
      <c r="Q11" s="132" t="s">
        <v>281</v>
      </c>
      <c r="R11" s="132" t="s">
        <v>108</v>
      </c>
      <c r="S11" s="131" t="s">
        <v>426</v>
      </c>
      <c r="T11" s="131"/>
      <c r="U11" s="132"/>
    </row>
    <row r="12" spans="1:22" ht="28.8" x14ac:dyDescent="0.3">
      <c r="A12" s="131">
        <v>7</v>
      </c>
      <c r="B12" s="132">
        <v>90580</v>
      </c>
      <c r="C12" s="132">
        <v>3</v>
      </c>
      <c r="D12" s="132" t="s">
        <v>457</v>
      </c>
      <c r="E12" s="132">
        <v>90203040201</v>
      </c>
      <c r="F12" s="133">
        <v>90200000150</v>
      </c>
      <c r="G12" s="132" t="s">
        <v>458</v>
      </c>
      <c r="H12" s="132">
        <v>1824</v>
      </c>
      <c r="I12" s="132">
        <v>2957</v>
      </c>
      <c r="J12" s="134" t="s">
        <v>459</v>
      </c>
      <c r="K12" s="134" t="s">
        <v>459</v>
      </c>
      <c r="L12" s="135">
        <v>0</v>
      </c>
      <c r="M12" s="136" t="s">
        <v>423</v>
      </c>
      <c r="N12" s="135">
        <v>163.12</v>
      </c>
      <c r="O12" s="135">
        <v>163.12</v>
      </c>
      <c r="P12" s="132" t="s">
        <v>460</v>
      </c>
      <c r="Q12" s="132" t="s">
        <v>122</v>
      </c>
      <c r="R12" s="132" t="s">
        <v>230</v>
      </c>
      <c r="S12" s="131" t="s">
        <v>426</v>
      </c>
      <c r="T12" s="141" t="s">
        <v>768</v>
      </c>
      <c r="U12" s="132"/>
    </row>
    <row r="13" spans="1:22" ht="28.8" x14ac:dyDescent="0.3">
      <c r="A13" s="131"/>
      <c r="B13" s="132">
        <v>90581</v>
      </c>
      <c r="C13" s="132">
        <v>3</v>
      </c>
      <c r="D13" s="132" t="s">
        <v>457</v>
      </c>
      <c r="E13" s="132">
        <v>90301010201</v>
      </c>
      <c r="F13" s="133">
        <v>90300000009</v>
      </c>
      <c r="G13" s="132" t="s">
        <v>462</v>
      </c>
      <c r="H13" s="132">
        <v>1824</v>
      </c>
      <c r="I13" s="132">
        <v>2958</v>
      </c>
      <c r="J13" s="134" t="s">
        <v>459</v>
      </c>
      <c r="K13" s="134" t="s">
        <v>459</v>
      </c>
      <c r="L13" s="135">
        <v>163.12</v>
      </c>
      <c r="M13" s="136" t="s">
        <v>430</v>
      </c>
      <c r="N13" s="135">
        <v>0</v>
      </c>
      <c r="O13" s="135">
        <v>-163.12</v>
      </c>
      <c r="P13" s="132" t="s">
        <v>463</v>
      </c>
      <c r="Q13" s="132" t="s">
        <v>122</v>
      </c>
      <c r="R13" s="132" t="s">
        <v>230</v>
      </c>
      <c r="S13" s="131" t="s">
        <v>426</v>
      </c>
      <c r="T13" s="131"/>
      <c r="U13" s="132"/>
    </row>
    <row r="14" spans="1:22" ht="28.8" x14ac:dyDescent="0.3">
      <c r="A14" s="131">
        <v>8</v>
      </c>
      <c r="B14" s="132">
        <v>81333</v>
      </c>
      <c r="C14" s="132">
        <v>3</v>
      </c>
      <c r="D14" s="132" t="s">
        <v>421</v>
      </c>
      <c r="E14" s="132">
        <v>90102011901</v>
      </c>
      <c r="F14" s="133">
        <v>90100000101</v>
      </c>
      <c r="G14" s="132" t="s">
        <v>65</v>
      </c>
      <c r="H14" s="132">
        <v>100183</v>
      </c>
      <c r="I14" s="132">
        <v>512745</v>
      </c>
      <c r="J14" s="134" t="s">
        <v>465</v>
      </c>
      <c r="K14" s="134" t="s">
        <v>466</v>
      </c>
      <c r="L14" s="135">
        <v>0</v>
      </c>
      <c r="M14" s="136" t="s">
        <v>423</v>
      </c>
      <c r="N14" s="135">
        <v>66481</v>
      </c>
      <c r="O14" s="135">
        <v>66481</v>
      </c>
      <c r="P14" s="132" t="s">
        <v>467</v>
      </c>
      <c r="Q14" s="132" t="s">
        <v>343</v>
      </c>
      <c r="R14" s="132" t="s">
        <v>147</v>
      </c>
      <c r="S14" s="131" t="s">
        <v>426</v>
      </c>
      <c r="T14" s="141" t="s">
        <v>768</v>
      </c>
      <c r="U14" s="132"/>
    </row>
    <row r="15" spans="1:22" ht="28.8" x14ac:dyDescent="0.3">
      <c r="A15" s="131"/>
      <c r="B15" s="132">
        <v>81334</v>
      </c>
      <c r="C15" s="132">
        <v>3</v>
      </c>
      <c r="D15" s="132" t="s">
        <v>421</v>
      </c>
      <c r="E15" s="132">
        <v>90102011902</v>
      </c>
      <c r="F15" s="133">
        <v>90100000102</v>
      </c>
      <c r="G15" s="132" t="s">
        <v>175</v>
      </c>
      <c r="H15" s="132">
        <v>100183</v>
      </c>
      <c r="I15" s="132">
        <v>512746</v>
      </c>
      <c r="J15" s="134" t="s">
        <v>465</v>
      </c>
      <c r="K15" s="134" t="s">
        <v>466</v>
      </c>
      <c r="L15" s="135">
        <v>66481</v>
      </c>
      <c r="M15" s="136" t="s">
        <v>430</v>
      </c>
      <c r="N15" s="135">
        <v>0</v>
      </c>
      <c r="O15" s="135">
        <v>-66481</v>
      </c>
      <c r="P15" s="132" t="s">
        <v>467</v>
      </c>
      <c r="Q15" s="132" t="s">
        <v>343</v>
      </c>
      <c r="R15" s="132" t="s">
        <v>147</v>
      </c>
      <c r="S15" s="131" t="s">
        <v>426</v>
      </c>
      <c r="T15" s="131"/>
      <c r="U15" s="132"/>
    </row>
    <row r="16" spans="1:22" ht="28.8" x14ac:dyDescent="0.3">
      <c r="A16" s="131">
        <v>9</v>
      </c>
      <c r="B16" s="132">
        <v>57803</v>
      </c>
      <c r="C16" s="132">
        <v>1</v>
      </c>
      <c r="D16" s="132" t="s">
        <v>421</v>
      </c>
      <c r="E16" s="132">
        <v>90102010302</v>
      </c>
      <c r="F16" s="133">
        <v>90100000028</v>
      </c>
      <c r="G16" s="132" t="s">
        <v>468</v>
      </c>
      <c r="H16" s="132">
        <v>57844</v>
      </c>
      <c r="I16" s="132">
        <v>309364</v>
      </c>
      <c r="J16" s="134" t="s">
        <v>469</v>
      </c>
      <c r="K16" s="134" t="s">
        <v>469</v>
      </c>
      <c r="L16" s="135">
        <v>2593.75</v>
      </c>
      <c r="M16" s="136" t="s">
        <v>430</v>
      </c>
      <c r="N16" s="135">
        <v>0</v>
      </c>
      <c r="O16" s="135">
        <v>-2593.75</v>
      </c>
      <c r="P16" s="132" t="s">
        <v>470</v>
      </c>
      <c r="Q16" s="132" t="s">
        <v>361</v>
      </c>
      <c r="R16" s="132" t="s">
        <v>76</v>
      </c>
      <c r="S16" s="131" t="s">
        <v>426</v>
      </c>
      <c r="T16" s="131"/>
      <c r="U16" s="132"/>
    </row>
    <row r="17" spans="1:21" ht="43.2" x14ac:dyDescent="0.3">
      <c r="A17" s="131"/>
      <c r="B17" s="132">
        <v>57804</v>
      </c>
      <c r="C17" s="132">
        <v>1</v>
      </c>
      <c r="D17" s="132" t="s">
        <v>421</v>
      </c>
      <c r="E17" s="132">
        <v>90107020505</v>
      </c>
      <c r="F17" s="133">
        <v>90100000460</v>
      </c>
      <c r="G17" s="132" t="s">
        <v>112</v>
      </c>
      <c r="H17" s="132">
        <v>57844</v>
      </c>
      <c r="I17" s="132">
        <v>309365</v>
      </c>
      <c r="J17" s="134" t="s">
        <v>469</v>
      </c>
      <c r="K17" s="134" t="s">
        <v>469</v>
      </c>
      <c r="L17" s="135">
        <v>0</v>
      </c>
      <c r="M17" s="136" t="s">
        <v>423</v>
      </c>
      <c r="N17" s="135">
        <v>2593.75</v>
      </c>
      <c r="O17" s="135">
        <v>2593.75</v>
      </c>
      <c r="P17" s="132" t="s">
        <v>471</v>
      </c>
      <c r="Q17" s="132" t="s">
        <v>361</v>
      </c>
      <c r="R17" s="132" t="s">
        <v>76</v>
      </c>
      <c r="S17" s="131" t="s">
        <v>426</v>
      </c>
      <c r="T17" s="141" t="s">
        <v>768</v>
      </c>
      <c r="U17" s="132"/>
    </row>
    <row r="18" spans="1:21" ht="28.8" x14ac:dyDescent="0.3">
      <c r="A18" s="131">
        <v>10</v>
      </c>
      <c r="B18" s="132">
        <v>6297</v>
      </c>
      <c r="C18" s="132">
        <v>3</v>
      </c>
      <c r="D18" s="132" t="s">
        <v>472</v>
      </c>
      <c r="E18" s="132">
        <v>90105020101</v>
      </c>
      <c r="F18" s="133">
        <v>90100000203</v>
      </c>
      <c r="G18" s="132" t="s">
        <v>473</v>
      </c>
      <c r="H18" s="132">
        <v>19715</v>
      </c>
      <c r="I18" s="132">
        <v>8484</v>
      </c>
      <c r="J18" s="134" t="s">
        <v>474</v>
      </c>
      <c r="K18" s="134" t="s">
        <v>474</v>
      </c>
      <c r="L18" s="135">
        <v>0</v>
      </c>
      <c r="M18" s="136" t="s">
        <v>423</v>
      </c>
      <c r="N18" s="135">
        <v>1023932</v>
      </c>
      <c r="O18" s="135">
        <v>1023932</v>
      </c>
      <c r="P18" s="132" t="s">
        <v>475</v>
      </c>
      <c r="Q18" s="132" t="s">
        <v>476</v>
      </c>
      <c r="R18" s="132" t="s">
        <v>476</v>
      </c>
      <c r="S18" s="131" t="s">
        <v>430</v>
      </c>
      <c r="T18" s="131"/>
      <c r="U18" s="132"/>
    </row>
    <row r="19" spans="1:21" ht="43.2" x14ac:dyDescent="0.3">
      <c r="A19" s="131"/>
      <c r="B19" s="132">
        <v>6171</v>
      </c>
      <c r="C19" s="132">
        <v>3</v>
      </c>
      <c r="D19" s="132" t="s">
        <v>472</v>
      </c>
      <c r="E19" s="132">
        <v>90203051501</v>
      </c>
      <c r="F19" s="133">
        <v>90200000234</v>
      </c>
      <c r="G19" s="132" t="s">
        <v>479</v>
      </c>
      <c r="H19" s="132">
        <v>19693</v>
      </c>
      <c r="I19" s="132">
        <v>8451</v>
      </c>
      <c r="J19" s="134" t="s">
        <v>474</v>
      </c>
      <c r="K19" s="134" t="s">
        <v>474</v>
      </c>
      <c r="L19" s="135">
        <v>26</v>
      </c>
      <c r="M19" s="136" t="s">
        <v>430</v>
      </c>
      <c r="N19" s="135">
        <v>0</v>
      </c>
      <c r="O19" s="135">
        <v>-26</v>
      </c>
      <c r="P19" s="132" t="s">
        <v>480</v>
      </c>
      <c r="Q19" s="132" t="s">
        <v>287</v>
      </c>
      <c r="R19" s="132" t="s">
        <v>108</v>
      </c>
      <c r="S19" s="131" t="s">
        <v>426</v>
      </c>
      <c r="T19" s="131"/>
      <c r="U19" s="132"/>
    </row>
    <row r="20" spans="1:21" ht="43.2" x14ac:dyDescent="0.3">
      <c r="A20" s="131"/>
      <c r="B20" s="132">
        <v>6172</v>
      </c>
      <c r="C20" s="132">
        <v>3</v>
      </c>
      <c r="D20" s="132" t="s">
        <v>472</v>
      </c>
      <c r="E20" s="132">
        <v>90304040102</v>
      </c>
      <c r="F20" s="133">
        <v>90300000135</v>
      </c>
      <c r="G20" s="132" t="s">
        <v>481</v>
      </c>
      <c r="H20" s="132">
        <v>19696</v>
      </c>
      <c r="I20" s="132">
        <v>8459</v>
      </c>
      <c r="J20" s="134" t="s">
        <v>474</v>
      </c>
      <c r="K20" s="134" t="s">
        <v>474</v>
      </c>
      <c r="L20" s="135">
        <v>400</v>
      </c>
      <c r="M20" s="136" t="s">
        <v>430</v>
      </c>
      <c r="N20" s="135">
        <v>0</v>
      </c>
      <c r="O20" s="135">
        <v>-400</v>
      </c>
      <c r="P20" s="132" t="s">
        <v>482</v>
      </c>
      <c r="Q20" s="132" t="s">
        <v>287</v>
      </c>
      <c r="R20" s="132" t="s">
        <v>108</v>
      </c>
      <c r="S20" s="131" t="s">
        <v>426</v>
      </c>
      <c r="T20" s="131"/>
      <c r="U20" s="132"/>
    </row>
    <row r="21" spans="1:21" ht="43.2" x14ac:dyDescent="0.3">
      <c r="A21" s="131"/>
      <c r="B21" s="132">
        <v>6173</v>
      </c>
      <c r="C21" s="132">
        <v>3</v>
      </c>
      <c r="D21" s="132" t="s">
        <v>472</v>
      </c>
      <c r="E21" s="132">
        <v>90304010202</v>
      </c>
      <c r="F21" s="133">
        <v>90300000086</v>
      </c>
      <c r="G21" s="132" t="s">
        <v>485</v>
      </c>
      <c r="H21" s="132">
        <v>19694</v>
      </c>
      <c r="I21" s="132">
        <v>8453</v>
      </c>
      <c r="J21" s="134" t="s">
        <v>474</v>
      </c>
      <c r="K21" s="134" t="s">
        <v>474</v>
      </c>
      <c r="L21" s="135">
        <v>5000</v>
      </c>
      <c r="M21" s="136" t="s">
        <v>430</v>
      </c>
      <c r="N21" s="135">
        <v>0</v>
      </c>
      <c r="O21" s="135">
        <v>-5000</v>
      </c>
      <c r="P21" s="132" t="s">
        <v>486</v>
      </c>
      <c r="Q21" s="132" t="s">
        <v>287</v>
      </c>
      <c r="R21" s="132" t="s">
        <v>108</v>
      </c>
      <c r="S21" s="131" t="s">
        <v>426</v>
      </c>
      <c r="T21" s="131"/>
      <c r="U21" s="132"/>
    </row>
    <row r="22" spans="1:21" ht="28.8" x14ac:dyDescent="0.3">
      <c r="A22" s="131"/>
      <c r="B22" s="132">
        <v>6174</v>
      </c>
      <c r="C22" s="132">
        <v>3</v>
      </c>
      <c r="D22" s="132" t="s">
        <v>472</v>
      </c>
      <c r="E22" s="132">
        <v>90107020503</v>
      </c>
      <c r="F22" s="133">
        <v>90100000321</v>
      </c>
      <c r="G22" s="132" t="s">
        <v>40</v>
      </c>
      <c r="H22" s="132">
        <v>19698</v>
      </c>
      <c r="I22" s="132">
        <v>8463</v>
      </c>
      <c r="J22" s="134" t="s">
        <v>474</v>
      </c>
      <c r="K22" s="134" t="s">
        <v>474</v>
      </c>
      <c r="L22" s="135">
        <v>500000</v>
      </c>
      <c r="M22" s="136" t="s">
        <v>430</v>
      </c>
      <c r="N22" s="135">
        <v>0</v>
      </c>
      <c r="O22" s="135">
        <v>-500000</v>
      </c>
      <c r="P22" s="132" t="s">
        <v>487</v>
      </c>
      <c r="Q22" s="132" t="s">
        <v>281</v>
      </c>
      <c r="R22" s="132" t="s">
        <v>108</v>
      </c>
      <c r="S22" s="131" t="s">
        <v>426</v>
      </c>
      <c r="T22" s="131"/>
      <c r="U22" s="132"/>
    </row>
    <row r="23" spans="1:21" ht="43.2" x14ac:dyDescent="0.3">
      <c r="A23" s="131"/>
      <c r="B23" s="132">
        <v>6175</v>
      </c>
      <c r="C23" s="132">
        <v>3</v>
      </c>
      <c r="D23" s="132" t="s">
        <v>472</v>
      </c>
      <c r="E23" s="132">
        <v>90203060202</v>
      </c>
      <c r="F23" s="133">
        <v>90200000271</v>
      </c>
      <c r="G23" s="132" t="s">
        <v>488</v>
      </c>
      <c r="H23" s="132">
        <v>19697</v>
      </c>
      <c r="I23" s="132">
        <v>8461</v>
      </c>
      <c r="J23" s="134" t="s">
        <v>474</v>
      </c>
      <c r="K23" s="134" t="s">
        <v>474</v>
      </c>
      <c r="L23" s="135">
        <v>1316</v>
      </c>
      <c r="M23" s="136" t="s">
        <v>430</v>
      </c>
      <c r="N23" s="135">
        <v>0</v>
      </c>
      <c r="O23" s="135">
        <v>-1316</v>
      </c>
      <c r="P23" s="132" t="s">
        <v>489</v>
      </c>
      <c r="Q23" s="132" t="s">
        <v>287</v>
      </c>
      <c r="R23" s="132" t="s">
        <v>108</v>
      </c>
      <c r="S23" s="131" t="s">
        <v>426</v>
      </c>
      <c r="T23" s="131"/>
      <c r="U23" s="132"/>
    </row>
    <row r="24" spans="1:21" ht="43.2" x14ac:dyDescent="0.3">
      <c r="A24" s="131"/>
      <c r="B24" s="132">
        <v>6176</v>
      </c>
      <c r="C24" s="132">
        <v>3</v>
      </c>
      <c r="D24" s="132" t="s">
        <v>472</v>
      </c>
      <c r="E24" s="132">
        <v>90203051502</v>
      </c>
      <c r="F24" s="133">
        <v>90200000235</v>
      </c>
      <c r="G24" s="132" t="s">
        <v>490</v>
      </c>
      <c r="H24" s="132">
        <v>19689</v>
      </c>
      <c r="I24" s="132">
        <v>8441</v>
      </c>
      <c r="J24" s="134" t="s">
        <v>474</v>
      </c>
      <c r="K24" s="134" t="s">
        <v>474</v>
      </c>
      <c r="L24" s="135">
        <v>750</v>
      </c>
      <c r="M24" s="136" t="s">
        <v>430</v>
      </c>
      <c r="N24" s="135">
        <v>0</v>
      </c>
      <c r="O24" s="135">
        <v>-750</v>
      </c>
      <c r="P24" s="132" t="s">
        <v>491</v>
      </c>
      <c r="Q24" s="132" t="s">
        <v>287</v>
      </c>
      <c r="R24" s="132" t="s">
        <v>108</v>
      </c>
      <c r="S24" s="131" t="s">
        <v>426</v>
      </c>
      <c r="T24" s="131"/>
      <c r="U24" s="132"/>
    </row>
    <row r="25" spans="1:21" ht="43.2" x14ac:dyDescent="0.3">
      <c r="A25" s="131"/>
      <c r="B25" s="132">
        <v>6177</v>
      </c>
      <c r="C25" s="132">
        <v>3</v>
      </c>
      <c r="D25" s="132" t="s">
        <v>472</v>
      </c>
      <c r="E25" s="132">
        <v>90304040102</v>
      </c>
      <c r="F25" s="133">
        <v>90300000135</v>
      </c>
      <c r="G25" s="132" t="s">
        <v>481</v>
      </c>
      <c r="H25" s="132">
        <v>19691</v>
      </c>
      <c r="I25" s="132">
        <v>8445</v>
      </c>
      <c r="J25" s="134" t="s">
        <v>474</v>
      </c>
      <c r="K25" s="134" t="s">
        <v>474</v>
      </c>
      <c r="L25" s="135">
        <v>300</v>
      </c>
      <c r="M25" s="136" t="s">
        <v>430</v>
      </c>
      <c r="N25" s="135">
        <v>0</v>
      </c>
      <c r="O25" s="135">
        <v>-300</v>
      </c>
      <c r="P25" s="132" t="s">
        <v>492</v>
      </c>
      <c r="Q25" s="132" t="s">
        <v>287</v>
      </c>
      <c r="R25" s="132" t="s">
        <v>108</v>
      </c>
      <c r="S25" s="131" t="s">
        <v>426</v>
      </c>
      <c r="T25" s="131"/>
      <c r="U25" s="132"/>
    </row>
    <row r="26" spans="1:21" ht="43.2" x14ac:dyDescent="0.3">
      <c r="A26" s="131"/>
      <c r="B26" s="132">
        <v>6178</v>
      </c>
      <c r="C26" s="132">
        <v>3</v>
      </c>
      <c r="D26" s="132" t="s">
        <v>472</v>
      </c>
      <c r="E26" s="132">
        <v>90304020102</v>
      </c>
      <c r="F26" s="133">
        <v>90300000119</v>
      </c>
      <c r="G26" s="132" t="s">
        <v>493</v>
      </c>
      <c r="H26" s="132">
        <v>19690</v>
      </c>
      <c r="I26" s="132">
        <v>8443</v>
      </c>
      <c r="J26" s="134" t="s">
        <v>474</v>
      </c>
      <c r="K26" s="134" t="s">
        <v>474</v>
      </c>
      <c r="L26" s="135">
        <v>4200</v>
      </c>
      <c r="M26" s="136" t="s">
        <v>430</v>
      </c>
      <c r="N26" s="135">
        <v>0</v>
      </c>
      <c r="O26" s="135">
        <v>-4200</v>
      </c>
      <c r="P26" s="132" t="s">
        <v>494</v>
      </c>
      <c r="Q26" s="132" t="s">
        <v>287</v>
      </c>
      <c r="R26" s="132" t="s">
        <v>108</v>
      </c>
      <c r="S26" s="131" t="s">
        <v>426</v>
      </c>
      <c r="T26" s="131"/>
      <c r="U26" s="132"/>
    </row>
    <row r="27" spans="1:21" ht="106.2" customHeight="1" x14ac:dyDescent="0.3">
      <c r="A27" s="131"/>
      <c r="B27" s="132">
        <v>6290</v>
      </c>
      <c r="C27" s="132">
        <v>3</v>
      </c>
      <c r="D27" s="132" t="s">
        <v>472</v>
      </c>
      <c r="E27" s="132">
        <v>90304010102</v>
      </c>
      <c r="F27" s="133">
        <v>90300000075</v>
      </c>
      <c r="G27" s="132" t="s">
        <v>495</v>
      </c>
      <c r="H27" s="132">
        <v>19688</v>
      </c>
      <c r="I27" s="132">
        <v>8435</v>
      </c>
      <c r="J27" s="134" t="s">
        <v>474</v>
      </c>
      <c r="K27" s="134" t="s">
        <v>474</v>
      </c>
      <c r="L27" s="135">
        <v>174</v>
      </c>
      <c r="M27" s="136" t="s">
        <v>430</v>
      </c>
      <c r="N27" s="135">
        <v>0</v>
      </c>
      <c r="O27" s="135">
        <v>-174</v>
      </c>
      <c r="P27" s="132" t="s">
        <v>496</v>
      </c>
      <c r="Q27" s="132" t="s">
        <v>287</v>
      </c>
      <c r="R27" s="132" t="s">
        <v>108</v>
      </c>
      <c r="S27" s="131" t="s">
        <v>426</v>
      </c>
      <c r="T27" s="141" t="s">
        <v>768</v>
      </c>
      <c r="U27" s="132"/>
    </row>
    <row r="28" spans="1:21" ht="43.2" x14ac:dyDescent="0.3">
      <c r="A28" s="131"/>
      <c r="B28" s="132">
        <v>6291</v>
      </c>
      <c r="C28" s="132">
        <v>3</v>
      </c>
      <c r="D28" s="132" t="s">
        <v>472</v>
      </c>
      <c r="E28" s="132">
        <v>90203051501</v>
      </c>
      <c r="F28" s="133">
        <v>90200000234</v>
      </c>
      <c r="G28" s="132" t="s">
        <v>479</v>
      </c>
      <c r="H28" s="132">
        <v>19688</v>
      </c>
      <c r="I28" s="132">
        <v>8437</v>
      </c>
      <c r="J28" s="134" t="s">
        <v>474</v>
      </c>
      <c r="K28" s="134" t="s">
        <v>474</v>
      </c>
      <c r="L28" s="135">
        <v>26</v>
      </c>
      <c r="M28" s="136" t="s">
        <v>430</v>
      </c>
      <c r="N28" s="135">
        <v>0</v>
      </c>
      <c r="O28" s="135">
        <v>-26</v>
      </c>
      <c r="P28" s="132" t="s">
        <v>497</v>
      </c>
      <c r="Q28" s="132" t="s">
        <v>287</v>
      </c>
      <c r="R28" s="132" t="s">
        <v>108</v>
      </c>
      <c r="S28" s="131" t="s">
        <v>426</v>
      </c>
      <c r="T28" s="131"/>
      <c r="U28" s="132"/>
    </row>
    <row r="29" spans="1:21" ht="43.2" x14ac:dyDescent="0.3">
      <c r="A29" s="131"/>
      <c r="B29" s="132">
        <v>6292</v>
      </c>
      <c r="C29" s="132">
        <v>3</v>
      </c>
      <c r="D29" s="132" t="s">
        <v>472</v>
      </c>
      <c r="E29" s="132">
        <v>90203060202</v>
      </c>
      <c r="F29" s="133">
        <v>90200000271</v>
      </c>
      <c r="G29" s="132" t="s">
        <v>488</v>
      </c>
      <c r="H29" s="132">
        <v>19692</v>
      </c>
      <c r="I29" s="132">
        <v>8447</v>
      </c>
      <c r="J29" s="134" t="s">
        <v>474</v>
      </c>
      <c r="K29" s="134" t="s">
        <v>474</v>
      </c>
      <c r="L29" s="135">
        <v>1316</v>
      </c>
      <c r="M29" s="136" t="s">
        <v>430</v>
      </c>
      <c r="N29" s="135">
        <v>0</v>
      </c>
      <c r="O29" s="135">
        <v>-1316</v>
      </c>
      <c r="P29" s="132" t="s">
        <v>498</v>
      </c>
      <c r="Q29" s="132" t="s">
        <v>287</v>
      </c>
      <c r="R29" s="132" t="s">
        <v>108</v>
      </c>
      <c r="S29" s="131" t="s">
        <v>426</v>
      </c>
      <c r="T29" s="131"/>
      <c r="U29" s="132"/>
    </row>
    <row r="30" spans="1:21" ht="28.8" x14ac:dyDescent="0.3">
      <c r="A30" s="131"/>
      <c r="B30" s="132">
        <v>6421</v>
      </c>
      <c r="C30" s="132">
        <v>3</v>
      </c>
      <c r="D30" s="132" t="s">
        <v>472</v>
      </c>
      <c r="E30" s="132">
        <v>90107020503</v>
      </c>
      <c r="F30" s="133">
        <v>90100000321</v>
      </c>
      <c r="G30" s="132" t="s">
        <v>40</v>
      </c>
      <c r="H30" s="132">
        <v>19699</v>
      </c>
      <c r="I30" s="132">
        <v>8465</v>
      </c>
      <c r="J30" s="134" t="s">
        <v>474</v>
      </c>
      <c r="K30" s="134" t="s">
        <v>474</v>
      </c>
      <c r="L30" s="135">
        <v>500000</v>
      </c>
      <c r="M30" s="136" t="s">
        <v>430</v>
      </c>
      <c r="N30" s="135">
        <v>0</v>
      </c>
      <c r="O30" s="135">
        <v>-500000</v>
      </c>
      <c r="P30" s="132" t="s">
        <v>499</v>
      </c>
      <c r="Q30" s="132" t="s">
        <v>281</v>
      </c>
      <c r="R30" s="132" t="s">
        <v>108</v>
      </c>
      <c r="S30" s="131" t="s">
        <v>426</v>
      </c>
      <c r="T30" s="131"/>
      <c r="U30" s="132"/>
    </row>
    <row r="31" spans="1:21" ht="43.2" x14ac:dyDescent="0.3">
      <c r="A31" s="131"/>
      <c r="B31" s="132">
        <v>6425</v>
      </c>
      <c r="C31" s="132">
        <v>3</v>
      </c>
      <c r="D31" s="132" t="s">
        <v>472</v>
      </c>
      <c r="E31" s="132">
        <v>90304010102</v>
      </c>
      <c r="F31" s="133">
        <v>90300000075</v>
      </c>
      <c r="G31" s="132" t="s">
        <v>495</v>
      </c>
      <c r="H31" s="132">
        <v>19693</v>
      </c>
      <c r="I31" s="132">
        <v>8449</v>
      </c>
      <c r="J31" s="134" t="s">
        <v>474</v>
      </c>
      <c r="K31" s="134" t="s">
        <v>474</v>
      </c>
      <c r="L31" s="135">
        <v>174</v>
      </c>
      <c r="M31" s="136" t="s">
        <v>430</v>
      </c>
      <c r="N31" s="135">
        <v>0</v>
      </c>
      <c r="O31" s="135">
        <v>-174</v>
      </c>
      <c r="P31" s="132" t="s">
        <v>500</v>
      </c>
      <c r="Q31" s="132" t="s">
        <v>287</v>
      </c>
      <c r="R31" s="132" t="s">
        <v>108</v>
      </c>
      <c r="S31" s="131" t="s">
        <v>426</v>
      </c>
      <c r="T31" s="131"/>
      <c r="U31" s="132"/>
    </row>
    <row r="32" spans="1:21" ht="43.2" x14ac:dyDescent="0.3">
      <c r="A32" s="131"/>
      <c r="B32" s="132">
        <v>6426</v>
      </c>
      <c r="C32" s="132">
        <v>3</v>
      </c>
      <c r="D32" s="132" t="s">
        <v>472</v>
      </c>
      <c r="E32" s="132">
        <v>90203051502</v>
      </c>
      <c r="F32" s="133">
        <v>90200000235</v>
      </c>
      <c r="G32" s="132" t="s">
        <v>490</v>
      </c>
      <c r="H32" s="132">
        <v>19694</v>
      </c>
      <c r="I32" s="132">
        <v>8455</v>
      </c>
      <c r="J32" s="134" t="s">
        <v>474</v>
      </c>
      <c r="K32" s="134" t="s">
        <v>474</v>
      </c>
      <c r="L32" s="135">
        <v>750</v>
      </c>
      <c r="M32" s="136" t="s">
        <v>430</v>
      </c>
      <c r="N32" s="135">
        <v>0</v>
      </c>
      <c r="O32" s="135">
        <v>-750</v>
      </c>
      <c r="P32" s="132" t="s">
        <v>501</v>
      </c>
      <c r="Q32" s="132" t="s">
        <v>287</v>
      </c>
      <c r="R32" s="132" t="s">
        <v>108</v>
      </c>
      <c r="S32" s="131" t="s">
        <v>426</v>
      </c>
      <c r="T32" s="131"/>
      <c r="U32" s="132"/>
    </row>
    <row r="33" spans="1:21" ht="43.2" x14ac:dyDescent="0.3">
      <c r="A33" s="131"/>
      <c r="B33" s="132">
        <v>6427</v>
      </c>
      <c r="C33" s="132">
        <v>3</v>
      </c>
      <c r="D33" s="132" t="s">
        <v>472</v>
      </c>
      <c r="E33" s="132">
        <v>90304020102</v>
      </c>
      <c r="F33" s="133">
        <v>90300000119</v>
      </c>
      <c r="G33" s="132" t="s">
        <v>493</v>
      </c>
      <c r="H33" s="132">
        <v>19695</v>
      </c>
      <c r="I33" s="132">
        <v>8457</v>
      </c>
      <c r="J33" s="134" t="s">
        <v>474</v>
      </c>
      <c r="K33" s="134" t="s">
        <v>474</v>
      </c>
      <c r="L33" s="135">
        <v>4500</v>
      </c>
      <c r="M33" s="136" t="s">
        <v>430</v>
      </c>
      <c r="N33" s="135">
        <v>0</v>
      </c>
      <c r="O33" s="135">
        <v>-4500</v>
      </c>
      <c r="P33" s="132" t="s">
        <v>502</v>
      </c>
      <c r="Q33" s="132" t="s">
        <v>287</v>
      </c>
      <c r="R33" s="132" t="s">
        <v>108</v>
      </c>
      <c r="S33" s="131" t="s">
        <v>426</v>
      </c>
      <c r="T33" s="131"/>
      <c r="U33" s="132"/>
    </row>
    <row r="34" spans="1:21" ht="43.2" x14ac:dyDescent="0.3">
      <c r="A34" s="131"/>
      <c r="B34" s="132">
        <v>6428</v>
      </c>
      <c r="C34" s="132">
        <v>3</v>
      </c>
      <c r="D34" s="132" t="s">
        <v>472</v>
      </c>
      <c r="E34" s="132">
        <v>90304010202</v>
      </c>
      <c r="F34" s="133">
        <v>90300000086</v>
      </c>
      <c r="G34" s="132" t="s">
        <v>485</v>
      </c>
      <c r="H34" s="132">
        <v>19689</v>
      </c>
      <c r="I34" s="132">
        <v>8439</v>
      </c>
      <c r="J34" s="134" t="s">
        <v>474</v>
      </c>
      <c r="K34" s="134" t="s">
        <v>474</v>
      </c>
      <c r="L34" s="135">
        <v>5000</v>
      </c>
      <c r="M34" s="136" t="s">
        <v>430</v>
      </c>
      <c r="N34" s="135">
        <v>0</v>
      </c>
      <c r="O34" s="135">
        <v>-5000</v>
      </c>
      <c r="P34" s="132" t="s">
        <v>503</v>
      </c>
      <c r="Q34" s="132" t="s">
        <v>287</v>
      </c>
      <c r="R34" s="132" t="s">
        <v>108</v>
      </c>
      <c r="S34" s="131" t="s">
        <v>426</v>
      </c>
      <c r="T34" s="131"/>
      <c r="U34" s="132"/>
    </row>
    <row r="35" spans="1:21" x14ac:dyDescent="0.3">
      <c r="A35" s="131">
        <v>11</v>
      </c>
      <c r="B35" s="132">
        <v>97362</v>
      </c>
      <c r="C35" s="132">
        <v>3</v>
      </c>
      <c r="D35" s="132" t="s">
        <v>433</v>
      </c>
      <c r="E35" s="132">
        <v>90402111008</v>
      </c>
      <c r="F35" s="133">
        <v>90400000189</v>
      </c>
      <c r="G35" s="132" t="s">
        <v>504</v>
      </c>
      <c r="H35" s="132">
        <v>29528</v>
      </c>
      <c r="I35" s="132">
        <v>31035</v>
      </c>
      <c r="J35" s="134" t="s">
        <v>505</v>
      </c>
      <c r="K35" s="134" t="s">
        <v>459</v>
      </c>
      <c r="L35" s="135">
        <v>0</v>
      </c>
      <c r="M35" s="132" t="s">
        <v>423</v>
      </c>
      <c r="N35" s="135">
        <v>4.8</v>
      </c>
      <c r="O35" s="135">
        <v>4.8</v>
      </c>
      <c r="P35" s="132" t="s">
        <v>132</v>
      </c>
      <c r="Q35" s="132" t="s">
        <v>319</v>
      </c>
      <c r="R35" s="132" t="s">
        <v>77</v>
      </c>
      <c r="S35" s="131" t="s">
        <v>426</v>
      </c>
      <c r="T35" s="131"/>
      <c r="U35" s="132"/>
    </row>
    <row r="36" spans="1:21" x14ac:dyDescent="0.3">
      <c r="A36" s="131"/>
      <c r="B36" s="132">
        <v>97363</v>
      </c>
      <c r="C36" s="132">
        <v>3</v>
      </c>
      <c r="D36" s="132" t="s">
        <v>433</v>
      </c>
      <c r="E36" s="132">
        <v>90402040101</v>
      </c>
      <c r="F36" s="133">
        <v>90400000112</v>
      </c>
      <c r="G36" s="132" t="s">
        <v>130</v>
      </c>
      <c r="H36" s="132">
        <v>29528</v>
      </c>
      <c r="I36" s="132">
        <v>31036</v>
      </c>
      <c r="J36" s="134" t="s">
        <v>505</v>
      </c>
      <c r="K36" s="134" t="s">
        <v>459</v>
      </c>
      <c r="L36" s="135">
        <v>0</v>
      </c>
      <c r="M36" s="132" t="s">
        <v>423</v>
      </c>
      <c r="N36" s="135">
        <v>6</v>
      </c>
      <c r="O36" s="135">
        <v>6</v>
      </c>
      <c r="P36" s="132" t="s">
        <v>132</v>
      </c>
      <c r="Q36" s="132" t="s">
        <v>319</v>
      </c>
      <c r="R36" s="132" t="s">
        <v>77</v>
      </c>
      <c r="S36" s="131" t="s">
        <v>426</v>
      </c>
      <c r="T36" s="131"/>
      <c r="U36" s="132"/>
    </row>
    <row r="37" spans="1:21" x14ac:dyDescent="0.3">
      <c r="A37" s="131"/>
      <c r="B37" s="132">
        <v>97364</v>
      </c>
      <c r="C37" s="132">
        <v>3</v>
      </c>
      <c r="D37" s="132" t="s">
        <v>433</v>
      </c>
      <c r="E37" s="132">
        <v>90402050101</v>
      </c>
      <c r="F37" s="133">
        <v>90400000123</v>
      </c>
      <c r="G37" s="132" t="s">
        <v>508</v>
      </c>
      <c r="H37" s="132">
        <v>29528</v>
      </c>
      <c r="I37" s="132">
        <v>31037</v>
      </c>
      <c r="J37" s="134" t="s">
        <v>505</v>
      </c>
      <c r="K37" s="134" t="s">
        <v>459</v>
      </c>
      <c r="L37" s="135">
        <v>0</v>
      </c>
      <c r="M37" s="132" t="s">
        <v>423</v>
      </c>
      <c r="N37" s="135">
        <v>37.5</v>
      </c>
      <c r="O37" s="135">
        <v>37.5</v>
      </c>
      <c r="P37" s="132" t="s">
        <v>132</v>
      </c>
      <c r="Q37" s="132" t="s">
        <v>319</v>
      </c>
      <c r="R37" s="132" t="s">
        <v>77</v>
      </c>
      <c r="S37" s="131" t="s">
        <v>426</v>
      </c>
      <c r="T37" s="131"/>
      <c r="U37" s="132"/>
    </row>
    <row r="38" spans="1:21" x14ac:dyDescent="0.3">
      <c r="A38" s="131"/>
      <c r="B38" s="132">
        <v>97365</v>
      </c>
      <c r="C38" s="132">
        <v>3</v>
      </c>
      <c r="D38" s="132" t="s">
        <v>433</v>
      </c>
      <c r="E38" s="132">
        <v>90402111008</v>
      </c>
      <c r="F38" s="133">
        <v>90400000189</v>
      </c>
      <c r="G38" s="132" t="s">
        <v>504</v>
      </c>
      <c r="H38" s="132">
        <v>29528</v>
      </c>
      <c r="I38" s="132">
        <v>31038</v>
      </c>
      <c r="J38" s="134" t="s">
        <v>505</v>
      </c>
      <c r="K38" s="134" t="s">
        <v>459</v>
      </c>
      <c r="L38" s="135">
        <v>0</v>
      </c>
      <c r="M38" s="132" t="s">
        <v>423</v>
      </c>
      <c r="N38" s="135">
        <v>12</v>
      </c>
      <c r="O38" s="135">
        <v>12</v>
      </c>
      <c r="P38" s="132" t="s">
        <v>132</v>
      </c>
      <c r="Q38" s="132" t="s">
        <v>319</v>
      </c>
      <c r="R38" s="132" t="s">
        <v>77</v>
      </c>
      <c r="S38" s="131" t="s">
        <v>426</v>
      </c>
      <c r="T38" s="131"/>
      <c r="U38" s="132"/>
    </row>
    <row r="39" spans="1:21" x14ac:dyDescent="0.3">
      <c r="A39" s="131"/>
      <c r="B39" s="132">
        <v>97488</v>
      </c>
      <c r="C39" s="132">
        <v>3</v>
      </c>
      <c r="D39" s="132" t="s">
        <v>433</v>
      </c>
      <c r="E39" s="132">
        <v>90402040101</v>
      </c>
      <c r="F39" s="133">
        <v>90400000112</v>
      </c>
      <c r="G39" s="132" t="s">
        <v>130</v>
      </c>
      <c r="H39" s="132">
        <v>29528</v>
      </c>
      <c r="I39" s="132">
        <v>31033</v>
      </c>
      <c r="J39" s="134" t="s">
        <v>505</v>
      </c>
      <c r="K39" s="134" t="s">
        <v>459</v>
      </c>
      <c r="L39" s="135">
        <v>0</v>
      </c>
      <c r="M39" s="132" t="s">
        <v>423</v>
      </c>
      <c r="N39" s="135">
        <v>0.6</v>
      </c>
      <c r="O39" s="135">
        <v>0.6</v>
      </c>
      <c r="P39" s="132" t="s">
        <v>132</v>
      </c>
      <c r="Q39" s="132" t="s">
        <v>319</v>
      </c>
      <c r="R39" s="132" t="s">
        <v>77</v>
      </c>
      <c r="S39" s="131" t="s">
        <v>426</v>
      </c>
      <c r="T39" s="131"/>
      <c r="U39" s="132"/>
    </row>
    <row r="40" spans="1:21" x14ac:dyDescent="0.3">
      <c r="A40" s="131"/>
      <c r="B40" s="132">
        <v>97489</v>
      </c>
      <c r="C40" s="132">
        <v>3</v>
      </c>
      <c r="D40" s="132" t="s">
        <v>433</v>
      </c>
      <c r="E40" s="132">
        <v>90402050101</v>
      </c>
      <c r="F40" s="133">
        <v>90400000123</v>
      </c>
      <c r="G40" s="132" t="s">
        <v>508</v>
      </c>
      <c r="H40" s="132">
        <v>29528</v>
      </c>
      <c r="I40" s="132">
        <v>31034</v>
      </c>
      <c r="J40" s="134" t="s">
        <v>505</v>
      </c>
      <c r="K40" s="134" t="s">
        <v>459</v>
      </c>
      <c r="L40" s="135">
        <v>0</v>
      </c>
      <c r="M40" s="132" t="s">
        <v>423</v>
      </c>
      <c r="N40" s="135">
        <v>15</v>
      </c>
      <c r="O40" s="135">
        <v>15</v>
      </c>
      <c r="P40" s="132" t="s">
        <v>132</v>
      </c>
      <c r="Q40" s="132" t="s">
        <v>319</v>
      </c>
      <c r="R40" s="132" t="s">
        <v>77</v>
      </c>
      <c r="S40" s="131" t="s">
        <v>426</v>
      </c>
      <c r="T40" s="141" t="s">
        <v>768</v>
      </c>
      <c r="U40" s="132"/>
    </row>
    <row r="41" spans="1:21" x14ac:dyDescent="0.3">
      <c r="A41" s="131"/>
      <c r="B41" s="132">
        <v>97575</v>
      </c>
      <c r="C41" s="132">
        <v>3</v>
      </c>
      <c r="D41" s="132" t="s">
        <v>433</v>
      </c>
      <c r="E41" s="132">
        <v>90402050101</v>
      </c>
      <c r="F41" s="133">
        <v>90400000123</v>
      </c>
      <c r="G41" s="132" t="s">
        <v>508</v>
      </c>
      <c r="H41" s="132">
        <v>29528</v>
      </c>
      <c r="I41" s="132">
        <v>31022</v>
      </c>
      <c r="J41" s="134" t="s">
        <v>505</v>
      </c>
      <c r="K41" s="134" t="s">
        <v>459</v>
      </c>
      <c r="L41" s="135">
        <v>0</v>
      </c>
      <c r="M41" s="132" t="s">
        <v>423</v>
      </c>
      <c r="N41" s="135">
        <v>495</v>
      </c>
      <c r="O41" s="135">
        <v>495</v>
      </c>
      <c r="P41" s="132" t="s">
        <v>510</v>
      </c>
      <c r="Q41" s="132" t="s">
        <v>319</v>
      </c>
      <c r="R41" s="132" t="s">
        <v>77</v>
      </c>
      <c r="S41" s="131" t="s">
        <v>426</v>
      </c>
      <c r="T41" s="131"/>
      <c r="U41" s="132"/>
    </row>
    <row r="42" spans="1:21" x14ac:dyDescent="0.3">
      <c r="A42" s="131"/>
      <c r="B42" s="132">
        <v>97576</v>
      </c>
      <c r="C42" s="132">
        <v>3</v>
      </c>
      <c r="D42" s="132" t="s">
        <v>433</v>
      </c>
      <c r="E42" s="132">
        <v>90402050101</v>
      </c>
      <c r="F42" s="133">
        <v>90400000123</v>
      </c>
      <c r="G42" s="132" t="s">
        <v>508</v>
      </c>
      <c r="H42" s="132">
        <v>29528</v>
      </c>
      <c r="I42" s="132">
        <v>31023</v>
      </c>
      <c r="J42" s="134" t="s">
        <v>505</v>
      </c>
      <c r="K42" s="134" t="s">
        <v>459</v>
      </c>
      <c r="L42" s="135">
        <v>0</v>
      </c>
      <c r="M42" s="132" t="s">
        <v>423</v>
      </c>
      <c r="N42" s="135">
        <v>49.5</v>
      </c>
      <c r="O42" s="135">
        <v>49.5</v>
      </c>
      <c r="P42" s="132" t="s">
        <v>510</v>
      </c>
      <c r="Q42" s="132" t="s">
        <v>319</v>
      </c>
      <c r="R42" s="132" t="s">
        <v>77</v>
      </c>
      <c r="S42" s="131" t="s">
        <v>426</v>
      </c>
      <c r="T42" s="131"/>
      <c r="U42" s="132"/>
    </row>
    <row r="43" spans="1:21" ht="28.8" x14ac:dyDescent="0.3">
      <c r="A43" s="131"/>
      <c r="B43" s="132">
        <v>97366</v>
      </c>
      <c r="C43" s="132">
        <v>3</v>
      </c>
      <c r="D43" s="132" t="s">
        <v>433</v>
      </c>
      <c r="E43" s="132">
        <v>90107020503</v>
      </c>
      <c r="F43" s="133">
        <v>90100000321</v>
      </c>
      <c r="G43" s="132" t="s">
        <v>40</v>
      </c>
      <c r="H43" s="132">
        <v>29528</v>
      </c>
      <c r="I43" s="132">
        <v>31039</v>
      </c>
      <c r="J43" s="134" t="s">
        <v>505</v>
      </c>
      <c r="K43" s="134" t="s">
        <v>505</v>
      </c>
      <c r="L43" s="135">
        <v>620.4</v>
      </c>
      <c r="M43" s="132" t="s">
        <v>430</v>
      </c>
      <c r="N43" s="135">
        <v>0</v>
      </c>
      <c r="O43" s="135">
        <v>-620.4</v>
      </c>
      <c r="P43" s="132" t="s">
        <v>511</v>
      </c>
      <c r="Q43" s="132" t="s">
        <v>319</v>
      </c>
      <c r="R43" s="132" t="s">
        <v>77</v>
      </c>
      <c r="S43" s="131" t="s">
        <v>426</v>
      </c>
      <c r="T43" s="131"/>
      <c r="U43" s="132"/>
    </row>
    <row r="44" spans="1:21" ht="28.8" x14ac:dyDescent="0.3">
      <c r="A44" s="131">
        <v>12</v>
      </c>
      <c r="B44" s="132">
        <v>109129</v>
      </c>
      <c r="C44" s="132">
        <v>1</v>
      </c>
      <c r="D44" s="132" t="s">
        <v>421</v>
      </c>
      <c r="E44" s="132">
        <v>90102010303</v>
      </c>
      <c r="F44" s="133">
        <v>90100000029</v>
      </c>
      <c r="G44" s="132" t="s">
        <v>429</v>
      </c>
      <c r="H44" s="132">
        <v>67037</v>
      </c>
      <c r="I44" s="132">
        <v>345263</v>
      </c>
      <c r="J44" s="134" t="s">
        <v>512</v>
      </c>
      <c r="K44" s="134" t="s">
        <v>512</v>
      </c>
      <c r="L44" s="135">
        <v>0</v>
      </c>
      <c r="M44" s="132" t="s">
        <v>423</v>
      </c>
      <c r="N44" s="135">
        <v>32083</v>
      </c>
      <c r="O44" s="135">
        <v>32083</v>
      </c>
      <c r="P44" s="132" t="s">
        <v>513</v>
      </c>
      <c r="Q44" s="132" t="s">
        <v>43</v>
      </c>
      <c r="R44" s="132" t="s">
        <v>84</v>
      </c>
      <c r="S44" s="131" t="s">
        <v>426</v>
      </c>
      <c r="T44" s="131"/>
      <c r="U44" s="132"/>
    </row>
    <row r="45" spans="1:21" ht="28.8" x14ac:dyDescent="0.3">
      <c r="A45" s="131"/>
      <c r="B45" s="132">
        <v>109130</v>
      </c>
      <c r="C45" s="132">
        <v>1</v>
      </c>
      <c r="D45" s="132" t="s">
        <v>421</v>
      </c>
      <c r="E45" s="132">
        <v>90200000452</v>
      </c>
      <c r="F45" s="133">
        <v>90200000456</v>
      </c>
      <c r="G45" s="132" t="s">
        <v>347</v>
      </c>
      <c r="H45" s="132">
        <v>67037</v>
      </c>
      <c r="I45" s="132">
        <v>345264</v>
      </c>
      <c r="J45" s="134" t="s">
        <v>512</v>
      </c>
      <c r="K45" s="134" t="s">
        <v>512</v>
      </c>
      <c r="L45" s="135">
        <v>32083</v>
      </c>
      <c r="M45" s="132" t="s">
        <v>430</v>
      </c>
      <c r="N45" s="135">
        <v>0</v>
      </c>
      <c r="O45" s="135">
        <v>-32083</v>
      </c>
      <c r="P45" s="132" t="s">
        <v>513</v>
      </c>
      <c r="Q45" s="132" t="s">
        <v>43</v>
      </c>
      <c r="R45" s="132" t="s">
        <v>84</v>
      </c>
      <c r="S45" s="131" t="s">
        <v>426</v>
      </c>
      <c r="T45" s="141" t="s">
        <v>768</v>
      </c>
      <c r="U45" s="132"/>
    </row>
    <row r="46" spans="1:21" ht="28.8" x14ac:dyDescent="0.3">
      <c r="A46" s="131">
        <v>13</v>
      </c>
      <c r="B46" s="132">
        <v>93064</v>
      </c>
      <c r="C46" s="132">
        <v>3</v>
      </c>
      <c r="D46" s="132" t="s">
        <v>421</v>
      </c>
      <c r="E46" s="132">
        <v>90102020604</v>
      </c>
      <c r="F46" s="133">
        <v>90100000145</v>
      </c>
      <c r="G46" s="132" t="s">
        <v>514</v>
      </c>
      <c r="H46" s="132">
        <v>101351</v>
      </c>
      <c r="I46" s="132">
        <v>515909</v>
      </c>
      <c r="J46" s="134" t="s">
        <v>459</v>
      </c>
      <c r="K46" s="134" t="s">
        <v>465</v>
      </c>
      <c r="L46" s="135">
        <v>0</v>
      </c>
      <c r="M46" s="132" t="s">
        <v>423</v>
      </c>
      <c r="N46" s="135">
        <v>1500000</v>
      </c>
      <c r="O46" s="135">
        <v>1500000</v>
      </c>
      <c r="P46" s="132" t="s">
        <v>515</v>
      </c>
      <c r="Q46" s="132" t="s">
        <v>162</v>
      </c>
      <c r="R46" s="132" t="s">
        <v>147</v>
      </c>
      <c r="S46" s="131" t="s">
        <v>426</v>
      </c>
      <c r="T46" s="141" t="s">
        <v>768</v>
      </c>
      <c r="U46" s="132"/>
    </row>
    <row r="47" spans="1:21" ht="43.2" x14ac:dyDescent="0.3">
      <c r="A47" s="131"/>
      <c r="B47" s="132">
        <v>93069</v>
      </c>
      <c r="C47" s="132">
        <v>3</v>
      </c>
      <c r="D47" s="132" t="s">
        <v>421</v>
      </c>
      <c r="E47" s="132">
        <v>90107020505</v>
      </c>
      <c r="F47" s="133">
        <v>90100000460</v>
      </c>
      <c r="G47" s="132" t="s">
        <v>112</v>
      </c>
      <c r="H47" s="132">
        <v>101351</v>
      </c>
      <c r="I47" s="132">
        <v>515910</v>
      </c>
      <c r="J47" s="134" t="s">
        <v>459</v>
      </c>
      <c r="K47" s="134" t="s">
        <v>465</v>
      </c>
      <c r="L47" s="135">
        <v>1500000</v>
      </c>
      <c r="M47" s="132" t="s">
        <v>430</v>
      </c>
      <c r="N47" s="135">
        <v>0</v>
      </c>
      <c r="O47" s="135">
        <v>-1500000</v>
      </c>
      <c r="P47" s="132" t="s">
        <v>516</v>
      </c>
      <c r="Q47" s="132" t="s">
        <v>162</v>
      </c>
      <c r="R47" s="132" t="s">
        <v>147</v>
      </c>
      <c r="S47" s="131" t="s">
        <v>426</v>
      </c>
      <c r="T47" s="131"/>
      <c r="U47" s="132"/>
    </row>
    <row r="48" spans="1:21" ht="28.8" x14ac:dyDescent="0.3">
      <c r="A48" s="131">
        <v>14</v>
      </c>
      <c r="B48" s="132">
        <v>33468</v>
      </c>
      <c r="C48" s="132">
        <v>2</v>
      </c>
      <c r="D48" s="132" t="s">
        <v>421</v>
      </c>
      <c r="E48" s="132">
        <v>90200000452</v>
      </c>
      <c r="F48" s="133">
        <v>90200000456</v>
      </c>
      <c r="G48" s="132" t="s">
        <v>347</v>
      </c>
      <c r="H48" s="132">
        <v>74060</v>
      </c>
      <c r="I48" s="132">
        <v>380109</v>
      </c>
      <c r="J48" s="134" t="s">
        <v>451</v>
      </c>
      <c r="K48" s="134" t="s">
        <v>451</v>
      </c>
      <c r="L48" s="135">
        <v>0</v>
      </c>
      <c r="M48" s="136" t="s">
        <v>423</v>
      </c>
      <c r="N48" s="135">
        <v>1000</v>
      </c>
      <c r="O48" s="135">
        <v>1000</v>
      </c>
      <c r="P48" s="132" t="s">
        <v>517</v>
      </c>
      <c r="Q48" s="132" t="s">
        <v>425</v>
      </c>
      <c r="R48" s="132" t="s">
        <v>76</v>
      </c>
      <c r="S48" s="131" t="s">
        <v>426</v>
      </c>
      <c r="T48" s="141" t="s">
        <v>768</v>
      </c>
      <c r="U48" s="132"/>
    </row>
    <row r="49" spans="1:21" ht="28.8" x14ac:dyDescent="0.3">
      <c r="A49" s="131"/>
      <c r="B49" s="132">
        <v>33452</v>
      </c>
      <c r="C49" s="132">
        <v>2</v>
      </c>
      <c r="D49" s="132" t="s">
        <v>421</v>
      </c>
      <c r="E49" s="132">
        <v>90102010303</v>
      </c>
      <c r="F49" s="133">
        <v>90100000029</v>
      </c>
      <c r="G49" s="132" t="s">
        <v>429</v>
      </c>
      <c r="H49" s="132">
        <v>74060</v>
      </c>
      <c r="I49" s="132">
        <v>380110</v>
      </c>
      <c r="J49" s="134" t="s">
        <v>451</v>
      </c>
      <c r="K49" s="134" t="s">
        <v>451</v>
      </c>
      <c r="L49" s="135">
        <v>1000</v>
      </c>
      <c r="M49" s="136" t="s">
        <v>430</v>
      </c>
      <c r="N49" s="135">
        <v>0</v>
      </c>
      <c r="O49" s="135">
        <v>-1000</v>
      </c>
      <c r="P49" s="132" t="s">
        <v>517</v>
      </c>
      <c r="Q49" s="132" t="s">
        <v>425</v>
      </c>
      <c r="R49" s="132" t="s">
        <v>76</v>
      </c>
      <c r="S49" s="131" t="s">
        <v>426</v>
      </c>
      <c r="T49" s="131"/>
      <c r="U49" s="132"/>
    </row>
    <row r="50" spans="1:21" x14ac:dyDescent="0.3">
      <c r="A50" s="131">
        <v>15</v>
      </c>
      <c r="B50" s="132">
        <v>20556</v>
      </c>
      <c r="C50" s="132">
        <v>9</v>
      </c>
      <c r="D50" s="132" t="s">
        <v>421</v>
      </c>
      <c r="E50" s="132">
        <v>90203051601</v>
      </c>
      <c r="F50" s="133">
        <v>90200000243</v>
      </c>
      <c r="G50" s="132" t="s">
        <v>518</v>
      </c>
      <c r="H50" s="132">
        <v>54525</v>
      </c>
      <c r="I50" s="132">
        <v>284619</v>
      </c>
      <c r="J50" s="134">
        <v>44570</v>
      </c>
      <c r="K50" s="134" t="s">
        <v>519</v>
      </c>
      <c r="L50" s="135"/>
      <c r="M50" s="136" t="s">
        <v>430</v>
      </c>
      <c r="N50" s="135">
        <v>19.5</v>
      </c>
      <c r="O50" s="135">
        <v>-19.5</v>
      </c>
      <c r="P50" s="132" t="s">
        <v>132</v>
      </c>
      <c r="Q50" s="132" t="s">
        <v>319</v>
      </c>
      <c r="R50" s="132" t="s">
        <v>77</v>
      </c>
      <c r="S50" s="131" t="s">
        <v>426</v>
      </c>
      <c r="T50" s="141" t="s">
        <v>768</v>
      </c>
      <c r="U50" s="132"/>
    </row>
    <row r="51" spans="1:21" ht="28.8" x14ac:dyDescent="0.3">
      <c r="A51" s="131">
        <v>16</v>
      </c>
      <c r="B51" s="132">
        <v>27525</v>
      </c>
      <c r="C51" s="132">
        <v>6</v>
      </c>
      <c r="D51" s="132" t="s">
        <v>421</v>
      </c>
      <c r="E51" s="132">
        <v>90102010303</v>
      </c>
      <c r="F51" s="133" t="s">
        <v>520</v>
      </c>
      <c r="G51" s="132" t="s">
        <v>429</v>
      </c>
      <c r="H51" s="132">
        <v>150495</v>
      </c>
      <c r="I51" s="132">
        <v>748939</v>
      </c>
      <c r="J51" s="134" t="s">
        <v>521</v>
      </c>
      <c r="K51" s="134" t="s">
        <v>521</v>
      </c>
      <c r="L51" s="135">
        <v>0</v>
      </c>
      <c r="M51" s="132" t="s">
        <v>423</v>
      </c>
      <c r="N51" s="135">
        <v>13210</v>
      </c>
      <c r="O51" s="135">
        <v>13210</v>
      </c>
      <c r="P51" s="132" t="s">
        <v>522</v>
      </c>
      <c r="Q51" s="132" t="s">
        <v>43</v>
      </c>
      <c r="R51" s="132" t="s">
        <v>84</v>
      </c>
      <c r="S51" s="131" t="s">
        <v>426</v>
      </c>
      <c r="T51" s="141" t="s">
        <v>768</v>
      </c>
      <c r="U51" s="132"/>
    </row>
    <row r="52" spans="1:21" ht="28.8" x14ac:dyDescent="0.3">
      <c r="A52" s="131"/>
      <c r="B52" s="132">
        <v>27526</v>
      </c>
      <c r="C52" s="132">
        <v>6</v>
      </c>
      <c r="D52" s="132" t="s">
        <v>421</v>
      </c>
      <c r="E52" s="132">
        <v>90200000452</v>
      </c>
      <c r="F52" s="133" t="s">
        <v>523</v>
      </c>
      <c r="G52" s="132" t="s">
        <v>347</v>
      </c>
      <c r="H52" s="132">
        <v>150495</v>
      </c>
      <c r="I52" s="132">
        <v>748940</v>
      </c>
      <c r="J52" s="134" t="s">
        <v>521</v>
      </c>
      <c r="K52" s="134" t="s">
        <v>521</v>
      </c>
      <c r="L52" s="135">
        <v>13210</v>
      </c>
      <c r="M52" s="132" t="s">
        <v>430</v>
      </c>
      <c r="N52" s="135">
        <v>0</v>
      </c>
      <c r="O52" s="135">
        <v>-13210</v>
      </c>
      <c r="P52" s="132" t="s">
        <v>522</v>
      </c>
      <c r="Q52" s="132" t="s">
        <v>43</v>
      </c>
      <c r="R52" s="132" t="s">
        <v>84</v>
      </c>
      <c r="S52" s="131" t="s">
        <v>426</v>
      </c>
      <c r="T52" s="131"/>
      <c r="U52" s="132"/>
    </row>
    <row r="53" spans="1:21" ht="28.8" x14ac:dyDescent="0.3">
      <c r="A53" s="131">
        <v>18</v>
      </c>
      <c r="B53" s="132">
        <v>125985</v>
      </c>
      <c r="C53" s="132">
        <v>6</v>
      </c>
      <c r="D53" s="132" t="s">
        <v>421</v>
      </c>
      <c r="E53" s="132">
        <v>90107020503</v>
      </c>
      <c r="F53" s="133" t="s">
        <v>524</v>
      </c>
      <c r="G53" s="132" t="s">
        <v>40</v>
      </c>
      <c r="H53" s="132">
        <v>165643</v>
      </c>
      <c r="I53" s="132">
        <v>813810</v>
      </c>
      <c r="J53" s="134" t="s">
        <v>525</v>
      </c>
      <c r="K53" s="134" t="s">
        <v>525</v>
      </c>
      <c r="L53" s="135">
        <v>0</v>
      </c>
      <c r="M53" s="132" t="s">
        <v>423</v>
      </c>
      <c r="N53" s="135">
        <v>915799.29</v>
      </c>
      <c r="O53" s="135">
        <v>915799.29</v>
      </c>
      <c r="P53" s="132" t="s">
        <v>526</v>
      </c>
      <c r="Q53" s="132" t="s">
        <v>527</v>
      </c>
      <c r="R53" s="132" t="s">
        <v>115</v>
      </c>
      <c r="S53" s="131" t="s">
        <v>426</v>
      </c>
      <c r="T53" s="141" t="s">
        <v>768</v>
      </c>
      <c r="U53" s="132"/>
    </row>
    <row r="54" spans="1:21" ht="28.8" x14ac:dyDescent="0.3">
      <c r="A54" s="131"/>
      <c r="B54" s="132">
        <v>125981</v>
      </c>
      <c r="C54" s="132">
        <v>6</v>
      </c>
      <c r="D54" s="132" t="s">
        <v>421</v>
      </c>
      <c r="E54" s="132">
        <v>90107020505</v>
      </c>
      <c r="F54" s="133" t="s">
        <v>528</v>
      </c>
      <c r="G54" s="132" t="s">
        <v>112</v>
      </c>
      <c r="H54" s="132">
        <v>165643</v>
      </c>
      <c r="I54" s="132">
        <v>813809</v>
      </c>
      <c r="J54" s="134" t="s">
        <v>525</v>
      </c>
      <c r="K54" s="134" t="s">
        <v>525</v>
      </c>
      <c r="L54" s="135">
        <v>915799.29</v>
      </c>
      <c r="M54" s="132" t="s">
        <v>430</v>
      </c>
      <c r="N54" s="135">
        <v>0</v>
      </c>
      <c r="O54" s="135">
        <v>-915799.29</v>
      </c>
      <c r="P54" s="132" t="s">
        <v>529</v>
      </c>
      <c r="Q54" s="132" t="s">
        <v>527</v>
      </c>
      <c r="R54" s="132" t="s">
        <v>115</v>
      </c>
      <c r="S54" s="131" t="s">
        <v>426</v>
      </c>
      <c r="T54" s="131"/>
      <c r="U54" s="132"/>
    </row>
    <row r="55" spans="1:21" x14ac:dyDescent="0.3">
      <c r="A55" s="131">
        <v>19</v>
      </c>
      <c r="B55" s="132">
        <v>95706</v>
      </c>
      <c r="C55" s="132">
        <v>4</v>
      </c>
      <c r="D55" s="132" t="s">
        <v>433</v>
      </c>
      <c r="E55" s="132">
        <v>90402050101</v>
      </c>
      <c r="F55" s="133" t="s">
        <v>530</v>
      </c>
      <c r="G55" s="132" t="s">
        <v>508</v>
      </c>
      <c r="H55" s="132">
        <v>32799</v>
      </c>
      <c r="I55" s="132">
        <v>37540</v>
      </c>
      <c r="J55" s="134" t="s">
        <v>531</v>
      </c>
      <c r="K55" s="134" t="s">
        <v>532</v>
      </c>
      <c r="L55" s="135">
        <v>0</v>
      </c>
      <c r="M55" s="132" t="s">
        <v>423</v>
      </c>
      <c r="N55" s="135">
        <v>1220</v>
      </c>
      <c r="O55" s="135">
        <v>1220</v>
      </c>
      <c r="P55" s="132" t="s">
        <v>132</v>
      </c>
      <c r="Q55" s="132" t="s">
        <v>319</v>
      </c>
      <c r="R55" s="132" t="s">
        <v>77</v>
      </c>
      <c r="S55" s="131" t="s">
        <v>426</v>
      </c>
      <c r="T55" s="141" t="s">
        <v>768</v>
      </c>
      <c r="U55" s="132"/>
    </row>
    <row r="56" spans="1:21" x14ac:dyDescent="0.3">
      <c r="A56" s="131"/>
      <c r="B56" s="132">
        <v>95707</v>
      </c>
      <c r="C56" s="132">
        <v>4</v>
      </c>
      <c r="D56" s="132" t="s">
        <v>433</v>
      </c>
      <c r="E56" s="132">
        <v>90402050101</v>
      </c>
      <c r="F56" s="133" t="s">
        <v>530</v>
      </c>
      <c r="G56" s="132" t="s">
        <v>508</v>
      </c>
      <c r="H56" s="132">
        <v>32799</v>
      </c>
      <c r="I56" s="132">
        <v>37541</v>
      </c>
      <c r="J56" s="134" t="s">
        <v>531</v>
      </c>
      <c r="K56" s="134" t="s">
        <v>532</v>
      </c>
      <c r="L56" s="135">
        <v>0</v>
      </c>
      <c r="M56" s="132" t="s">
        <v>423</v>
      </c>
      <c r="N56" s="135">
        <v>200</v>
      </c>
      <c r="O56" s="135">
        <v>200</v>
      </c>
      <c r="P56" s="132" t="s">
        <v>132</v>
      </c>
      <c r="Q56" s="132" t="s">
        <v>319</v>
      </c>
      <c r="R56" s="132" t="s">
        <v>77</v>
      </c>
      <c r="S56" s="131" t="s">
        <v>426</v>
      </c>
      <c r="T56" s="131"/>
      <c r="U56" s="132"/>
    </row>
    <row r="57" spans="1:21" x14ac:dyDescent="0.3">
      <c r="A57" s="131"/>
      <c r="B57" s="132">
        <v>95708</v>
      </c>
      <c r="C57" s="132">
        <v>4</v>
      </c>
      <c r="D57" s="132" t="s">
        <v>433</v>
      </c>
      <c r="E57" s="132">
        <v>90402030103</v>
      </c>
      <c r="F57" s="133" t="s">
        <v>533</v>
      </c>
      <c r="G57" s="132" t="s">
        <v>534</v>
      </c>
      <c r="H57" s="132">
        <v>32799</v>
      </c>
      <c r="I57" s="132">
        <v>37542</v>
      </c>
      <c r="J57" s="134" t="s">
        <v>531</v>
      </c>
      <c r="K57" s="134" t="s">
        <v>532</v>
      </c>
      <c r="L57" s="135">
        <v>0</v>
      </c>
      <c r="M57" s="132" t="s">
        <v>423</v>
      </c>
      <c r="N57" s="135">
        <v>720</v>
      </c>
      <c r="O57" s="135">
        <v>720</v>
      </c>
      <c r="P57" s="132" t="s">
        <v>132</v>
      </c>
      <c r="Q57" s="132" t="s">
        <v>319</v>
      </c>
      <c r="R57" s="132" t="s">
        <v>77</v>
      </c>
      <c r="S57" s="131" t="s">
        <v>426</v>
      </c>
      <c r="T57" s="131"/>
      <c r="U57" s="132"/>
    </row>
    <row r="58" spans="1:21" x14ac:dyDescent="0.3">
      <c r="A58" s="131"/>
      <c r="B58" s="132">
        <v>95709</v>
      </c>
      <c r="C58" s="132">
        <v>4</v>
      </c>
      <c r="D58" s="132" t="s">
        <v>433</v>
      </c>
      <c r="E58" s="132">
        <v>90402030103</v>
      </c>
      <c r="F58" s="133" t="s">
        <v>533</v>
      </c>
      <c r="G58" s="132" t="s">
        <v>534</v>
      </c>
      <c r="H58" s="132">
        <v>32799</v>
      </c>
      <c r="I58" s="132">
        <v>37543</v>
      </c>
      <c r="J58" s="134" t="s">
        <v>531</v>
      </c>
      <c r="K58" s="134" t="s">
        <v>532</v>
      </c>
      <c r="L58" s="135">
        <v>0</v>
      </c>
      <c r="M58" s="132" t="s">
        <v>423</v>
      </c>
      <c r="N58" s="135">
        <v>600</v>
      </c>
      <c r="O58" s="135">
        <v>600</v>
      </c>
      <c r="P58" s="132" t="s">
        <v>132</v>
      </c>
      <c r="Q58" s="132" t="s">
        <v>319</v>
      </c>
      <c r="R58" s="132" t="s">
        <v>77</v>
      </c>
      <c r="S58" s="131" t="s">
        <v>426</v>
      </c>
      <c r="T58" s="131"/>
      <c r="U58" s="132"/>
    </row>
    <row r="59" spans="1:21" x14ac:dyDescent="0.3">
      <c r="A59" s="131"/>
      <c r="B59" s="132">
        <v>95710</v>
      </c>
      <c r="C59" s="132">
        <v>4</v>
      </c>
      <c r="D59" s="132" t="s">
        <v>433</v>
      </c>
      <c r="E59" s="132">
        <v>90101010101</v>
      </c>
      <c r="F59" s="133" t="s">
        <v>536</v>
      </c>
      <c r="G59" s="132" t="s">
        <v>131</v>
      </c>
      <c r="H59" s="132">
        <v>32799</v>
      </c>
      <c r="I59" s="132">
        <v>37544</v>
      </c>
      <c r="J59" s="134" t="s">
        <v>531</v>
      </c>
      <c r="K59" s="134" t="s">
        <v>532</v>
      </c>
      <c r="L59" s="135">
        <v>2740</v>
      </c>
      <c r="M59" s="132" t="s">
        <v>430</v>
      </c>
      <c r="N59" s="135">
        <v>0</v>
      </c>
      <c r="O59" s="135">
        <v>-2740</v>
      </c>
      <c r="P59" s="132" t="s">
        <v>132</v>
      </c>
      <c r="Q59" s="132" t="s">
        <v>319</v>
      </c>
      <c r="R59" s="132" t="s">
        <v>77</v>
      </c>
      <c r="S59" s="131" t="s">
        <v>426</v>
      </c>
      <c r="T59" s="131"/>
      <c r="U59" s="132"/>
    </row>
    <row r="60" spans="1:21" ht="28.8" x14ac:dyDescent="0.3">
      <c r="A60" s="131">
        <v>20</v>
      </c>
      <c r="B60" s="132">
        <v>56734</v>
      </c>
      <c r="C60" s="132">
        <v>6</v>
      </c>
      <c r="D60" s="132" t="s">
        <v>421</v>
      </c>
      <c r="E60" s="132">
        <v>90200000452</v>
      </c>
      <c r="F60" s="133" t="s">
        <v>523</v>
      </c>
      <c r="G60" s="132" t="s">
        <v>347</v>
      </c>
      <c r="H60" s="132">
        <v>152273</v>
      </c>
      <c r="I60" s="132">
        <v>768013</v>
      </c>
      <c r="J60" s="134" t="s">
        <v>539</v>
      </c>
      <c r="K60" s="134" t="s">
        <v>539</v>
      </c>
      <c r="L60" s="135">
        <v>0</v>
      </c>
      <c r="M60" s="132" t="s">
        <v>423</v>
      </c>
      <c r="N60" s="135">
        <v>1000</v>
      </c>
      <c r="O60" s="135">
        <v>1000</v>
      </c>
      <c r="P60" s="132" t="s">
        <v>540</v>
      </c>
      <c r="Q60" s="132" t="s">
        <v>425</v>
      </c>
      <c r="R60" s="132" t="s">
        <v>76</v>
      </c>
      <c r="S60" s="131" t="s">
        <v>426</v>
      </c>
      <c r="T60" s="131"/>
      <c r="U60" s="132"/>
    </row>
    <row r="61" spans="1:21" ht="28.8" x14ac:dyDescent="0.3">
      <c r="A61" s="131"/>
      <c r="B61" s="132">
        <v>56735</v>
      </c>
      <c r="C61" s="132">
        <v>6</v>
      </c>
      <c r="D61" s="132" t="s">
        <v>421</v>
      </c>
      <c r="E61" s="132">
        <v>90102010303</v>
      </c>
      <c r="F61" s="133" t="s">
        <v>520</v>
      </c>
      <c r="G61" s="132" t="s">
        <v>429</v>
      </c>
      <c r="H61" s="132">
        <v>152273</v>
      </c>
      <c r="I61" s="132">
        <v>768014</v>
      </c>
      <c r="J61" s="134" t="s">
        <v>539</v>
      </c>
      <c r="K61" s="134" t="s">
        <v>539</v>
      </c>
      <c r="L61" s="135">
        <v>1000</v>
      </c>
      <c r="M61" s="132" t="s">
        <v>430</v>
      </c>
      <c r="N61" s="135">
        <v>0</v>
      </c>
      <c r="O61" s="135">
        <v>-1000</v>
      </c>
      <c r="P61" s="132" t="s">
        <v>540</v>
      </c>
      <c r="Q61" s="132" t="s">
        <v>425</v>
      </c>
      <c r="R61" s="132" t="s">
        <v>76</v>
      </c>
      <c r="S61" s="131" t="s">
        <v>426</v>
      </c>
      <c r="T61" s="141" t="s">
        <v>768</v>
      </c>
      <c r="U61" s="132"/>
    </row>
    <row r="62" spans="1:21" ht="28.8" x14ac:dyDescent="0.3">
      <c r="A62" s="131">
        <v>21</v>
      </c>
      <c r="B62" s="132">
        <v>101108</v>
      </c>
      <c r="C62" s="132">
        <v>5</v>
      </c>
      <c r="D62" s="132" t="s">
        <v>541</v>
      </c>
      <c r="E62" s="132">
        <v>90203060243</v>
      </c>
      <c r="F62" s="133" t="s">
        <v>542</v>
      </c>
      <c r="G62" s="132" t="s">
        <v>543</v>
      </c>
      <c r="H62" s="132">
        <v>28946</v>
      </c>
      <c r="I62" s="132">
        <v>32819</v>
      </c>
      <c r="J62" s="134" t="s">
        <v>544</v>
      </c>
      <c r="K62" s="134" t="s">
        <v>545</v>
      </c>
      <c r="L62" s="135">
        <v>0</v>
      </c>
      <c r="M62" s="132" t="s">
        <v>423</v>
      </c>
      <c r="N62" s="135">
        <v>54050</v>
      </c>
      <c r="O62" s="135">
        <v>54050</v>
      </c>
      <c r="P62" s="132" t="s">
        <v>546</v>
      </c>
      <c r="Q62" s="132" t="s">
        <v>547</v>
      </c>
      <c r="R62" s="132" t="s">
        <v>170</v>
      </c>
      <c r="S62" s="132" t="s">
        <v>426</v>
      </c>
      <c r="T62" s="141" t="s">
        <v>768</v>
      </c>
      <c r="U62" s="132" t="s">
        <v>681</v>
      </c>
    </row>
    <row r="63" spans="1:21" ht="43.2" x14ac:dyDescent="0.3">
      <c r="A63" s="131"/>
      <c r="B63" s="132">
        <v>28552</v>
      </c>
      <c r="C63" s="132">
        <v>4</v>
      </c>
      <c r="D63" s="132" t="s">
        <v>548</v>
      </c>
      <c r="E63" s="132">
        <v>90304010203</v>
      </c>
      <c r="F63" s="133" t="s">
        <v>549</v>
      </c>
      <c r="G63" s="132" t="s">
        <v>550</v>
      </c>
      <c r="H63" s="132">
        <v>23220</v>
      </c>
      <c r="I63" s="132">
        <v>16563</v>
      </c>
      <c r="J63" s="134" t="s">
        <v>551</v>
      </c>
      <c r="K63" s="134" t="s">
        <v>551</v>
      </c>
      <c r="L63" s="132">
        <v>15300</v>
      </c>
      <c r="M63" s="132" t="s">
        <v>430</v>
      </c>
      <c r="N63" s="132">
        <v>0</v>
      </c>
      <c r="O63" s="132">
        <v>-15300</v>
      </c>
      <c r="P63" s="132" t="s">
        <v>552</v>
      </c>
      <c r="Q63" s="132" t="s">
        <v>287</v>
      </c>
      <c r="R63" s="132" t="s">
        <v>115</v>
      </c>
      <c r="S63" s="131" t="s">
        <v>426</v>
      </c>
      <c r="T63" s="141" t="s">
        <v>768</v>
      </c>
      <c r="U63" s="132" t="s">
        <v>681</v>
      </c>
    </row>
    <row r="64" spans="1:21" ht="43.2" x14ac:dyDescent="0.3">
      <c r="A64" s="131">
        <v>23</v>
      </c>
      <c r="B64" s="132">
        <v>29457</v>
      </c>
      <c r="C64" s="132">
        <v>5</v>
      </c>
      <c r="D64" s="132" t="s">
        <v>457</v>
      </c>
      <c r="E64" s="132">
        <v>90107020503</v>
      </c>
      <c r="F64" s="133" t="s">
        <v>524</v>
      </c>
      <c r="G64" s="132" t="s">
        <v>40</v>
      </c>
      <c r="H64" s="132">
        <v>3768</v>
      </c>
      <c r="I64" s="132">
        <v>7329</v>
      </c>
      <c r="J64" s="134" t="s">
        <v>553</v>
      </c>
      <c r="K64" s="134" t="s">
        <v>553</v>
      </c>
      <c r="L64" s="135">
        <v>0</v>
      </c>
      <c r="M64" s="132" t="s">
        <v>423</v>
      </c>
      <c r="N64" s="135">
        <v>1000</v>
      </c>
      <c r="O64" s="135">
        <v>1000</v>
      </c>
      <c r="P64" s="132" t="s">
        <v>554</v>
      </c>
      <c r="Q64" s="132" t="s">
        <v>43</v>
      </c>
      <c r="R64" s="132" t="s">
        <v>84</v>
      </c>
      <c r="S64" s="131" t="s">
        <v>426</v>
      </c>
      <c r="T64" s="141" t="s">
        <v>768</v>
      </c>
      <c r="U64" s="132" t="s">
        <v>681</v>
      </c>
    </row>
    <row r="65" spans="1:21" ht="28.8" x14ac:dyDescent="0.3">
      <c r="A65" s="131">
        <v>24</v>
      </c>
      <c r="B65" s="132">
        <v>73259</v>
      </c>
      <c r="C65" s="132">
        <v>5</v>
      </c>
      <c r="D65" s="132" t="s">
        <v>421</v>
      </c>
      <c r="E65" s="132">
        <v>90102011902</v>
      </c>
      <c r="F65" s="133" t="s">
        <v>555</v>
      </c>
      <c r="G65" s="132" t="s">
        <v>175</v>
      </c>
      <c r="H65" s="132">
        <v>137656</v>
      </c>
      <c r="I65" s="132">
        <v>700045</v>
      </c>
      <c r="J65" s="134" t="s">
        <v>556</v>
      </c>
      <c r="K65" s="134" t="s">
        <v>557</v>
      </c>
      <c r="L65" s="135">
        <v>0</v>
      </c>
      <c r="M65" s="132" t="s">
        <v>423</v>
      </c>
      <c r="N65" s="135">
        <v>73445</v>
      </c>
      <c r="O65" s="135">
        <v>73445</v>
      </c>
      <c r="P65" s="132" t="s">
        <v>558</v>
      </c>
      <c r="Q65" s="132" t="s">
        <v>44</v>
      </c>
      <c r="R65" s="132" t="s">
        <v>147</v>
      </c>
      <c r="S65" s="131" t="s">
        <v>426</v>
      </c>
      <c r="T65" s="131"/>
      <c r="U65" s="132"/>
    </row>
    <row r="66" spans="1:21" ht="43.2" x14ac:dyDescent="0.3">
      <c r="A66" s="131"/>
      <c r="B66" s="132">
        <v>73260</v>
      </c>
      <c r="C66" s="132">
        <v>5</v>
      </c>
      <c r="D66" s="132" t="s">
        <v>421</v>
      </c>
      <c r="E66" s="132">
        <v>90107020503</v>
      </c>
      <c r="F66" s="133" t="s">
        <v>524</v>
      </c>
      <c r="G66" s="132" t="s">
        <v>40</v>
      </c>
      <c r="H66" s="132">
        <v>137656</v>
      </c>
      <c r="I66" s="132">
        <v>700046</v>
      </c>
      <c r="J66" s="134" t="s">
        <v>556</v>
      </c>
      <c r="K66" s="134" t="s">
        <v>557</v>
      </c>
      <c r="L66" s="135">
        <v>73445</v>
      </c>
      <c r="M66" s="132" t="s">
        <v>430</v>
      </c>
      <c r="N66" s="135">
        <v>0</v>
      </c>
      <c r="O66" s="135">
        <v>-73445</v>
      </c>
      <c r="P66" s="132" t="s">
        <v>559</v>
      </c>
      <c r="Q66" s="132" t="s">
        <v>44</v>
      </c>
      <c r="R66" s="132" t="s">
        <v>147</v>
      </c>
      <c r="S66" s="131" t="s">
        <v>560</v>
      </c>
      <c r="T66" s="141" t="s">
        <v>768</v>
      </c>
      <c r="U66" s="132"/>
    </row>
    <row r="67" spans="1:21" ht="28.8" x14ac:dyDescent="0.3">
      <c r="A67" s="131">
        <v>25</v>
      </c>
      <c r="B67" s="132">
        <v>39417</v>
      </c>
      <c r="C67" s="132">
        <v>4</v>
      </c>
      <c r="D67" s="132" t="s">
        <v>421</v>
      </c>
      <c r="E67" s="132">
        <v>90102010301</v>
      </c>
      <c r="F67" s="133" t="s">
        <v>561</v>
      </c>
      <c r="G67" s="132" t="s">
        <v>439</v>
      </c>
      <c r="H67" s="132">
        <v>113681</v>
      </c>
      <c r="I67" s="132">
        <v>586544</v>
      </c>
      <c r="J67" s="134" t="s">
        <v>562</v>
      </c>
      <c r="K67" s="134" t="s">
        <v>562</v>
      </c>
      <c r="L67" s="135">
        <v>0</v>
      </c>
      <c r="M67" s="132" t="s">
        <v>423</v>
      </c>
      <c r="N67" s="135">
        <v>1000</v>
      </c>
      <c r="O67" s="135">
        <v>1000</v>
      </c>
      <c r="P67" s="132" t="s">
        <v>563</v>
      </c>
      <c r="Q67" s="132" t="s">
        <v>43</v>
      </c>
      <c r="R67" s="132" t="s">
        <v>84</v>
      </c>
      <c r="S67" s="131" t="s">
        <v>426</v>
      </c>
      <c r="T67" s="141" t="s">
        <v>768</v>
      </c>
      <c r="U67" s="132"/>
    </row>
    <row r="68" spans="1:21" ht="43.2" x14ac:dyDescent="0.3">
      <c r="A68" s="131"/>
      <c r="B68" s="132">
        <v>39418</v>
      </c>
      <c r="C68" s="132">
        <v>4</v>
      </c>
      <c r="D68" s="132" t="s">
        <v>421</v>
      </c>
      <c r="E68" s="132">
        <v>90107020503</v>
      </c>
      <c r="F68" s="133" t="s">
        <v>524</v>
      </c>
      <c r="G68" s="132" t="s">
        <v>40</v>
      </c>
      <c r="H68" s="132">
        <v>113681</v>
      </c>
      <c r="I68" s="132">
        <v>586545</v>
      </c>
      <c r="J68" s="134" t="s">
        <v>562</v>
      </c>
      <c r="K68" s="134" t="s">
        <v>562</v>
      </c>
      <c r="L68" s="135">
        <v>1000</v>
      </c>
      <c r="M68" s="132" t="s">
        <v>430</v>
      </c>
      <c r="N68" s="135">
        <v>0</v>
      </c>
      <c r="O68" s="135">
        <v>-1000</v>
      </c>
      <c r="P68" s="132" t="s">
        <v>564</v>
      </c>
      <c r="Q68" s="132" t="s">
        <v>43</v>
      </c>
      <c r="R68" s="132" t="s">
        <v>84</v>
      </c>
      <c r="S68" s="131" t="s">
        <v>426</v>
      </c>
      <c r="T68" s="131"/>
      <c r="U68" s="132"/>
    </row>
    <row r="69" spans="1:21" ht="28.8" x14ac:dyDescent="0.3">
      <c r="A69" s="131">
        <v>26</v>
      </c>
      <c r="B69" s="132">
        <v>78983</v>
      </c>
      <c r="C69" s="132">
        <v>6</v>
      </c>
      <c r="D69" s="132" t="s">
        <v>421</v>
      </c>
      <c r="E69" s="132">
        <v>90102011901</v>
      </c>
      <c r="F69" s="133" t="s">
        <v>565</v>
      </c>
      <c r="G69" s="132" t="s">
        <v>65</v>
      </c>
      <c r="H69" s="132">
        <v>156303</v>
      </c>
      <c r="I69" s="132">
        <v>784455</v>
      </c>
      <c r="J69" s="134" t="s">
        <v>566</v>
      </c>
      <c r="K69" s="134" t="s">
        <v>567</v>
      </c>
      <c r="L69" s="135">
        <v>0</v>
      </c>
      <c r="M69" s="132" t="s">
        <v>423</v>
      </c>
      <c r="N69" s="135">
        <v>77193</v>
      </c>
      <c r="O69" s="135">
        <v>77193</v>
      </c>
      <c r="P69" s="132" t="s">
        <v>568</v>
      </c>
      <c r="Q69" s="132" t="s">
        <v>569</v>
      </c>
      <c r="R69" s="132" t="s">
        <v>147</v>
      </c>
      <c r="S69" s="131" t="s">
        <v>426</v>
      </c>
      <c r="T69" s="141" t="s">
        <v>768</v>
      </c>
      <c r="U69" s="132"/>
    </row>
    <row r="70" spans="1:21" ht="28.8" x14ac:dyDescent="0.3">
      <c r="A70" s="131"/>
      <c r="B70" s="132">
        <v>78984</v>
      </c>
      <c r="C70" s="132">
        <v>6</v>
      </c>
      <c r="D70" s="132" t="s">
        <v>421</v>
      </c>
      <c r="E70" s="132">
        <v>90102011902</v>
      </c>
      <c r="F70" s="133" t="s">
        <v>555</v>
      </c>
      <c r="G70" s="132" t="s">
        <v>175</v>
      </c>
      <c r="H70" s="132">
        <v>156303</v>
      </c>
      <c r="I70" s="132">
        <v>784456</v>
      </c>
      <c r="J70" s="134" t="s">
        <v>566</v>
      </c>
      <c r="K70" s="134" t="s">
        <v>567</v>
      </c>
      <c r="L70" s="135">
        <v>77193</v>
      </c>
      <c r="M70" s="132" t="s">
        <v>430</v>
      </c>
      <c r="N70" s="135">
        <v>0</v>
      </c>
      <c r="O70" s="135">
        <v>-77193</v>
      </c>
      <c r="P70" s="132" t="s">
        <v>568</v>
      </c>
      <c r="Q70" s="132" t="s">
        <v>569</v>
      </c>
      <c r="R70" s="132" t="s">
        <v>147</v>
      </c>
      <c r="S70" s="131" t="s">
        <v>426</v>
      </c>
      <c r="T70" s="131"/>
      <c r="U70" s="132"/>
    </row>
    <row r="71" spans="1:21" ht="28.8" x14ac:dyDescent="0.3">
      <c r="A71" s="131">
        <v>27</v>
      </c>
      <c r="B71" s="132">
        <v>92493</v>
      </c>
      <c r="C71" s="132">
        <v>6</v>
      </c>
      <c r="D71" s="132" t="s">
        <v>421</v>
      </c>
      <c r="E71" s="132">
        <v>90102011802</v>
      </c>
      <c r="F71" s="133" t="s">
        <v>570</v>
      </c>
      <c r="G71" s="132" t="s">
        <v>88</v>
      </c>
      <c r="H71" s="132">
        <v>158996</v>
      </c>
      <c r="I71" s="132">
        <v>792681</v>
      </c>
      <c r="J71" s="134" t="s">
        <v>571</v>
      </c>
      <c r="K71" s="134" t="s">
        <v>572</v>
      </c>
      <c r="L71" s="135">
        <v>0</v>
      </c>
      <c r="M71" s="132" t="s">
        <v>423</v>
      </c>
      <c r="N71" s="135">
        <v>16825</v>
      </c>
      <c r="O71" s="135">
        <v>16825</v>
      </c>
      <c r="P71" s="132" t="s">
        <v>573</v>
      </c>
      <c r="Q71" s="132" t="s">
        <v>92</v>
      </c>
      <c r="R71" s="132" t="s">
        <v>574</v>
      </c>
      <c r="S71" s="131" t="s">
        <v>426</v>
      </c>
      <c r="T71" s="141" t="s">
        <v>768</v>
      </c>
      <c r="U71" s="132"/>
    </row>
    <row r="72" spans="1:21" ht="43.2" x14ac:dyDescent="0.3">
      <c r="A72" s="131"/>
      <c r="B72" s="132">
        <v>92494</v>
      </c>
      <c r="C72" s="132">
        <v>6</v>
      </c>
      <c r="D72" s="132" t="s">
        <v>421</v>
      </c>
      <c r="E72" s="132">
        <v>90107020503</v>
      </c>
      <c r="F72" s="133" t="s">
        <v>524</v>
      </c>
      <c r="G72" s="132" t="s">
        <v>40</v>
      </c>
      <c r="H72" s="132">
        <v>158996</v>
      </c>
      <c r="I72" s="132">
        <v>792682</v>
      </c>
      <c r="J72" s="134" t="s">
        <v>571</v>
      </c>
      <c r="K72" s="134" t="s">
        <v>572</v>
      </c>
      <c r="L72" s="135">
        <v>16825</v>
      </c>
      <c r="M72" s="132" t="s">
        <v>430</v>
      </c>
      <c r="N72" s="135">
        <v>0</v>
      </c>
      <c r="O72" s="135">
        <v>-16825</v>
      </c>
      <c r="P72" s="132" t="s">
        <v>575</v>
      </c>
      <c r="Q72" s="132" t="s">
        <v>92</v>
      </c>
      <c r="R72" s="132" t="s">
        <v>574</v>
      </c>
      <c r="S72" s="131" t="s">
        <v>560</v>
      </c>
      <c r="T72" s="131"/>
      <c r="U72" s="132"/>
    </row>
    <row r="73" spans="1:21" ht="28.8" x14ac:dyDescent="0.3">
      <c r="A73" s="131">
        <v>28</v>
      </c>
      <c r="B73" s="132">
        <v>274</v>
      </c>
      <c r="C73" s="132">
        <v>4</v>
      </c>
      <c r="D73" s="132" t="s">
        <v>576</v>
      </c>
      <c r="E73" s="132">
        <v>90203060243</v>
      </c>
      <c r="F73" s="133" t="s">
        <v>542</v>
      </c>
      <c r="G73" s="132" t="s">
        <v>543</v>
      </c>
      <c r="H73" s="132">
        <v>20393</v>
      </c>
      <c r="I73" s="132">
        <v>9774</v>
      </c>
      <c r="J73" s="134">
        <v>44654</v>
      </c>
      <c r="K73" s="134" t="s">
        <v>577</v>
      </c>
      <c r="L73" s="135">
        <v>0</v>
      </c>
      <c r="M73" s="132" t="s">
        <v>423</v>
      </c>
      <c r="N73" s="135">
        <v>23040</v>
      </c>
      <c r="O73" s="135">
        <v>23040</v>
      </c>
      <c r="P73" s="132" t="s">
        <v>578</v>
      </c>
      <c r="Q73" s="132" t="s">
        <v>579</v>
      </c>
      <c r="R73" s="132" t="s">
        <v>170</v>
      </c>
      <c r="S73" s="131" t="s">
        <v>426</v>
      </c>
      <c r="T73" s="141" t="s">
        <v>768</v>
      </c>
      <c r="U73" s="132" t="s">
        <v>767</v>
      </c>
    </row>
    <row r="74" spans="1:21" ht="28.8" x14ac:dyDescent="0.3">
      <c r="A74" s="131">
        <v>29</v>
      </c>
      <c r="B74" s="132">
        <v>101761</v>
      </c>
      <c r="C74" s="132">
        <v>6</v>
      </c>
      <c r="D74" s="132" t="s">
        <v>421</v>
      </c>
      <c r="E74" s="132">
        <v>90200000452</v>
      </c>
      <c r="F74" s="133" t="s">
        <v>523</v>
      </c>
      <c r="G74" s="132" t="s">
        <v>347</v>
      </c>
      <c r="H74" s="132">
        <v>161699</v>
      </c>
      <c r="I74" s="132">
        <v>799951</v>
      </c>
      <c r="J74" s="134" t="s">
        <v>580</v>
      </c>
      <c r="K74" s="134" t="s">
        <v>580</v>
      </c>
      <c r="L74" s="135">
        <v>0</v>
      </c>
      <c r="M74" s="132" t="s">
        <v>423</v>
      </c>
      <c r="N74" s="135">
        <v>1000</v>
      </c>
      <c r="O74" s="135">
        <v>1000</v>
      </c>
      <c r="P74" s="132" t="s">
        <v>581</v>
      </c>
      <c r="Q74" s="132" t="s">
        <v>425</v>
      </c>
      <c r="R74" s="132" t="s">
        <v>76</v>
      </c>
      <c r="S74" s="131" t="s">
        <v>426</v>
      </c>
      <c r="T74" s="131"/>
      <c r="U74" s="132"/>
    </row>
    <row r="75" spans="1:21" ht="28.8" x14ac:dyDescent="0.3">
      <c r="A75" s="131"/>
      <c r="B75" s="132">
        <v>101762</v>
      </c>
      <c r="C75" s="132">
        <v>6</v>
      </c>
      <c r="D75" s="132" t="s">
        <v>421</v>
      </c>
      <c r="E75" s="132">
        <v>90102011703</v>
      </c>
      <c r="F75" s="133" t="s">
        <v>582</v>
      </c>
      <c r="G75" s="132" t="s">
        <v>583</v>
      </c>
      <c r="H75" s="132">
        <v>161699</v>
      </c>
      <c r="I75" s="132">
        <v>799952</v>
      </c>
      <c r="J75" s="134" t="s">
        <v>580</v>
      </c>
      <c r="K75" s="134" t="s">
        <v>580</v>
      </c>
      <c r="L75" s="135">
        <v>1000</v>
      </c>
      <c r="M75" s="132" t="s">
        <v>430</v>
      </c>
      <c r="N75" s="135">
        <v>0</v>
      </c>
      <c r="O75" s="135">
        <v>-1000</v>
      </c>
      <c r="P75" s="132" t="s">
        <v>581</v>
      </c>
      <c r="Q75" s="132" t="s">
        <v>425</v>
      </c>
      <c r="R75" s="132" t="s">
        <v>76</v>
      </c>
      <c r="S75" s="131" t="s">
        <v>426</v>
      </c>
      <c r="T75" s="141" t="s">
        <v>768</v>
      </c>
      <c r="U75" s="132"/>
    </row>
    <row r="76" spans="1:21" ht="28.8" x14ac:dyDescent="0.3">
      <c r="A76" s="131">
        <v>30</v>
      </c>
      <c r="B76" s="132">
        <v>967</v>
      </c>
      <c r="C76" s="132">
        <v>5</v>
      </c>
      <c r="D76" s="132" t="s">
        <v>421</v>
      </c>
      <c r="E76" s="132">
        <v>90201011102</v>
      </c>
      <c r="F76" s="133" t="s">
        <v>584</v>
      </c>
      <c r="G76" s="132" t="s">
        <v>585</v>
      </c>
      <c r="H76" s="132">
        <v>127711</v>
      </c>
      <c r="I76" s="132">
        <v>653328</v>
      </c>
      <c r="J76" s="134" t="s">
        <v>586</v>
      </c>
      <c r="K76" s="134" t="s">
        <v>586</v>
      </c>
      <c r="L76" s="135">
        <v>0</v>
      </c>
      <c r="M76" s="132" t="s">
        <v>423</v>
      </c>
      <c r="N76" s="135">
        <v>88070</v>
      </c>
      <c r="O76" s="135">
        <v>88070</v>
      </c>
      <c r="P76" s="132" t="s">
        <v>587</v>
      </c>
      <c r="Q76" s="132" t="s">
        <v>188</v>
      </c>
      <c r="R76" s="132" t="s">
        <v>170</v>
      </c>
      <c r="S76" s="131" t="s">
        <v>426</v>
      </c>
      <c r="T76" s="131"/>
      <c r="U76" s="132"/>
    </row>
    <row r="77" spans="1:21" ht="43.2" x14ac:dyDescent="0.3">
      <c r="A77" s="131"/>
      <c r="B77" s="132">
        <v>968</v>
      </c>
      <c r="C77" s="132">
        <v>5</v>
      </c>
      <c r="D77" s="132" t="s">
        <v>421</v>
      </c>
      <c r="E77" s="132">
        <v>90107020503</v>
      </c>
      <c r="F77" s="133" t="s">
        <v>524</v>
      </c>
      <c r="G77" s="132" t="s">
        <v>40</v>
      </c>
      <c r="H77" s="132">
        <v>127711</v>
      </c>
      <c r="I77" s="132">
        <v>653329</v>
      </c>
      <c r="J77" s="134" t="s">
        <v>586</v>
      </c>
      <c r="K77" s="134" t="s">
        <v>586</v>
      </c>
      <c r="L77" s="135">
        <v>88070</v>
      </c>
      <c r="M77" s="132" t="s">
        <v>430</v>
      </c>
      <c r="N77" s="135">
        <v>0</v>
      </c>
      <c r="O77" s="135">
        <v>-88070</v>
      </c>
      <c r="P77" s="132" t="s">
        <v>588</v>
      </c>
      <c r="Q77" s="132" t="s">
        <v>188</v>
      </c>
      <c r="R77" s="132" t="s">
        <v>170</v>
      </c>
      <c r="S77" s="131" t="s">
        <v>560</v>
      </c>
      <c r="T77" s="141" t="s">
        <v>768</v>
      </c>
      <c r="U77" s="132"/>
    </row>
    <row r="78" spans="1:21" ht="28.8" x14ac:dyDescent="0.3">
      <c r="A78" s="131">
        <v>31</v>
      </c>
      <c r="B78" s="132">
        <v>98027</v>
      </c>
      <c r="C78" s="132">
        <v>8</v>
      </c>
      <c r="D78" s="132" t="s">
        <v>443</v>
      </c>
      <c r="E78" s="132">
        <v>90203051103</v>
      </c>
      <c r="F78" s="133" t="s">
        <v>589</v>
      </c>
      <c r="G78" s="132" t="s">
        <v>590</v>
      </c>
      <c r="H78" s="132">
        <v>176826</v>
      </c>
      <c r="I78" s="132">
        <v>117837</v>
      </c>
      <c r="J78" s="134" t="s">
        <v>591</v>
      </c>
      <c r="K78" s="134" t="s">
        <v>591</v>
      </c>
      <c r="L78" s="135">
        <v>0</v>
      </c>
      <c r="M78" s="132" t="s">
        <v>423</v>
      </c>
      <c r="N78" s="135">
        <v>120477.67</v>
      </c>
      <c r="O78" s="135">
        <v>120477.67</v>
      </c>
      <c r="P78" s="132" t="s">
        <v>592</v>
      </c>
      <c r="Q78" s="132" t="s">
        <v>593</v>
      </c>
      <c r="R78" s="132" t="s">
        <v>263</v>
      </c>
      <c r="S78" s="131" t="s">
        <v>426</v>
      </c>
      <c r="T78" s="141" t="s">
        <v>768</v>
      </c>
      <c r="U78" s="132"/>
    </row>
    <row r="79" spans="1:21" ht="28.8" x14ac:dyDescent="0.3">
      <c r="A79" s="131"/>
      <c r="B79" s="132">
        <v>98028</v>
      </c>
      <c r="C79" s="132">
        <v>8</v>
      </c>
      <c r="D79" s="132" t="s">
        <v>443</v>
      </c>
      <c r="E79" s="132">
        <v>90401010303</v>
      </c>
      <c r="F79" s="133" t="s">
        <v>594</v>
      </c>
      <c r="G79" s="132" t="s">
        <v>595</v>
      </c>
      <c r="H79" s="132">
        <v>176826</v>
      </c>
      <c r="I79" s="132">
        <v>117838</v>
      </c>
      <c r="J79" s="134" t="s">
        <v>591</v>
      </c>
      <c r="K79" s="134" t="s">
        <v>591</v>
      </c>
      <c r="L79" s="135">
        <v>120477.67</v>
      </c>
      <c r="M79" s="132" t="s">
        <v>430</v>
      </c>
      <c r="N79" s="135">
        <v>0</v>
      </c>
      <c r="O79" s="135">
        <v>-120477.67</v>
      </c>
      <c r="P79" s="132" t="s">
        <v>596</v>
      </c>
      <c r="Q79" s="132" t="s">
        <v>593</v>
      </c>
      <c r="R79" s="132" t="s">
        <v>263</v>
      </c>
      <c r="S79" s="131" t="s">
        <v>426</v>
      </c>
      <c r="T79" s="131"/>
      <c r="U79" s="132"/>
    </row>
    <row r="80" spans="1:21" ht="28.8" x14ac:dyDescent="0.3">
      <c r="A80" s="131">
        <v>32</v>
      </c>
      <c r="B80" s="132">
        <v>31729</v>
      </c>
      <c r="C80" s="132">
        <v>8</v>
      </c>
      <c r="D80" s="132" t="s">
        <v>421</v>
      </c>
      <c r="E80" s="132">
        <v>90102010303</v>
      </c>
      <c r="F80" s="133" t="s">
        <v>520</v>
      </c>
      <c r="G80" s="132" t="s">
        <v>429</v>
      </c>
      <c r="H80" s="132">
        <v>192802</v>
      </c>
      <c r="I80" s="132">
        <v>932615</v>
      </c>
      <c r="J80" s="134" t="s">
        <v>599</v>
      </c>
      <c r="K80" s="134" t="s">
        <v>599</v>
      </c>
      <c r="L80" s="132">
        <v>0</v>
      </c>
      <c r="M80" s="132" t="s">
        <v>423</v>
      </c>
      <c r="N80" s="132">
        <v>1000</v>
      </c>
      <c r="O80" s="132">
        <v>1000</v>
      </c>
      <c r="P80" s="132" t="s">
        <v>600</v>
      </c>
      <c r="Q80" s="132" t="s">
        <v>84</v>
      </c>
      <c r="R80" s="132" t="s">
        <v>43</v>
      </c>
      <c r="S80" s="131" t="s">
        <v>426</v>
      </c>
      <c r="T80" s="131"/>
      <c r="U80" s="132"/>
    </row>
    <row r="81" spans="1:21" ht="28.8" x14ac:dyDescent="0.3">
      <c r="A81" s="131"/>
      <c r="B81" s="132">
        <v>31730</v>
      </c>
      <c r="C81" s="132">
        <v>8</v>
      </c>
      <c r="D81" s="132" t="s">
        <v>421</v>
      </c>
      <c r="E81" s="132">
        <v>90200000452</v>
      </c>
      <c r="F81" s="133" t="s">
        <v>523</v>
      </c>
      <c r="G81" s="132" t="s">
        <v>347</v>
      </c>
      <c r="H81" s="132">
        <v>192802</v>
      </c>
      <c r="I81" s="132">
        <v>932616</v>
      </c>
      <c r="J81" s="134" t="s">
        <v>599</v>
      </c>
      <c r="K81" s="134" t="s">
        <v>599</v>
      </c>
      <c r="L81" s="132">
        <v>1000</v>
      </c>
      <c r="M81" s="132" t="s">
        <v>430</v>
      </c>
      <c r="N81" s="132">
        <v>0</v>
      </c>
      <c r="O81" s="132">
        <v>-1000</v>
      </c>
      <c r="P81" s="132" t="s">
        <v>600</v>
      </c>
      <c r="Q81" s="132" t="s">
        <v>84</v>
      </c>
      <c r="R81" s="132" t="s">
        <v>43</v>
      </c>
      <c r="S81" s="131" t="s">
        <v>426</v>
      </c>
      <c r="T81" s="141" t="s">
        <v>768</v>
      </c>
      <c r="U81" s="132"/>
    </row>
    <row r="82" spans="1:21" ht="28.8" x14ac:dyDescent="0.3">
      <c r="A82" s="131"/>
      <c r="B82" s="132">
        <v>31918</v>
      </c>
      <c r="C82" s="132">
        <v>8</v>
      </c>
      <c r="D82" s="132" t="s">
        <v>601</v>
      </c>
      <c r="E82" s="132">
        <v>90203051801</v>
      </c>
      <c r="F82" s="133" t="s">
        <v>602</v>
      </c>
      <c r="G82" s="132" t="s">
        <v>159</v>
      </c>
      <c r="H82" s="132">
        <v>173333</v>
      </c>
      <c r="I82" s="132">
        <v>56158</v>
      </c>
      <c r="J82" s="134" t="s">
        <v>599</v>
      </c>
      <c r="K82" s="134" t="s">
        <v>599</v>
      </c>
      <c r="L82" s="132">
        <v>6000</v>
      </c>
      <c r="M82" s="132" t="s">
        <v>430</v>
      </c>
      <c r="N82" s="132">
        <v>0</v>
      </c>
      <c r="O82" s="132">
        <v>-6000</v>
      </c>
      <c r="P82" s="132" t="s">
        <v>603</v>
      </c>
      <c r="Q82" s="132" t="s">
        <v>230</v>
      </c>
      <c r="R82" s="132" t="s">
        <v>604</v>
      </c>
      <c r="S82" s="131" t="s">
        <v>426</v>
      </c>
      <c r="T82" s="141" t="s">
        <v>768</v>
      </c>
      <c r="U82" s="132" t="s">
        <v>767</v>
      </c>
    </row>
    <row r="83" spans="1:21" ht="43.2" x14ac:dyDescent="0.3">
      <c r="A83" s="131">
        <v>34</v>
      </c>
      <c r="B83" s="132">
        <v>39837</v>
      </c>
      <c r="C83" s="132">
        <v>9</v>
      </c>
      <c r="D83" s="132" t="s">
        <v>601</v>
      </c>
      <c r="E83" s="132">
        <v>90107020503</v>
      </c>
      <c r="F83" s="133" t="s">
        <v>524</v>
      </c>
      <c r="G83" s="132" t="s">
        <v>40</v>
      </c>
      <c r="H83" s="132">
        <v>210669</v>
      </c>
      <c r="I83" s="132">
        <v>62184</v>
      </c>
      <c r="J83" s="134" t="s">
        <v>605</v>
      </c>
      <c r="K83" s="134" t="s">
        <v>605</v>
      </c>
      <c r="L83" s="132">
        <v>0</v>
      </c>
      <c r="M83" s="132" t="s">
        <v>423</v>
      </c>
      <c r="N83" s="132">
        <v>20144</v>
      </c>
      <c r="O83" s="132">
        <v>20144</v>
      </c>
      <c r="P83" s="132" t="s">
        <v>606</v>
      </c>
      <c r="Q83" s="132" t="s">
        <v>68</v>
      </c>
      <c r="R83" s="132" t="s">
        <v>170</v>
      </c>
      <c r="S83" s="131" t="s">
        <v>560</v>
      </c>
      <c r="T83" s="141" t="s">
        <v>768</v>
      </c>
      <c r="U83" s="132" t="s">
        <v>767</v>
      </c>
    </row>
    <row r="84" spans="1:21" ht="28.8" x14ac:dyDescent="0.3">
      <c r="A84" s="131">
        <v>35</v>
      </c>
      <c r="B84" s="132">
        <v>36343</v>
      </c>
      <c r="C84" s="132">
        <v>9</v>
      </c>
      <c r="D84" s="132" t="s">
        <v>421</v>
      </c>
      <c r="E84" s="132">
        <v>90102010303</v>
      </c>
      <c r="F84" s="133" t="s">
        <v>520</v>
      </c>
      <c r="G84" s="132" t="s">
        <v>429</v>
      </c>
      <c r="H84" s="132">
        <v>213698</v>
      </c>
      <c r="I84" s="132">
        <v>1024805</v>
      </c>
      <c r="J84" s="134" t="s">
        <v>605</v>
      </c>
      <c r="K84" s="134" t="s">
        <v>605</v>
      </c>
      <c r="L84" s="132">
        <v>0</v>
      </c>
      <c r="M84" s="132" t="s">
        <v>423</v>
      </c>
      <c r="N84" s="132">
        <v>1000</v>
      </c>
      <c r="O84" s="132">
        <v>1000</v>
      </c>
      <c r="P84" s="132" t="s">
        <v>607</v>
      </c>
      <c r="Q84" s="132" t="s">
        <v>43</v>
      </c>
      <c r="R84" s="132" t="s">
        <v>84</v>
      </c>
      <c r="S84" s="131" t="s">
        <v>426</v>
      </c>
      <c r="T84" s="131"/>
      <c r="U84" s="132"/>
    </row>
    <row r="85" spans="1:21" ht="28.8" x14ac:dyDescent="0.3">
      <c r="A85" s="131"/>
      <c r="B85" s="132">
        <v>36344</v>
      </c>
      <c r="C85" s="132">
        <v>9</v>
      </c>
      <c r="D85" s="132" t="s">
        <v>421</v>
      </c>
      <c r="E85" s="132">
        <v>90200000452</v>
      </c>
      <c r="F85" s="133" t="s">
        <v>523</v>
      </c>
      <c r="G85" s="132" t="s">
        <v>347</v>
      </c>
      <c r="H85" s="132">
        <v>213698</v>
      </c>
      <c r="I85" s="132">
        <v>1024806</v>
      </c>
      <c r="J85" s="134" t="s">
        <v>605</v>
      </c>
      <c r="K85" s="134" t="s">
        <v>605</v>
      </c>
      <c r="L85" s="132">
        <v>1000</v>
      </c>
      <c r="M85" s="132" t="s">
        <v>430</v>
      </c>
      <c r="N85" s="132">
        <v>0</v>
      </c>
      <c r="O85" s="132">
        <v>-1000</v>
      </c>
      <c r="P85" s="132" t="s">
        <v>607</v>
      </c>
      <c r="Q85" s="132" t="s">
        <v>43</v>
      </c>
      <c r="R85" s="132" t="s">
        <v>84</v>
      </c>
      <c r="S85" s="131" t="s">
        <v>426</v>
      </c>
      <c r="T85" s="141" t="s">
        <v>768</v>
      </c>
      <c r="U85" s="132"/>
    </row>
    <row r="86" spans="1:21" ht="28.8" x14ac:dyDescent="0.3">
      <c r="A86" s="131">
        <v>36</v>
      </c>
      <c r="B86" s="132">
        <v>83894</v>
      </c>
      <c r="C86" s="132">
        <v>8</v>
      </c>
      <c r="D86" s="132" t="s">
        <v>421</v>
      </c>
      <c r="E86" s="132">
        <v>90102011901</v>
      </c>
      <c r="F86" s="133" t="s">
        <v>565</v>
      </c>
      <c r="G86" s="132" t="s">
        <v>65</v>
      </c>
      <c r="H86" s="132">
        <v>201443</v>
      </c>
      <c r="I86" s="132">
        <v>966956</v>
      </c>
      <c r="J86" s="134" t="s">
        <v>608</v>
      </c>
      <c r="K86" s="134" t="s">
        <v>608</v>
      </c>
      <c r="L86" s="132">
        <v>0</v>
      </c>
      <c r="M86" s="132" t="s">
        <v>423</v>
      </c>
      <c r="N86" s="132">
        <v>29900</v>
      </c>
      <c r="O86" s="132">
        <v>29900</v>
      </c>
      <c r="P86" s="132" t="s">
        <v>609</v>
      </c>
      <c r="Q86" s="132" t="s">
        <v>610</v>
      </c>
      <c r="R86" s="132" t="s">
        <v>68</v>
      </c>
      <c r="S86" s="131" t="s">
        <v>426</v>
      </c>
      <c r="T86" s="131"/>
      <c r="U86" s="132"/>
    </row>
    <row r="87" spans="1:21" ht="43.2" x14ac:dyDescent="0.3">
      <c r="A87" s="131"/>
      <c r="B87" s="132">
        <v>83893</v>
      </c>
      <c r="C87" s="132">
        <v>8</v>
      </c>
      <c r="D87" s="132" t="s">
        <v>421</v>
      </c>
      <c r="E87" s="132">
        <v>90107020503</v>
      </c>
      <c r="F87" s="133" t="s">
        <v>524</v>
      </c>
      <c r="G87" s="132" t="s">
        <v>40</v>
      </c>
      <c r="H87" s="132">
        <v>201443</v>
      </c>
      <c r="I87" s="132">
        <v>966955</v>
      </c>
      <c r="J87" s="134" t="s">
        <v>608</v>
      </c>
      <c r="K87" s="134" t="s">
        <v>608</v>
      </c>
      <c r="L87" s="132">
        <v>29900</v>
      </c>
      <c r="M87" s="132" t="s">
        <v>430</v>
      </c>
      <c r="N87" s="132">
        <v>0</v>
      </c>
      <c r="O87" s="132">
        <v>-29900</v>
      </c>
      <c r="P87" s="132" t="s">
        <v>611</v>
      </c>
      <c r="Q87" s="132" t="s">
        <v>610</v>
      </c>
      <c r="R87" s="132" t="s">
        <v>68</v>
      </c>
      <c r="S87" s="131" t="s">
        <v>426</v>
      </c>
      <c r="T87" s="141" t="s">
        <v>768</v>
      </c>
      <c r="U87" s="132"/>
    </row>
    <row r="88" spans="1:21" ht="28.8" x14ac:dyDescent="0.3">
      <c r="A88" s="131"/>
      <c r="B88" s="132">
        <v>63091</v>
      </c>
      <c r="C88" s="132">
        <v>8</v>
      </c>
      <c r="D88" s="132" t="s">
        <v>472</v>
      </c>
      <c r="E88" s="132">
        <v>90304050101</v>
      </c>
      <c r="F88" s="133" t="s">
        <v>612</v>
      </c>
      <c r="G88" s="132" t="s">
        <v>613</v>
      </c>
      <c r="H88" s="132">
        <v>149390</v>
      </c>
      <c r="I88" s="132">
        <v>18345</v>
      </c>
      <c r="J88" s="134" t="s">
        <v>614</v>
      </c>
      <c r="K88" s="134" t="s">
        <v>614</v>
      </c>
      <c r="L88" s="132">
        <v>420.31</v>
      </c>
      <c r="M88" s="132" t="s">
        <v>430</v>
      </c>
      <c r="N88" s="132">
        <v>0</v>
      </c>
      <c r="O88" s="132">
        <v>-420.31</v>
      </c>
      <c r="P88" s="132" t="s">
        <v>615</v>
      </c>
      <c r="Q88" s="132" t="s">
        <v>230</v>
      </c>
      <c r="R88" s="132" t="s">
        <v>604</v>
      </c>
      <c r="S88" s="131" t="s">
        <v>426</v>
      </c>
      <c r="T88" s="141" t="s">
        <v>768</v>
      </c>
      <c r="U88" s="132" t="s">
        <v>767</v>
      </c>
    </row>
    <row r="89" spans="1:21" ht="43.2" x14ac:dyDescent="0.3">
      <c r="A89" s="131">
        <v>38</v>
      </c>
      <c r="B89" s="132">
        <v>83201</v>
      </c>
      <c r="C89" s="132">
        <v>9</v>
      </c>
      <c r="D89" s="132" t="s">
        <v>616</v>
      </c>
      <c r="E89" s="132">
        <v>90203060102</v>
      </c>
      <c r="F89" s="133" t="s">
        <v>617</v>
      </c>
      <c r="G89" s="132" t="s">
        <v>97</v>
      </c>
      <c r="H89" s="132">
        <v>210579</v>
      </c>
      <c r="I89" s="132">
        <v>23725</v>
      </c>
      <c r="J89" s="134" t="s">
        <v>618</v>
      </c>
      <c r="K89" s="134" t="s">
        <v>618</v>
      </c>
      <c r="L89" s="132">
        <v>0</v>
      </c>
      <c r="M89" s="132" t="s">
        <v>423</v>
      </c>
      <c r="N89" s="132">
        <v>27880</v>
      </c>
      <c r="O89" s="132">
        <v>27880</v>
      </c>
      <c r="P89" s="132" t="s">
        <v>619</v>
      </c>
      <c r="Q89" s="132" t="s">
        <v>146</v>
      </c>
      <c r="R89" s="132" t="s">
        <v>604</v>
      </c>
      <c r="S89" s="131" t="s">
        <v>426</v>
      </c>
      <c r="T89" s="141" t="s">
        <v>768</v>
      </c>
      <c r="U89" s="132"/>
    </row>
    <row r="90" spans="1:21" ht="43.2" x14ac:dyDescent="0.3">
      <c r="A90" s="131"/>
      <c r="B90" s="132">
        <v>83202</v>
      </c>
      <c r="C90" s="132">
        <v>9</v>
      </c>
      <c r="D90" s="132" t="s">
        <v>616</v>
      </c>
      <c r="E90" s="132">
        <v>90203060240</v>
      </c>
      <c r="F90" s="133" t="s">
        <v>620</v>
      </c>
      <c r="G90" s="132" t="s">
        <v>621</v>
      </c>
      <c r="H90" s="132">
        <v>210579</v>
      </c>
      <c r="I90" s="132">
        <v>23726</v>
      </c>
      <c r="J90" s="134" t="s">
        <v>618</v>
      </c>
      <c r="K90" s="134" t="s">
        <v>618</v>
      </c>
      <c r="L90" s="132">
        <v>27880</v>
      </c>
      <c r="M90" s="132" t="s">
        <v>430</v>
      </c>
      <c r="N90" s="132">
        <v>0</v>
      </c>
      <c r="O90" s="132">
        <v>-27880</v>
      </c>
      <c r="P90" s="132" t="s">
        <v>619</v>
      </c>
      <c r="Q90" s="132" t="s">
        <v>146</v>
      </c>
      <c r="R90" s="132" t="s">
        <v>604</v>
      </c>
      <c r="S90" s="131" t="s">
        <v>426</v>
      </c>
      <c r="T90" s="131"/>
      <c r="U90" s="132"/>
    </row>
    <row r="91" spans="1:21" ht="28.8" x14ac:dyDescent="0.3">
      <c r="A91" s="131">
        <v>39</v>
      </c>
      <c r="B91" s="132">
        <v>75965</v>
      </c>
      <c r="C91" s="132">
        <v>7</v>
      </c>
      <c r="D91" s="132" t="s">
        <v>421</v>
      </c>
      <c r="E91" s="132">
        <v>90102011902</v>
      </c>
      <c r="F91" s="133" t="s">
        <v>555</v>
      </c>
      <c r="G91" s="132" t="s">
        <v>175</v>
      </c>
      <c r="H91" s="132">
        <v>178328</v>
      </c>
      <c r="I91" s="132">
        <v>876048</v>
      </c>
      <c r="J91" s="134" t="s">
        <v>622</v>
      </c>
      <c r="K91" s="134" t="s">
        <v>623</v>
      </c>
      <c r="L91" s="132">
        <v>0</v>
      </c>
      <c r="M91" s="132" t="s">
        <v>423</v>
      </c>
      <c r="N91" s="132">
        <v>26864</v>
      </c>
      <c r="O91" s="132">
        <v>26864</v>
      </c>
      <c r="P91" s="132" t="s">
        <v>624</v>
      </c>
      <c r="Q91" s="132" t="s">
        <v>68</v>
      </c>
      <c r="R91" s="132" t="s">
        <v>147</v>
      </c>
      <c r="S91" s="131" t="s">
        <v>426</v>
      </c>
      <c r="T91" s="131"/>
      <c r="U91" s="132"/>
    </row>
    <row r="92" spans="1:21" ht="43.2" x14ac:dyDescent="0.3">
      <c r="A92" s="131"/>
      <c r="B92" s="132">
        <v>74861</v>
      </c>
      <c r="C92" s="132">
        <v>7</v>
      </c>
      <c r="D92" s="132" t="s">
        <v>421</v>
      </c>
      <c r="E92" s="132">
        <v>90107020503</v>
      </c>
      <c r="F92" s="133" t="s">
        <v>524</v>
      </c>
      <c r="G92" s="132" t="s">
        <v>40</v>
      </c>
      <c r="H92" s="132">
        <v>178328</v>
      </c>
      <c r="I92" s="132">
        <v>876049</v>
      </c>
      <c r="J92" s="134" t="s">
        <v>622</v>
      </c>
      <c r="K92" s="134" t="s">
        <v>623</v>
      </c>
      <c r="L92" s="132">
        <v>26864</v>
      </c>
      <c r="M92" s="132" t="s">
        <v>430</v>
      </c>
      <c r="N92" s="132">
        <v>0</v>
      </c>
      <c r="O92" s="132">
        <v>-26864</v>
      </c>
      <c r="P92" s="132" t="s">
        <v>625</v>
      </c>
      <c r="Q92" s="132" t="s">
        <v>68</v>
      </c>
      <c r="R92" s="132" t="s">
        <v>147</v>
      </c>
      <c r="S92" s="131" t="s">
        <v>560</v>
      </c>
      <c r="T92" s="141" t="s">
        <v>768</v>
      </c>
      <c r="U92" s="132"/>
    </row>
    <row r="93" spans="1:21" ht="43.2" x14ac:dyDescent="0.3">
      <c r="A93" s="131">
        <v>40</v>
      </c>
      <c r="B93" s="132">
        <v>121555</v>
      </c>
      <c r="C93" s="132">
        <v>8</v>
      </c>
      <c r="D93" s="132" t="s">
        <v>601</v>
      </c>
      <c r="E93" s="132">
        <v>90107020503</v>
      </c>
      <c r="F93" s="133" t="s">
        <v>524</v>
      </c>
      <c r="G93" s="132" t="s">
        <v>40</v>
      </c>
      <c r="H93" s="132">
        <v>175426</v>
      </c>
      <c r="I93" s="132">
        <v>59848</v>
      </c>
      <c r="J93" s="134" t="s">
        <v>626</v>
      </c>
      <c r="K93" s="134" t="s">
        <v>626</v>
      </c>
      <c r="L93" s="132">
        <v>0</v>
      </c>
      <c r="M93" s="132" t="s">
        <v>423</v>
      </c>
      <c r="N93" s="132">
        <v>82076</v>
      </c>
      <c r="O93" s="132">
        <v>82076</v>
      </c>
      <c r="P93" s="132" t="s">
        <v>627</v>
      </c>
      <c r="Q93" s="132" t="s">
        <v>68</v>
      </c>
      <c r="R93" s="132" t="s">
        <v>170</v>
      </c>
      <c r="S93" s="131" t="s">
        <v>560</v>
      </c>
      <c r="T93" s="141" t="s">
        <v>768</v>
      </c>
      <c r="U93" s="132" t="s">
        <v>767</v>
      </c>
    </row>
    <row r="94" spans="1:21" ht="28.8" x14ac:dyDescent="0.3">
      <c r="A94" s="131">
        <v>41</v>
      </c>
      <c r="B94" s="132">
        <v>49237</v>
      </c>
      <c r="C94" s="132">
        <v>7</v>
      </c>
      <c r="D94" s="132" t="s">
        <v>421</v>
      </c>
      <c r="E94" s="132">
        <v>90102011901</v>
      </c>
      <c r="F94" s="133" t="s">
        <v>565</v>
      </c>
      <c r="G94" s="132" t="s">
        <v>65</v>
      </c>
      <c r="H94" s="132">
        <v>174077</v>
      </c>
      <c r="I94" s="132">
        <v>860846</v>
      </c>
      <c r="J94" s="134" t="s">
        <v>628</v>
      </c>
      <c r="K94" s="134" t="s">
        <v>629</v>
      </c>
      <c r="L94" s="132">
        <v>0</v>
      </c>
      <c r="M94" s="132" t="s">
        <v>423</v>
      </c>
      <c r="N94" s="132">
        <v>66928</v>
      </c>
      <c r="O94" s="132">
        <v>66928</v>
      </c>
      <c r="P94" s="132" t="s">
        <v>630</v>
      </c>
      <c r="Q94" s="132" t="s">
        <v>631</v>
      </c>
      <c r="R94" s="132" t="s">
        <v>100</v>
      </c>
      <c r="S94" s="131" t="s">
        <v>426</v>
      </c>
      <c r="T94" s="141" t="s">
        <v>768</v>
      </c>
      <c r="U94" s="132"/>
    </row>
    <row r="95" spans="1:21" ht="28.8" x14ac:dyDescent="0.3">
      <c r="A95" s="131"/>
      <c r="B95" s="132">
        <v>48922</v>
      </c>
      <c r="C95" s="132">
        <v>7</v>
      </c>
      <c r="D95" s="132" t="s">
        <v>421</v>
      </c>
      <c r="E95" s="132">
        <v>90102011902</v>
      </c>
      <c r="F95" s="133" t="s">
        <v>555</v>
      </c>
      <c r="G95" s="132" t="s">
        <v>175</v>
      </c>
      <c r="H95" s="132">
        <v>174077</v>
      </c>
      <c r="I95" s="132">
        <v>860847</v>
      </c>
      <c r="J95" s="134" t="s">
        <v>628</v>
      </c>
      <c r="K95" s="134" t="s">
        <v>629</v>
      </c>
      <c r="L95" s="132">
        <v>66928</v>
      </c>
      <c r="M95" s="132" t="s">
        <v>430</v>
      </c>
      <c r="N95" s="132">
        <v>0</v>
      </c>
      <c r="O95" s="132">
        <v>-66928</v>
      </c>
      <c r="P95" s="132" t="s">
        <v>630</v>
      </c>
      <c r="Q95" s="132" t="s">
        <v>631</v>
      </c>
      <c r="R95" s="132" t="s">
        <v>100</v>
      </c>
      <c r="S95" s="131" t="s">
        <v>426</v>
      </c>
      <c r="T95" s="131"/>
      <c r="U95" s="132"/>
    </row>
    <row r="96" spans="1:21" ht="43.2" x14ac:dyDescent="0.3">
      <c r="A96" s="131">
        <v>42</v>
      </c>
      <c r="B96" s="132">
        <v>110175</v>
      </c>
      <c r="C96" s="132">
        <v>9</v>
      </c>
      <c r="D96" s="132" t="s">
        <v>421</v>
      </c>
      <c r="E96" s="132">
        <v>90107020505</v>
      </c>
      <c r="F96" s="133" t="s">
        <v>528</v>
      </c>
      <c r="G96" s="132" t="s">
        <v>112</v>
      </c>
      <c r="H96" s="132">
        <v>225351</v>
      </c>
      <c r="I96" s="132">
        <v>1069782</v>
      </c>
      <c r="J96" s="134" t="s">
        <v>632</v>
      </c>
      <c r="K96" s="134" t="s">
        <v>632</v>
      </c>
      <c r="L96" s="132">
        <v>0</v>
      </c>
      <c r="M96" s="132" t="s">
        <v>423</v>
      </c>
      <c r="N96" s="132">
        <v>26250</v>
      </c>
      <c r="O96" s="132">
        <v>26250</v>
      </c>
      <c r="P96" s="132" t="s">
        <v>633</v>
      </c>
      <c r="Q96" s="132" t="s">
        <v>246</v>
      </c>
      <c r="R96" s="132" t="s">
        <v>634</v>
      </c>
      <c r="S96" s="131" t="s">
        <v>426</v>
      </c>
      <c r="T96" s="131"/>
      <c r="U96" s="132"/>
    </row>
    <row r="97" spans="1:21" ht="28.8" x14ac:dyDescent="0.3">
      <c r="A97" s="131"/>
      <c r="B97" s="132">
        <v>110174</v>
      </c>
      <c r="C97" s="132">
        <v>9</v>
      </c>
      <c r="D97" s="132" t="s">
        <v>421</v>
      </c>
      <c r="E97" s="132">
        <v>90102010302</v>
      </c>
      <c r="F97" s="133" t="s">
        <v>635</v>
      </c>
      <c r="G97" s="132" t="s">
        <v>468</v>
      </c>
      <c r="H97" s="132">
        <v>225351</v>
      </c>
      <c r="I97" s="132">
        <v>1069781</v>
      </c>
      <c r="J97" s="134" t="s">
        <v>632</v>
      </c>
      <c r="K97" s="134" t="s">
        <v>632</v>
      </c>
      <c r="L97" s="132">
        <v>26250</v>
      </c>
      <c r="M97" s="132" t="s">
        <v>430</v>
      </c>
      <c r="N97" s="132">
        <v>0</v>
      </c>
      <c r="O97" s="132">
        <v>-26250</v>
      </c>
      <c r="P97" s="132" t="s">
        <v>636</v>
      </c>
      <c r="Q97" s="132" t="s">
        <v>246</v>
      </c>
      <c r="R97" s="132" t="s">
        <v>634</v>
      </c>
      <c r="S97" s="131" t="s">
        <v>426</v>
      </c>
      <c r="T97" s="141" t="s">
        <v>768</v>
      </c>
      <c r="U97" s="132"/>
    </row>
    <row r="98" spans="1:21" x14ac:dyDescent="0.3">
      <c r="A98" s="131">
        <v>43</v>
      </c>
      <c r="B98" s="132">
        <v>84295</v>
      </c>
      <c r="C98" s="132">
        <v>9</v>
      </c>
      <c r="D98" s="132" t="s">
        <v>637</v>
      </c>
      <c r="E98" s="132">
        <v>90402111502</v>
      </c>
      <c r="F98" s="133" t="s">
        <v>638</v>
      </c>
      <c r="G98" s="132" t="s">
        <v>639</v>
      </c>
      <c r="H98" s="132">
        <v>210610</v>
      </c>
      <c r="I98" s="132">
        <v>27007</v>
      </c>
      <c r="J98" s="134" t="s">
        <v>618</v>
      </c>
      <c r="K98" s="134" t="s">
        <v>618</v>
      </c>
      <c r="L98" s="132">
        <v>0</v>
      </c>
      <c r="M98" s="132" t="s">
        <v>423</v>
      </c>
      <c r="N98" s="132">
        <v>6700</v>
      </c>
      <c r="O98" s="132">
        <v>6700</v>
      </c>
      <c r="P98" s="132" t="s">
        <v>640</v>
      </c>
      <c r="Q98" s="132" t="s">
        <v>319</v>
      </c>
      <c r="R98" s="132" t="s">
        <v>77</v>
      </c>
      <c r="S98" s="131" t="s">
        <v>426</v>
      </c>
      <c r="T98" s="131"/>
      <c r="U98" s="132"/>
    </row>
    <row r="99" spans="1:21" x14ac:dyDescent="0.3">
      <c r="A99" s="131"/>
      <c r="B99" s="132">
        <v>84296</v>
      </c>
      <c r="C99" s="132">
        <v>9</v>
      </c>
      <c r="D99" s="132" t="s">
        <v>637</v>
      </c>
      <c r="E99" s="132">
        <v>90402111502</v>
      </c>
      <c r="F99" s="133" t="s">
        <v>638</v>
      </c>
      <c r="G99" s="132" t="s">
        <v>639</v>
      </c>
      <c r="H99" s="132">
        <v>210610</v>
      </c>
      <c r="I99" s="132">
        <v>27008</v>
      </c>
      <c r="J99" s="134" t="s">
        <v>618</v>
      </c>
      <c r="K99" s="134" t="s">
        <v>618</v>
      </c>
      <c r="L99" s="132">
        <v>0</v>
      </c>
      <c r="M99" s="132" t="s">
        <v>423</v>
      </c>
      <c r="N99" s="132">
        <v>765</v>
      </c>
      <c r="O99" s="132">
        <v>765</v>
      </c>
      <c r="P99" s="132" t="s">
        <v>641</v>
      </c>
      <c r="Q99" s="132" t="s">
        <v>319</v>
      </c>
      <c r="R99" s="132" t="s">
        <v>77</v>
      </c>
      <c r="S99" s="131" t="s">
        <v>426</v>
      </c>
      <c r="T99" s="131"/>
      <c r="U99" s="132"/>
    </row>
    <row r="100" spans="1:21" ht="28.8" x14ac:dyDescent="0.3">
      <c r="A100" s="131"/>
      <c r="B100" s="132">
        <v>84297</v>
      </c>
      <c r="C100" s="132">
        <v>9</v>
      </c>
      <c r="D100" s="132" t="s">
        <v>637</v>
      </c>
      <c r="E100" s="132">
        <v>90107020503</v>
      </c>
      <c r="F100" s="133" t="s">
        <v>524</v>
      </c>
      <c r="G100" s="132" t="s">
        <v>40</v>
      </c>
      <c r="H100" s="132">
        <v>210610</v>
      </c>
      <c r="I100" s="132">
        <v>27009</v>
      </c>
      <c r="J100" s="134" t="s">
        <v>618</v>
      </c>
      <c r="K100" s="134" t="s">
        <v>618</v>
      </c>
      <c r="L100" s="132">
        <v>7465</v>
      </c>
      <c r="M100" s="132" t="s">
        <v>430</v>
      </c>
      <c r="N100" s="132">
        <v>0</v>
      </c>
      <c r="O100" s="132">
        <v>-7465</v>
      </c>
      <c r="P100" s="132" t="s">
        <v>642</v>
      </c>
      <c r="Q100" s="132" t="s">
        <v>319</v>
      </c>
      <c r="R100" s="132" t="s">
        <v>77</v>
      </c>
      <c r="S100" s="131" t="s">
        <v>560</v>
      </c>
      <c r="T100" s="141" t="s">
        <v>768</v>
      </c>
      <c r="U100" s="132"/>
    </row>
    <row r="101" spans="1:21" ht="28.8" x14ac:dyDescent="0.3">
      <c r="A101" s="131">
        <v>44</v>
      </c>
      <c r="B101" s="132">
        <v>66784</v>
      </c>
      <c r="C101" s="132">
        <v>8</v>
      </c>
      <c r="D101" s="132" t="s">
        <v>421</v>
      </c>
      <c r="E101" s="132">
        <v>90200000452</v>
      </c>
      <c r="F101" s="133" t="s">
        <v>523</v>
      </c>
      <c r="G101" s="132" t="s">
        <v>347</v>
      </c>
      <c r="H101" s="132">
        <v>196423</v>
      </c>
      <c r="I101" s="132">
        <v>952559</v>
      </c>
      <c r="J101" s="134" t="s">
        <v>643</v>
      </c>
      <c r="K101" s="134" t="s">
        <v>643</v>
      </c>
      <c r="L101" s="132">
        <v>0</v>
      </c>
      <c r="M101" s="132" t="s">
        <v>423</v>
      </c>
      <c r="N101" s="132">
        <v>7396</v>
      </c>
      <c r="O101" s="132">
        <v>7396</v>
      </c>
      <c r="P101" s="132" t="s">
        <v>644</v>
      </c>
      <c r="Q101" s="132" t="s">
        <v>319</v>
      </c>
      <c r="R101" s="132" t="s">
        <v>76</v>
      </c>
      <c r="S101" s="131" t="s">
        <v>426</v>
      </c>
      <c r="T101" s="131"/>
      <c r="U101" s="132"/>
    </row>
    <row r="102" spans="1:21" ht="28.8" x14ac:dyDescent="0.3">
      <c r="A102" s="131"/>
      <c r="B102" s="132">
        <v>66785</v>
      </c>
      <c r="C102" s="132">
        <v>8</v>
      </c>
      <c r="D102" s="132" t="s">
        <v>421</v>
      </c>
      <c r="E102" s="132">
        <v>90102010303</v>
      </c>
      <c r="F102" s="133" t="s">
        <v>520</v>
      </c>
      <c r="G102" s="132" t="s">
        <v>429</v>
      </c>
      <c r="H102" s="132">
        <v>196423</v>
      </c>
      <c r="I102" s="132">
        <v>952560</v>
      </c>
      <c r="J102" s="134" t="s">
        <v>643</v>
      </c>
      <c r="K102" s="134" t="s">
        <v>643</v>
      </c>
      <c r="L102" s="132">
        <v>7396</v>
      </c>
      <c r="M102" s="132" t="s">
        <v>430</v>
      </c>
      <c r="N102" s="132">
        <v>0</v>
      </c>
      <c r="O102" s="132">
        <v>-7396</v>
      </c>
      <c r="P102" s="132" t="s">
        <v>644</v>
      </c>
      <c r="Q102" s="132" t="s">
        <v>319</v>
      </c>
      <c r="R102" s="132" t="s">
        <v>76</v>
      </c>
      <c r="S102" s="131" t="s">
        <v>426</v>
      </c>
      <c r="T102" s="141" t="s">
        <v>768</v>
      </c>
      <c r="U102" s="132"/>
    </row>
    <row r="103" spans="1:21" ht="28.8" x14ac:dyDescent="0.3">
      <c r="A103" s="131">
        <v>45</v>
      </c>
      <c r="B103" s="132">
        <v>58759</v>
      </c>
      <c r="C103" s="132">
        <v>9</v>
      </c>
      <c r="D103" s="132" t="s">
        <v>421</v>
      </c>
      <c r="E103" s="132">
        <v>90102011702</v>
      </c>
      <c r="F103" s="133" t="s">
        <v>645</v>
      </c>
      <c r="G103" s="132" t="s">
        <v>646</v>
      </c>
      <c r="H103" s="132">
        <v>215667</v>
      </c>
      <c r="I103" s="132">
        <v>1038524</v>
      </c>
      <c r="J103" s="134" t="s">
        <v>647</v>
      </c>
      <c r="K103" s="134" t="s">
        <v>648</v>
      </c>
      <c r="L103" s="132">
        <v>0</v>
      </c>
      <c r="M103" s="132" t="s">
        <v>423</v>
      </c>
      <c r="N103" s="132">
        <v>2362.5</v>
      </c>
      <c r="O103" s="132">
        <v>2362.5</v>
      </c>
      <c r="P103" s="132" t="s">
        <v>649</v>
      </c>
      <c r="Q103" s="132" t="s">
        <v>92</v>
      </c>
      <c r="R103" s="132" t="s">
        <v>147</v>
      </c>
      <c r="S103" s="131" t="s">
        <v>426</v>
      </c>
      <c r="T103" s="131"/>
      <c r="U103" s="132"/>
    </row>
    <row r="104" spans="1:21" ht="28.8" x14ac:dyDescent="0.3">
      <c r="A104" s="131"/>
      <c r="B104" s="132">
        <v>58760</v>
      </c>
      <c r="C104" s="132">
        <v>9</v>
      </c>
      <c r="D104" s="132" t="s">
        <v>421</v>
      </c>
      <c r="E104" s="132">
        <v>90102011701</v>
      </c>
      <c r="F104" s="133" t="s">
        <v>650</v>
      </c>
      <c r="G104" s="132" t="s">
        <v>651</v>
      </c>
      <c r="H104" s="132">
        <v>215667</v>
      </c>
      <c r="I104" s="132">
        <v>1038525</v>
      </c>
      <c r="J104" s="134" t="s">
        <v>647</v>
      </c>
      <c r="K104" s="134" t="s">
        <v>648</v>
      </c>
      <c r="L104" s="132">
        <v>2362.5</v>
      </c>
      <c r="M104" s="132" t="s">
        <v>430</v>
      </c>
      <c r="N104" s="132">
        <v>0</v>
      </c>
      <c r="O104" s="132">
        <v>-2362.5</v>
      </c>
      <c r="P104" s="132" t="s">
        <v>652</v>
      </c>
      <c r="Q104" s="132" t="s">
        <v>92</v>
      </c>
      <c r="R104" s="132" t="s">
        <v>147</v>
      </c>
      <c r="S104" s="131" t="s">
        <v>426</v>
      </c>
      <c r="T104" s="141" t="s">
        <v>768</v>
      </c>
      <c r="U104" s="132"/>
    </row>
  </sheetData>
  <autoFilter ref="A1:U104" xr:uid="{00000000-0009-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8D8D-1734-4A12-BEE6-6AF97B3D2749}">
  <dimension ref="A1:U104"/>
  <sheetViews>
    <sheetView showGridLines="0" topLeftCell="I29" zoomScale="85" zoomScaleNormal="85" workbookViewId="0">
      <selection activeCell="P15" sqref="P15"/>
    </sheetView>
  </sheetViews>
  <sheetFormatPr defaultColWidth="8.88671875" defaultRowHeight="14.4" x14ac:dyDescent="0.3"/>
  <cols>
    <col min="1" max="1" width="15.5546875" style="119" customWidth="1"/>
    <col min="2" max="2" width="14.109375" style="119" bestFit="1" customWidth="1"/>
    <col min="3" max="3" width="8.44140625" style="119" customWidth="1"/>
    <col min="4" max="4" width="12.77734375" style="119" customWidth="1"/>
    <col min="5" max="5" width="22.6640625" style="119" customWidth="1"/>
    <col min="6" max="6" width="17" style="119" customWidth="1"/>
    <col min="7" max="7" width="32.109375" style="119" customWidth="1"/>
    <col min="8" max="8" width="12.88671875" style="119" bestFit="1" customWidth="1"/>
    <col min="9" max="9" width="13.109375" style="119" customWidth="1"/>
    <col min="10" max="10" width="10.33203125" style="119" bestFit="1" customWidth="1"/>
    <col min="11" max="11" width="15.109375" style="119" customWidth="1"/>
    <col min="12" max="12" width="16.44140625" style="119" customWidth="1"/>
    <col min="13" max="13" width="9.44140625" style="119" customWidth="1"/>
    <col min="14" max="14" width="23.33203125" style="119" customWidth="1"/>
    <col min="15" max="15" width="15.33203125" style="119" customWidth="1"/>
    <col min="16" max="16" width="33.6640625" style="119" customWidth="1"/>
    <col min="17" max="18" width="17.6640625" style="119" customWidth="1"/>
    <col min="19" max="19" width="13.5546875" style="119" customWidth="1"/>
    <col min="20" max="20" width="13.5546875" style="119" hidden="1" customWidth="1"/>
    <col min="21" max="21" width="28.77734375" style="125" customWidth="1"/>
    <col min="22" max="16384" width="8.88671875" style="119"/>
  </cols>
  <sheetData>
    <row r="1" spans="1:21" s="114" customFormat="1" ht="28.8" x14ac:dyDescent="0.3">
      <c r="A1" s="27" t="s">
        <v>400</v>
      </c>
      <c r="B1" s="27" t="s">
        <v>401</v>
      </c>
      <c r="C1" s="27" t="s">
        <v>402</v>
      </c>
      <c r="D1" s="27" t="s">
        <v>403</v>
      </c>
      <c r="E1" s="27" t="s">
        <v>404</v>
      </c>
      <c r="F1" s="27" t="s">
        <v>405</v>
      </c>
      <c r="G1" s="27" t="s">
        <v>406</v>
      </c>
      <c r="H1" s="27" t="s">
        <v>407</v>
      </c>
      <c r="I1" s="27" t="s">
        <v>408</v>
      </c>
      <c r="J1" s="27" t="s">
        <v>409</v>
      </c>
      <c r="K1" s="27" t="s">
        <v>410</v>
      </c>
      <c r="L1" s="113" t="s">
        <v>411</v>
      </c>
      <c r="M1" s="27" t="s">
        <v>412</v>
      </c>
      <c r="N1" s="113" t="s">
        <v>413</v>
      </c>
      <c r="O1" s="113" t="s">
        <v>414</v>
      </c>
      <c r="P1" s="27" t="s">
        <v>415</v>
      </c>
      <c r="Q1" s="27" t="s">
        <v>416</v>
      </c>
      <c r="R1" s="27" t="s">
        <v>417</v>
      </c>
      <c r="S1" s="27" t="s">
        <v>418</v>
      </c>
      <c r="T1" s="27" t="s">
        <v>769</v>
      </c>
      <c r="U1" s="102" t="s">
        <v>770</v>
      </c>
    </row>
    <row r="2" spans="1:21" ht="28.8" x14ac:dyDescent="0.3">
      <c r="A2" s="115">
        <v>1</v>
      </c>
      <c r="B2" s="116">
        <v>1869</v>
      </c>
      <c r="C2" s="116">
        <v>3</v>
      </c>
      <c r="D2" s="116" t="s">
        <v>421</v>
      </c>
      <c r="E2" s="116">
        <v>90200000452</v>
      </c>
      <c r="F2" s="117">
        <v>90200000456</v>
      </c>
      <c r="G2" s="116" t="s">
        <v>347</v>
      </c>
      <c r="H2" s="116">
        <v>87576</v>
      </c>
      <c r="I2" s="116">
        <v>447275</v>
      </c>
      <c r="J2" s="118" t="s">
        <v>422</v>
      </c>
      <c r="K2" s="118" t="s">
        <v>422</v>
      </c>
      <c r="L2" s="91">
        <v>0</v>
      </c>
      <c r="M2" s="92" t="s">
        <v>423</v>
      </c>
      <c r="N2" s="91">
        <v>1000</v>
      </c>
      <c r="O2" s="91">
        <v>1000</v>
      </c>
      <c r="P2" s="116" t="s">
        <v>424</v>
      </c>
      <c r="Q2" s="115" t="s">
        <v>425</v>
      </c>
      <c r="R2" s="115" t="s">
        <v>76</v>
      </c>
      <c r="S2" s="115" t="s">
        <v>426</v>
      </c>
      <c r="T2" s="115"/>
      <c r="U2" s="116"/>
    </row>
    <row r="3" spans="1:21" ht="28.8" x14ac:dyDescent="0.3">
      <c r="A3" s="115"/>
      <c r="B3" s="120">
        <v>1870</v>
      </c>
      <c r="C3" s="116">
        <v>3</v>
      </c>
      <c r="D3" s="120" t="s">
        <v>421</v>
      </c>
      <c r="E3" s="120">
        <v>90102010303</v>
      </c>
      <c r="F3" s="120">
        <v>90100000029</v>
      </c>
      <c r="G3" s="120" t="s">
        <v>429</v>
      </c>
      <c r="H3" s="120">
        <v>87576</v>
      </c>
      <c r="I3" s="120">
        <v>447276</v>
      </c>
      <c r="J3" s="121" t="s">
        <v>422</v>
      </c>
      <c r="K3" s="121" t="s">
        <v>422</v>
      </c>
      <c r="L3" s="122">
        <v>1000</v>
      </c>
      <c r="M3" s="122" t="s">
        <v>430</v>
      </c>
      <c r="N3" s="122">
        <v>0</v>
      </c>
      <c r="O3" s="123">
        <v>-1000</v>
      </c>
      <c r="P3" s="120" t="s">
        <v>424</v>
      </c>
      <c r="Q3" s="116" t="s">
        <v>425</v>
      </c>
      <c r="R3" s="116" t="s">
        <v>76</v>
      </c>
      <c r="S3" s="124" t="s">
        <v>426</v>
      </c>
      <c r="T3" s="124" t="s">
        <v>768</v>
      </c>
      <c r="U3" s="116" t="s">
        <v>765</v>
      </c>
    </row>
    <row r="4" spans="1:21" ht="57.6" x14ac:dyDescent="0.3">
      <c r="A4" s="115">
        <v>2</v>
      </c>
      <c r="B4" s="116">
        <v>66422</v>
      </c>
      <c r="C4" s="116">
        <v>3</v>
      </c>
      <c r="D4" s="116" t="s">
        <v>433</v>
      </c>
      <c r="E4" s="116">
        <v>90107020503</v>
      </c>
      <c r="F4" s="117">
        <v>90100000321</v>
      </c>
      <c r="G4" s="116" t="s">
        <v>40</v>
      </c>
      <c r="H4" s="116">
        <v>28777</v>
      </c>
      <c r="I4" s="116">
        <v>29608</v>
      </c>
      <c r="J4" s="118" t="s">
        <v>434</v>
      </c>
      <c r="K4" s="118" t="s">
        <v>435</v>
      </c>
      <c r="L4" s="91">
        <v>0</v>
      </c>
      <c r="M4" s="92" t="s">
        <v>423</v>
      </c>
      <c r="N4" s="91">
        <v>339226</v>
      </c>
      <c r="O4" s="91">
        <v>339226</v>
      </c>
      <c r="P4" s="116" t="s">
        <v>436</v>
      </c>
      <c r="Q4" s="116" t="s">
        <v>171</v>
      </c>
      <c r="R4" s="116" t="s">
        <v>100</v>
      </c>
      <c r="S4" s="115" t="s">
        <v>426</v>
      </c>
      <c r="T4" s="124" t="s">
        <v>768</v>
      </c>
      <c r="U4" s="116" t="s">
        <v>681</v>
      </c>
    </row>
    <row r="5" spans="1:21" ht="28.8" x14ac:dyDescent="0.3">
      <c r="A5" s="115">
        <v>3</v>
      </c>
      <c r="B5" s="116">
        <v>51587</v>
      </c>
      <c r="C5" s="116">
        <v>1</v>
      </c>
      <c r="D5" s="116" t="s">
        <v>421</v>
      </c>
      <c r="E5" s="116">
        <v>90102010301</v>
      </c>
      <c r="F5" s="117">
        <v>90100000027</v>
      </c>
      <c r="G5" s="116" t="s">
        <v>439</v>
      </c>
      <c r="H5" s="116">
        <v>57559</v>
      </c>
      <c r="I5" s="116">
        <v>307808</v>
      </c>
      <c r="J5" s="118" t="s">
        <v>440</v>
      </c>
      <c r="K5" s="118" t="s">
        <v>440</v>
      </c>
      <c r="L5" s="116">
        <v>0</v>
      </c>
      <c r="M5" s="116" t="s">
        <v>423</v>
      </c>
      <c r="N5" s="116">
        <v>10000</v>
      </c>
      <c r="O5" s="116">
        <v>10000</v>
      </c>
      <c r="P5" s="116" t="s">
        <v>441</v>
      </c>
      <c r="Q5" s="116" t="s">
        <v>43</v>
      </c>
      <c r="R5" s="116" t="s">
        <v>84</v>
      </c>
      <c r="S5" s="115" t="s">
        <v>426</v>
      </c>
      <c r="T5" s="115"/>
      <c r="U5" s="116"/>
    </row>
    <row r="6" spans="1:21" ht="43.2" x14ac:dyDescent="0.3">
      <c r="A6" s="115"/>
      <c r="B6" s="116">
        <v>51588</v>
      </c>
      <c r="C6" s="116">
        <v>1</v>
      </c>
      <c r="D6" s="116" t="s">
        <v>421</v>
      </c>
      <c r="E6" s="116">
        <v>90107020503</v>
      </c>
      <c r="F6" s="117">
        <v>90100000321</v>
      </c>
      <c r="G6" s="116" t="s">
        <v>40</v>
      </c>
      <c r="H6" s="116">
        <v>57559</v>
      </c>
      <c r="I6" s="116">
        <v>307809</v>
      </c>
      <c r="J6" s="118" t="s">
        <v>440</v>
      </c>
      <c r="K6" s="118" t="s">
        <v>440</v>
      </c>
      <c r="L6" s="116">
        <v>10000</v>
      </c>
      <c r="M6" s="116" t="s">
        <v>430</v>
      </c>
      <c r="N6" s="116">
        <v>0</v>
      </c>
      <c r="O6" s="116">
        <v>-10000</v>
      </c>
      <c r="P6" s="116" t="s">
        <v>442</v>
      </c>
      <c r="Q6" s="116" t="s">
        <v>43</v>
      </c>
      <c r="R6" s="116" t="s">
        <v>84</v>
      </c>
      <c r="S6" s="115" t="s">
        <v>426</v>
      </c>
      <c r="T6" s="124" t="s">
        <v>768</v>
      </c>
      <c r="U6" s="116" t="s">
        <v>765</v>
      </c>
    </row>
    <row r="7" spans="1:21" ht="28.8" x14ac:dyDescent="0.3">
      <c r="A7" s="115"/>
      <c r="B7" s="116">
        <v>11473</v>
      </c>
      <c r="C7" s="116">
        <v>2</v>
      </c>
      <c r="D7" s="116" t="s">
        <v>443</v>
      </c>
      <c r="E7" s="116">
        <v>90107020503</v>
      </c>
      <c r="F7" s="117">
        <v>90100000321</v>
      </c>
      <c r="G7" s="116" t="s">
        <v>40</v>
      </c>
      <c r="H7" s="116">
        <v>32560</v>
      </c>
      <c r="I7" s="116">
        <v>47312</v>
      </c>
      <c r="J7" s="118">
        <v>44598</v>
      </c>
      <c r="K7" s="118" t="s">
        <v>444</v>
      </c>
      <c r="L7" s="91">
        <v>2500000</v>
      </c>
      <c r="M7" s="92" t="s">
        <v>430</v>
      </c>
      <c r="N7" s="91">
        <v>0</v>
      </c>
      <c r="O7" s="91">
        <v>-2500000</v>
      </c>
      <c r="P7" s="116" t="s">
        <v>445</v>
      </c>
      <c r="Q7" s="116" t="s">
        <v>108</v>
      </c>
      <c r="R7" s="116" t="s">
        <v>281</v>
      </c>
      <c r="S7" s="115" t="s">
        <v>426</v>
      </c>
      <c r="T7" s="124" t="s">
        <v>768</v>
      </c>
      <c r="U7" s="116" t="s">
        <v>681</v>
      </c>
    </row>
    <row r="8" spans="1:21" x14ac:dyDescent="0.3">
      <c r="A8" s="115">
        <v>5</v>
      </c>
      <c r="B8" s="116">
        <v>118370</v>
      </c>
      <c r="C8" s="116">
        <v>2</v>
      </c>
      <c r="D8" s="116" t="s">
        <v>443</v>
      </c>
      <c r="E8" s="116">
        <v>90402010201</v>
      </c>
      <c r="F8" s="117">
        <v>90400000073</v>
      </c>
      <c r="G8" s="116" t="s">
        <v>446</v>
      </c>
      <c r="H8" s="116">
        <v>36802</v>
      </c>
      <c r="I8" s="116">
        <v>56473</v>
      </c>
      <c r="J8" s="118" t="s">
        <v>447</v>
      </c>
      <c r="K8" s="118" t="s">
        <v>447</v>
      </c>
      <c r="L8" s="91">
        <v>0</v>
      </c>
      <c r="M8" s="92" t="s">
        <v>423</v>
      </c>
      <c r="N8" s="91">
        <v>222507.56</v>
      </c>
      <c r="O8" s="91">
        <v>222507.56</v>
      </c>
      <c r="P8" s="116" t="s">
        <v>132</v>
      </c>
      <c r="Q8" s="116" t="s">
        <v>319</v>
      </c>
      <c r="R8" s="116" t="s">
        <v>77</v>
      </c>
      <c r="S8" s="115" t="s">
        <v>426</v>
      </c>
      <c r="T8" s="115"/>
      <c r="U8" s="116"/>
    </row>
    <row r="9" spans="1:21" x14ac:dyDescent="0.3">
      <c r="A9" s="115"/>
      <c r="B9" s="116">
        <v>118371</v>
      </c>
      <c r="C9" s="116">
        <v>2</v>
      </c>
      <c r="D9" s="116" t="s">
        <v>443</v>
      </c>
      <c r="E9" s="116">
        <v>90203050112</v>
      </c>
      <c r="F9" s="117">
        <v>90200000396</v>
      </c>
      <c r="G9" s="116" t="s">
        <v>450</v>
      </c>
      <c r="H9" s="116">
        <v>36802</v>
      </c>
      <c r="I9" s="116">
        <v>56474</v>
      </c>
      <c r="J9" s="118" t="s">
        <v>447</v>
      </c>
      <c r="K9" s="118" t="s">
        <v>447</v>
      </c>
      <c r="L9" s="91">
        <v>222507.56</v>
      </c>
      <c r="M9" s="92" t="s">
        <v>430</v>
      </c>
      <c r="N9" s="91">
        <v>0</v>
      </c>
      <c r="O9" s="91">
        <v>-222507.56</v>
      </c>
      <c r="P9" s="116" t="s">
        <v>132</v>
      </c>
      <c r="Q9" s="116" t="s">
        <v>319</v>
      </c>
      <c r="R9" s="116" t="s">
        <v>77</v>
      </c>
      <c r="S9" s="115" t="s">
        <v>426</v>
      </c>
      <c r="T9" s="124" t="s">
        <v>768</v>
      </c>
      <c r="U9" s="116"/>
    </row>
    <row r="10" spans="1:21" ht="28.8" x14ac:dyDescent="0.3">
      <c r="A10" s="115">
        <v>6</v>
      </c>
      <c r="B10" s="116">
        <v>33856</v>
      </c>
      <c r="C10" s="116">
        <v>2</v>
      </c>
      <c r="D10" s="116" t="s">
        <v>421</v>
      </c>
      <c r="E10" s="116">
        <v>90107020503</v>
      </c>
      <c r="F10" s="117">
        <v>90100000321</v>
      </c>
      <c r="G10" s="116" t="s">
        <v>40</v>
      </c>
      <c r="H10" s="116">
        <v>74467</v>
      </c>
      <c r="I10" s="116">
        <v>388723</v>
      </c>
      <c r="J10" s="118" t="s">
        <v>451</v>
      </c>
      <c r="K10" s="118" t="s">
        <v>451</v>
      </c>
      <c r="L10" s="91">
        <v>0</v>
      </c>
      <c r="M10" s="92" t="s">
        <v>423</v>
      </c>
      <c r="N10" s="91">
        <v>3000000</v>
      </c>
      <c r="O10" s="91">
        <v>3000000</v>
      </c>
      <c r="P10" s="116" t="s">
        <v>452</v>
      </c>
      <c r="Q10" s="116" t="s">
        <v>281</v>
      </c>
      <c r="R10" s="116" t="s">
        <v>108</v>
      </c>
      <c r="S10" s="115" t="s">
        <v>426</v>
      </c>
      <c r="T10" s="124" t="s">
        <v>768</v>
      </c>
      <c r="U10" s="116"/>
    </row>
    <row r="11" spans="1:21" ht="28.8" x14ac:dyDescent="0.3">
      <c r="A11" s="115"/>
      <c r="B11" s="116">
        <v>33855</v>
      </c>
      <c r="C11" s="116">
        <v>2</v>
      </c>
      <c r="D11" s="116" t="s">
        <v>421</v>
      </c>
      <c r="E11" s="116">
        <v>90201010802</v>
      </c>
      <c r="F11" s="117">
        <v>90200000041</v>
      </c>
      <c r="G11" s="116" t="s">
        <v>453</v>
      </c>
      <c r="H11" s="116">
        <v>74467</v>
      </c>
      <c r="I11" s="116">
        <v>388722</v>
      </c>
      <c r="J11" s="118" t="s">
        <v>451</v>
      </c>
      <c r="K11" s="118" t="s">
        <v>451</v>
      </c>
      <c r="L11" s="91">
        <v>3000000</v>
      </c>
      <c r="M11" s="92" t="s">
        <v>430</v>
      </c>
      <c r="N11" s="91">
        <v>0</v>
      </c>
      <c r="O11" s="91">
        <v>-3000000</v>
      </c>
      <c r="P11" s="116" t="s">
        <v>454</v>
      </c>
      <c r="Q11" s="116" t="s">
        <v>281</v>
      </c>
      <c r="R11" s="116" t="s">
        <v>108</v>
      </c>
      <c r="S11" s="115" t="s">
        <v>426</v>
      </c>
      <c r="T11" s="115"/>
      <c r="U11" s="116"/>
    </row>
    <row r="12" spans="1:21" ht="28.8" x14ac:dyDescent="0.3">
      <c r="A12" s="115">
        <v>7</v>
      </c>
      <c r="B12" s="116">
        <v>90580</v>
      </c>
      <c r="C12" s="116">
        <v>3</v>
      </c>
      <c r="D12" s="116" t="s">
        <v>457</v>
      </c>
      <c r="E12" s="116">
        <v>90203040201</v>
      </c>
      <c r="F12" s="117">
        <v>90200000150</v>
      </c>
      <c r="G12" s="116" t="s">
        <v>458</v>
      </c>
      <c r="H12" s="116">
        <v>1824</v>
      </c>
      <c r="I12" s="116">
        <v>2957</v>
      </c>
      <c r="J12" s="118" t="s">
        <v>459</v>
      </c>
      <c r="K12" s="118" t="s">
        <v>459</v>
      </c>
      <c r="L12" s="91">
        <v>0</v>
      </c>
      <c r="M12" s="92" t="s">
        <v>423</v>
      </c>
      <c r="N12" s="91">
        <v>163.12</v>
      </c>
      <c r="O12" s="91">
        <v>163.12</v>
      </c>
      <c r="P12" s="116" t="s">
        <v>460</v>
      </c>
      <c r="Q12" s="116" t="s">
        <v>122</v>
      </c>
      <c r="R12" s="116" t="s">
        <v>230</v>
      </c>
      <c r="S12" s="115" t="s">
        <v>426</v>
      </c>
      <c r="T12" s="124" t="s">
        <v>768</v>
      </c>
      <c r="U12" s="116"/>
    </row>
    <row r="13" spans="1:21" ht="28.8" x14ac:dyDescent="0.3">
      <c r="A13" s="115"/>
      <c r="B13" s="116">
        <v>90581</v>
      </c>
      <c r="C13" s="116">
        <v>3</v>
      </c>
      <c r="D13" s="116" t="s">
        <v>457</v>
      </c>
      <c r="E13" s="116">
        <v>90301010201</v>
      </c>
      <c r="F13" s="117">
        <v>90300000009</v>
      </c>
      <c r="G13" s="116" t="s">
        <v>462</v>
      </c>
      <c r="H13" s="116">
        <v>1824</v>
      </c>
      <c r="I13" s="116">
        <v>2958</v>
      </c>
      <c r="J13" s="118" t="s">
        <v>459</v>
      </c>
      <c r="K13" s="118" t="s">
        <v>459</v>
      </c>
      <c r="L13" s="91">
        <v>163.12</v>
      </c>
      <c r="M13" s="92" t="s">
        <v>430</v>
      </c>
      <c r="N13" s="91">
        <v>0</v>
      </c>
      <c r="O13" s="91">
        <v>-163.12</v>
      </c>
      <c r="P13" s="116" t="s">
        <v>463</v>
      </c>
      <c r="Q13" s="116" t="s">
        <v>122</v>
      </c>
      <c r="R13" s="116" t="s">
        <v>230</v>
      </c>
      <c r="S13" s="115" t="s">
        <v>426</v>
      </c>
      <c r="T13" s="115"/>
      <c r="U13" s="116"/>
    </row>
    <row r="14" spans="1:21" ht="28.8" x14ac:dyDescent="0.3">
      <c r="A14" s="115">
        <v>8</v>
      </c>
      <c r="B14" s="116">
        <v>81333</v>
      </c>
      <c r="C14" s="116">
        <v>3</v>
      </c>
      <c r="D14" s="116" t="s">
        <v>421</v>
      </c>
      <c r="E14" s="116">
        <v>90102011901</v>
      </c>
      <c r="F14" s="117">
        <v>90100000101</v>
      </c>
      <c r="G14" s="116" t="s">
        <v>65</v>
      </c>
      <c r="H14" s="116">
        <v>100183</v>
      </c>
      <c r="I14" s="116">
        <v>512745</v>
      </c>
      <c r="J14" s="118" t="s">
        <v>465</v>
      </c>
      <c r="K14" s="118" t="s">
        <v>466</v>
      </c>
      <c r="L14" s="91">
        <v>0</v>
      </c>
      <c r="M14" s="92" t="s">
        <v>423</v>
      </c>
      <c r="N14" s="91">
        <v>66481</v>
      </c>
      <c r="O14" s="91">
        <v>66481</v>
      </c>
      <c r="P14" s="116" t="s">
        <v>467</v>
      </c>
      <c r="Q14" s="116" t="s">
        <v>343</v>
      </c>
      <c r="R14" s="116" t="s">
        <v>147</v>
      </c>
      <c r="S14" s="115" t="s">
        <v>426</v>
      </c>
      <c r="T14" s="124" t="s">
        <v>768</v>
      </c>
      <c r="U14" s="116"/>
    </row>
    <row r="15" spans="1:21" ht="28.8" x14ac:dyDescent="0.3">
      <c r="A15" s="115"/>
      <c r="B15" s="116">
        <v>81334</v>
      </c>
      <c r="C15" s="116">
        <v>3</v>
      </c>
      <c r="D15" s="116" t="s">
        <v>421</v>
      </c>
      <c r="E15" s="116">
        <v>90102011902</v>
      </c>
      <c r="F15" s="117">
        <v>90100000102</v>
      </c>
      <c r="G15" s="116" t="s">
        <v>175</v>
      </c>
      <c r="H15" s="116">
        <v>100183</v>
      </c>
      <c r="I15" s="116">
        <v>512746</v>
      </c>
      <c r="J15" s="118" t="s">
        <v>465</v>
      </c>
      <c r="K15" s="118" t="s">
        <v>466</v>
      </c>
      <c r="L15" s="91">
        <v>66481</v>
      </c>
      <c r="M15" s="92" t="s">
        <v>430</v>
      </c>
      <c r="N15" s="91">
        <v>0</v>
      </c>
      <c r="O15" s="91">
        <v>-66481</v>
      </c>
      <c r="P15" s="116" t="s">
        <v>467</v>
      </c>
      <c r="Q15" s="116" t="s">
        <v>343</v>
      </c>
      <c r="R15" s="116" t="s">
        <v>147</v>
      </c>
      <c r="S15" s="115" t="s">
        <v>426</v>
      </c>
      <c r="T15" s="115"/>
      <c r="U15" s="116"/>
    </row>
    <row r="16" spans="1:21" ht="28.8" x14ac:dyDescent="0.3">
      <c r="A16" s="115">
        <v>9</v>
      </c>
      <c r="B16" s="116">
        <v>57803</v>
      </c>
      <c r="C16" s="116">
        <v>1</v>
      </c>
      <c r="D16" s="116" t="s">
        <v>421</v>
      </c>
      <c r="E16" s="116">
        <v>90102010302</v>
      </c>
      <c r="F16" s="117">
        <v>90100000028</v>
      </c>
      <c r="G16" s="116" t="s">
        <v>468</v>
      </c>
      <c r="H16" s="116">
        <v>57844</v>
      </c>
      <c r="I16" s="116">
        <v>309364</v>
      </c>
      <c r="J16" s="118" t="s">
        <v>469</v>
      </c>
      <c r="K16" s="118" t="s">
        <v>469</v>
      </c>
      <c r="L16" s="91">
        <v>2593.75</v>
      </c>
      <c r="M16" s="92" t="s">
        <v>430</v>
      </c>
      <c r="N16" s="91">
        <v>0</v>
      </c>
      <c r="O16" s="91">
        <v>-2593.75</v>
      </c>
      <c r="P16" s="116" t="s">
        <v>470</v>
      </c>
      <c r="Q16" s="116" t="s">
        <v>361</v>
      </c>
      <c r="R16" s="116" t="s">
        <v>76</v>
      </c>
      <c r="S16" s="115" t="s">
        <v>426</v>
      </c>
      <c r="T16" s="115"/>
      <c r="U16" s="116"/>
    </row>
    <row r="17" spans="1:21" ht="43.2" x14ac:dyDescent="0.3">
      <c r="A17" s="115"/>
      <c r="B17" s="116">
        <v>57804</v>
      </c>
      <c r="C17" s="116">
        <v>1</v>
      </c>
      <c r="D17" s="116" t="s">
        <v>421</v>
      </c>
      <c r="E17" s="116">
        <v>90107020505</v>
      </c>
      <c r="F17" s="117">
        <v>90100000460</v>
      </c>
      <c r="G17" s="116" t="s">
        <v>112</v>
      </c>
      <c r="H17" s="116">
        <v>57844</v>
      </c>
      <c r="I17" s="116">
        <v>309365</v>
      </c>
      <c r="J17" s="118" t="s">
        <v>469</v>
      </c>
      <c r="K17" s="118" t="s">
        <v>469</v>
      </c>
      <c r="L17" s="91">
        <v>0</v>
      </c>
      <c r="M17" s="92" t="s">
        <v>423</v>
      </c>
      <c r="N17" s="91">
        <v>2593.75</v>
      </c>
      <c r="O17" s="91">
        <v>2593.75</v>
      </c>
      <c r="P17" s="116" t="s">
        <v>471</v>
      </c>
      <c r="Q17" s="116" t="s">
        <v>361</v>
      </c>
      <c r="R17" s="116" t="s">
        <v>76</v>
      </c>
      <c r="S17" s="115" t="s">
        <v>426</v>
      </c>
      <c r="T17" s="124" t="s">
        <v>768</v>
      </c>
      <c r="U17" s="116"/>
    </row>
    <row r="18" spans="1:21" ht="28.8" x14ac:dyDescent="0.3">
      <c r="A18" s="115">
        <v>10</v>
      </c>
      <c r="B18" s="116">
        <v>6297</v>
      </c>
      <c r="C18" s="116">
        <v>3</v>
      </c>
      <c r="D18" s="116" t="s">
        <v>472</v>
      </c>
      <c r="E18" s="116">
        <v>90105020101</v>
      </c>
      <c r="F18" s="117">
        <v>90100000203</v>
      </c>
      <c r="G18" s="116" t="s">
        <v>473</v>
      </c>
      <c r="H18" s="116">
        <v>19715</v>
      </c>
      <c r="I18" s="116">
        <v>8484</v>
      </c>
      <c r="J18" s="118" t="s">
        <v>474</v>
      </c>
      <c r="K18" s="118" t="s">
        <v>474</v>
      </c>
      <c r="L18" s="91">
        <v>0</v>
      </c>
      <c r="M18" s="92" t="s">
        <v>423</v>
      </c>
      <c r="N18" s="91">
        <v>1023932</v>
      </c>
      <c r="O18" s="91">
        <v>1023932</v>
      </c>
      <c r="P18" s="116" t="s">
        <v>475</v>
      </c>
      <c r="Q18" s="116" t="s">
        <v>476</v>
      </c>
      <c r="R18" s="116" t="s">
        <v>476</v>
      </c>
      <c r="S18" s="115" t="s">
        <v>430</v>
      </c>
      <c r="T18" s="115"/>
      <c r="U18" s="116"/>
    </row>
    <row r="19" spans="1:21" ht="43.2" x14ac:dyDescent="0.3">
      <c r="A19" s="115"/>
      <c r="B19" s="116">
        <v>6171</v>
      </c>
      <c r="C19" s="116">
        <v>3</v>
      </c>
      <c r="D19" s="116" t="s">
        <v>472</v>
      </c>
      <c r="E19" s="116">
        <v>90203051501</v>
      </c>
      <c r="F19" s="117">
        <v>90200000234</v>
      </c>
      <c r="G19" s="116" t="s">
        <v>479</v>
      </c>
      <c r="H19" s="116">
        <v>19693</v>
      </c>
      <c r="I19" s="116">
        <v>8451</v>
      </c>
      <c r="J19" s="118" t="s">
        <v>474</v>
      </c>
      <c r="K19" s="118" t="s">
        <v>474</v>
      </c>
      <c r="L19" s="91">
        <v>26</v>
      </c>
      <c r="M19" s="92" t="s">
        <v>430</v>
      </c>
      <c r="N19" s="91">
        <v>0</v>
      </c>
      <c r="O19" s="91">
        <v>-26</v>
      </c>
      <c r="P19" s="116" t="s">
        <v>480</v>
      </c>
      <c r="Q19" s="116" t="s">
        <v>287</v>
      </c>
      <c r="R19" s="116" t="s">
        <v>108</v>
      </c>
      <c r="S19" s="115" t="s">
        <v>426</v>
      </c>
      <c r="T19" s="115"/>
      <c r="U19" s="116"/>
    </row>
    <row r="20" spans="1:21" ht="43.2" x14ac:dyDescent="0.3">
      <c r="A20" s="115"/>
      <c r="B20" s="116">
        <v>6172</v>
      </c>
      <c r="C20" s="116">
        <v>3</v>
      </c>
      <c r="D20" s="116" t="s">
        <v>472</v>
      </c>
      <c r="E20" s="116">
        <v>90304040102</v>
      </c>
      <c r="F20" s="117">
        <v>90300000135</v>
      </c>
      <c r="G20" s="116" t="s">
        <v>481</v>
      </c>
      <c r="H20" s="116">
        <v>19696</v>
      </c>
      <c r="I20" s="116">
        <v>8459</v>
      </c>
      <c r="J20" s="118" t="s">
        <v>474</v>
      </c>
      <c r="K20" s="118" t="s">
        <v>474</v>
      </c>
      <c r="L20" s="91">
        <v>400</v>
      </c>
      <c r="M20" s="92" t="s">
        <v>430</v>
      </c>
      <c r="N20" s="91">
        <v>0</v>
      </c>
      <c r="O20" s="91">
        <v>-400</v>
      </c>
      <c r="P20" s="116" t="s">
        <v>482</v>
      </c>
      <c r="Q20" s="116" t="s">
        <v>287</v>
      </c>
      <c r="R20" s="116" t="s">
        <v>108</v>
      </c>
      <c r="S20" s="115" t="s">
        <v>426</v>
      </c>
      <c r="T20" s="115"/>
      <c r="U20" s="116"/>
    </row>
    <row r="21" spans="1:21" ht="43.2" x14ac:dyDescent="0.3">
      <c r="A21" s="115"/>
      <c r="B21" s="116">
        <v>6173</v>
      </c>
      <c r="C21" s="116">
        <v>3</v>
      </c>
      <c r="D21" s="116" t="s">
        <v>472</v>
      </c>
      <c r="E21" s="116">
        <v>90304010202</v>
      </c>
      <c r="F21" s="117">
        <v>90300000086</v>
      </c>
      <c r="G21" s="116" t="s">
        <v>485</v>
      </c>
      <c r="H21" s="116">
        <v>19694</v>
      </c>
      <c r="I21" s="116">
        <v>8453</v>
      </c>
      <c r="J21" s="118" t="s">
        <v>474</v>
      </c>
      <c r="K21" s="118" t="s">
        <v>474</v>
      </c>
      <c r="L21" s="91">
        <v>5000</v>
      </c>
      <c r="M21" s="92" t="s">
        <v>430</v>
      </c>
      <c r="N21" s="91">
        <v>0</v>
      </c>
      <c r="O21" s="91">
        <v>-5000</v>
      </c>
      <c r="P21" s="116" t="s">
        <v>486</v>
      </c>
      <c r="Q21" s="116" t="s">
        <v>287</v>
      </c>
      <c r="R21" s="116" t="s">
        <v>108</v>
      </c>
      <c r="S21" s="115" t="s">
        <v>426</v>
      </c>
      <c r="T21" s="115"/>
      <c r="U21" s="116"/>
    </row>
    <row r="22" spans="1:21" ht="28.8" x14ac:dyDescent="0.3">
      <c r="A22" s="115"/>
      <c r="B22" s="116">
        <v>6174</v>
      </c>
      <c r="C22" s="116">
        <v>3</v>
      </c>
      <c r="D22" s="116" t="s">
        <v>472</v>
      </c>
      <c r="E22" s="116">
        <v>90107020503</v>
      </c>
      <c r="F22" s="117">
        <v>90100000321</v>
      </c>
      <c r="G22" s="116" t="s">
        <v>40</v>
      </c>
      <c r="H22" s="116">
        <v>19698</v>
      </c>
      <c r="I22" s="116">
        <v>8463</v>
      </c>
      <c r="J22" s="118" t="s">
        <v>474</v>
      </c>
      <c r="K22" s="118" t="s">
        <v>474</v>
      </c>
      <c r="L22" s="91">
        <v>500000</v>
      </c>
      <c r="M22" s="92" t="s">
        <v>430</v>
      </c>
      <c r="N22" s="91">
        <v>0</v>
      </c>
      <c r="O22" s="91">
        <v>-500000</v>
      </c>
      <c r="P22" s="116" t="s">
        <v>487</v>
      </c>
      <c r="Q22" s="116" t="s">
        <v>281</v>
      </c>
      <c r="R22" s="116" t="s">
        <v>108</v>
      </c>
      <c r="S22" s="115" t="s">
        <v>426</v>
      </c>
      <c r="T22" s="115"/>
      <c r="U22" s="116"/>
    </row>
    <row r="23" spans="1:21" ht="43.2" x14ac:dyDescent="0.3">
      <c r="A23" s="115"/>
      <c r="B23" s="116">
        <v>6175</v>
      </c>
      <c r="C23" s="116">
        <v>3</v>
      </c>
      <c r="D23" s="116" t="s">
        <v>472</v>
      </c>
      <c r="E23" s="116">
        <v>90203060202</v>
      </c>
      <c r="F23" s="117">
        <v>90200000271</v>
      </c>
      <c r="G23" s="116" t="s">
        <v>488</v>
      </c>
      <c r="H23" s="116">
        <v>19697</v>
      </c>
      <c r="I23" s="116">
        <v>8461</v>
      </c>
      <c r="J23" s="118" t="s">
        <v>474</v>
      </c>
      <c r="K23" s="118" t="s">
        <v>474</v>
      </c>
      <c r="L23" s="91">
        <v>1316</v>
      </c>
      <c r="M23" s="92" t="s">
        <v>430</v>
      </c>
      <c r="N23" s="91">
        <v>0</v>
      </c>
      <c r="O23" s="91">
        <v>-1316</v>
      </c>
      <c r="P23" s="116" t="s">
        <v>489</v>
      </c>
      <c r="Q23" s="116" t="s">
        <v>287</v>
      </c>
      <c r="R23" s="116" t="s">
        <v>108</v>
      </c>
      <c r="S23" s="115" t="s">
        <v>426</v>
      </c>
      <c r="T23" s="115"/>
      <c r="U23" s="116"/>
    </row>
    <row r="24" spans="1:21" ht="43.2" x14ac:dyDescent="0.3">
      <c r="A24" s="115"/>
      <c r="B24" s="116">
        <v>6176</v>
      </c>
      <c r="C24" s="116">
        <v>3</v>
      </c>
      <c r="D24" s="116" t="s">
        <v>472</v>
      </c>
      <c r="E24" s="116">
        <v>90203051502</v>
      </c>
      <c r="F24" s="117">
        <v>90200000235</v>
      </c>
      <c r="G24" s="116" t="s">
        <v>490</v>
      </c>
      <c r="H24" s="116">
        <v>19689</v>
      </c>
      <c r="I24" s="116">
        <v>8441</v>
      </c>
      <c r="J24" s="118" t="s">
        <v>474</v>
      </c>
      <c r="K24" s="118" t="s">
        <v>474</v>
      </c>
      <c r="L24" s="91">
        <v>750</v>
      </c>
      <c r="M24" s="92" t="s">
        <v>430</v>
      </c>
      <c r="N24" s="91">
        <v>0</v>
      </c>
      <c r="O24" s="91">
        <v>-750</v>
      </c>
      <c r="P24" s="116" t="s">
        <v>491</v>
      </c>
      <c r="Q24" s="116" t="s">
        <v>287</v>
      </c>
      <c r="R24" s="116" t="s">
        <v>108</v>
      </c>
      <c r="S24" s="115" t="s">
        <v>426</v>
      </c>
      <c r="T24" s="115"/>
      <c r="U24" s="116"/>
    </row>
    <row r="25" spans="1:21" ht="43.2" x14ac:dyDescent="0.3">
      <c r="A25" s="115"/>
      <c r="B25" s="116">
        <v>6177</v>
      </c>
      <c r="C25" s="116">
        <v>3</v>
      </c>
      <c r="D25" s="116" t="s">
        <v>472</v>
      </c>
      <c r="E25" s="116">
        <v>90304040102</v>
      </c>
      <c r="F25" s="117">
        <v>90300000135</v>
      </c>
      <c r="G25" s="116" t="s">
        <v>481</v>
      </c>
      <c r="H25" s="116">
        <v>19691</v>
      </c>
      <c r="I25" s="116">
        <v>8445</v>
      </c>
      <c r="J25" s="118" t="s">
        <v>474</v>
      </c>
      <c r="K25" s="118" t="s">
        <v>474</v>
      </c>
      <c r="L25" s="91">
        <v>300</v>
      </c>
      <c r="M25" s="92" t="s">
        <v>430</v>
      </c>
      <c r="N25" s="91">
        <v>0</v>
      </c>
      <c r="O25" s="91">
        <v>-300</v>
      </c>
      <c r="P25" s="116" t="s">
        <v>492</v>
      </c>
      <c r="Q25" s="116" t="s">
        <v>287</v>
      </c>
      <c r="R25" s="116" t="s">
        <v>108</v>
      </c>
      <c r="S25" s="115" t="s">
        <v>426</v>
      </c>
      <c r="T25" s="115"/>
      <c r="U25" s="116"/>
    </row>
    <row r="26" spans="1:21" ht="43.2" x14ac:dyDescent="0.3">
      <c r="A26" s="115"/>
      <c r="B26" s="116">
        <v>6178</v>
      </c>
      <c r="C26" s="116">
        <v>3</v>
      </c>
      <c r="D26" s="116" t="s">
        <v>472</v>
      </c>
      <c r="E26" s="116">
        <v>90304020102</v>
      </c>
      <c r="F26" s="117">
        <v>90300000119</v>
      </c>
      <c r="G26" s="116" t="s">
        <v>493</v>
      </c>
      <c r="H26" s="116">
        <v>19690</v>
      </c>
      <c r="I26" s="116">
        <v>8443</v>
      </c>
      <c r="J26" s="118" t="s">
        <v>474</v>
      </c>
      <c r="K26" s="118" t="s">
        <v>474</v>
      </c>
      <c r="L26" s="91">
        <v>4200</v>
      </c>
      <c r="M26" s="92" t="s">
        <v>430</v>
      </c>
      <c r="N26" s="91">
        <v>0</v>
      </c>
      <c r="O26" s="91">
        <v>-4200</v>
      </c>
      <c r="P26" s="116" t="s">
        <v>494</v>
      </c>
      <c r="Q26" s="116" t="s">
        <v>287</v>
      </c>
      <c r="R26" s="116" t="s">
        <v>108</v>
      </c>
      <c r="S26" s="115" t="s">
        <v>426</v>
      </c>
      <c r="T26" s="115"/>
      <c r="U26" s="116"/>
    </row>
    <row r="27" spans="1:21" ht="106.2" customHeight="1" x14ac:dyDescent="0.3">
      <c r="A27" s="115"/>
      <c r="B27" s="116">
        <v>6290</v>
      </c>
      <c r="C27" s="116">
        <v>3</v>
      </c>
      <c r="D27" s="116" t="s">
        <v>472</v>
      </c>
      <c r="E27" s="116">
        <v>90304010102</v>
      </c>
      <c r="F27" s="117">
        <v>90300000075</v>
      </c>
      <c r="G27" s="116" t="s">
        <v>495</v>
      </c>
      <c r="H27" s="116">
        <v>19688</v>
      </c>
      <c r="I27" s="116">
        <v>8435</v>
      </c>
      <c r="J27" s="118" t="s">
        <v>474</v>
      </c>
      <c r="K27" s="118" t="s">
        <v>474</v>
      </c>
      <c r="L27" s="91">
        <v>174</v>
      </c>
      <c r="M27" s="92" t="s">
        <v>430</v>
      </c>
      <c r="N27" s="91">
        <v>0</v>
      </c>
      <c r="O27" s="91">
        <v>-174</v>
      </c>
      <c r="P27" s="116" t="s">
        <v>496</v>
      </c>
      <c r="Q27" s="116" t="s">
        <v>287</v>
      </c>
      <c r="R27" s="116" t="s">
        <v>108</v>
      </c>
      <c r="S27" s="115" t="s">
        <v>426</v>
      </c>
      <c r="T27" s="124" t="s">
        <v>768</v>
      </c>
      <c r="U27" s="116"/>
    </row>
    <row r="28" spans="1:21" ht="43.2" x14ac:dyDescent="0.3">
      <c r="A28" s="115"/>
      <c r="B28" s="116">
        <v>6291</v>
      </c>
      <c r="C28" s="116">
        <v>3</v>
      </c>
      <c r="D28" s="116" t="s">
        <v>472</v>
      </c>
      <c r="E28" s="116">
        <v>90203051501</v>
      </c>
      <c r="F28" s="117">
        <v>90200000234</v>
      </c>
      <c r="G28" s="116" t="s">
        <v>479</v>
      </c>
      <c r="H28" s="116">
        <v>19688</v>
      </c>
      <c r="I28" s="116">
        <v>8437</v>
      </c>
      <c r="J28" s="118" t="s">
        <v>474</v>
      </c>
      <c r="K28" s="118" t="s">
        <v>474</v>
      </c>
      <c r="L28" s="91">
        <v>26</v>
      </c>
      <c r="M28" s="92" t="s">
        <v>430</v>
      </c>
      <c r="N28" s="91">
        <v>0</v>
      </c>
      <c r="O28" s="91">
        <v>-26</v>
      </c>
      <c r="P28" s="116" t="s">
        <v>497</v>
      </c>
      <c r="Q28" s="116" t="s">
        <v>287</v>
      </c>
      <c r="R28" s="116" t="s">
        <v>108</v>
      </c>
      <c r="S28" s="115" t="s">
        <v>426</v>
      </c>
      <c r="T28" s="115"/>
      <c r="U28" s="116"/>
    </row>
    <row r="29" spans="1:21" ht="43.2" x14ac:dyDescent="0.3">
      <c r="A29" s="115"/>
      <c r="B29" s="116">
        <v>6292</v>
      </c>
      <c r="C29" s="116">
        <v>3</v>
      </c>
      <c r="D29" s="116" t="s">
        <v>472</v>
      </c>
      <c r="E29" s="116">
        <v>90203060202</v>
      </c>
      <c r="F29" s="117">
        <v>90200000271</v>
      </c>
      <c r="G29" s="116" t="s">
        <v>488</v>
      </c>
      <c r="H29" s="116">
        <v>19692</v>
      </c>
      <c r="I29" s="116">
        <v>8447</v>
      </c>
      <c r="J29" s="118" t="s">
        <v>474</v>
      </c>
      <c r="K29" s="118" t="s">
        <v>474</v>
      </c>
      <c r="L29" s="91">
        <v>1316</v>
      </c>
      <c r="M29" s="92" t="s">
        <v>430</v>
      </c>
      <c r="N29" s="91">
        <v>0</v>
      </c>
      <c r="O29" s="91">
        <v>-1316</v>
      </c>
      <c r="P29" s="116" t="s">
        <v>498</v>
      </c>
      <c r="Q29" s="116" t="s">
        <v>287</v>
      </c>
      <c r="R29" s="116" t="s">
        <v>108</v>
      </c>
      <c r="S29" s="115" t="s">
        <v>426</v>
      </c>
      <c r="T29" s="115"/>
      <c r="U29" s="116"/>
    </row>
    <row r="30" spans="1:21" ht="28.8" x14ac:dyDescent="0.3">
      <c r="A30" s="115"/>
      <c r="B30" s="116">
        <v>6421</v>
      </c>
      <c r="C30" s="116">
        <v>3</v>
      </c>
      <c r="D30" s="116" t="s">
        <v>472</v>
      </c>
      <c r="E30" s="116">
        <v>90107020503</v>
      </c>
      <c r="F30" s="117">
        <v>90100000321</v>
      </c>
      <c r="G30" s="116" t="s">
        <v>40</v>
      </c>
      <c r="H30" s="116">
        <v>19699</v>
      </c>
      <c r="I30" s="116">
        <v>8465</v>
      </c>
      <c r="J30" s="118" t="s">
        <v>474</v>
      </c>
      <c r="K30" s="118" t="s">
        <v>474</v>
      </c>
      <c r="L30" s="91">
        <v>500000</v>
      </c>
      <c r="M30" s="92" t="s">
        <v>430</v>
      </c>
      <c r="N30" s="91">
        <v>0</v>
      </c>
      <c r="O30" s="91">
        <v>-500000</v>
      </c>
      <c r="P30" s="116" t="s">
        <v>499</v>
      </c>
      <c r="Q30" s="116" t="s">
        <v>281</v>
      </c>
      <c r="R30" s="116" t="s">
        <v>108</v>
      </c>
      <c r="S30" s="115" t="s">
        <v>426</v>
      </c>
      <c r="T30" s="115"/>
      <c r="U30" s="116"/>
    </row>
    <row r="31" spans="1:21" ht="43.2" x14ac:dyDescent="0.3">
      <c r="A31" s="115"/>
      <c r="B31" s="116">
        <v>6425</v>
      </c>
      <c r="C31" s="116">
        <v>3</v>
      </c>
      <c r="D31" s="116" t="s">
        <v>472</v>
      </c>
      <c r="E31" s="116">
        <v>90304010102</v>
      </c>
      <c r="F31" s="117">
        <v>90300000075</v>
      </c>
      <c r="G31" s="116" t="s">
        <v>495</v>
      </c>
      <c r="H31" s="116">
        <v>19693</v>
      </c>
      <c r="I31" s="116">
        <v>8449</v>
      </c>
      <c r="J31" s="118" t="s">
        <v>474</v>
      </c>
      <c r="K31" s="118" t="s">
        <v>474</v>
      </c>
      <c r="L31" s="91">
        <v>174</v>
      </c>
      <c r="M31" s="92" t="s">
        <v>430</v>
      </c>
      <c r="N31" s="91">
        <v>0</v>
      </c>
      <c r="O31" s="91">
        <v>-174</v>
      </c>
      <c r="P31" s="116" t="s">
        <v>500</v>
      </c>
      <c r="Q31" s="116" t="s">
        <v>287</v>
      </c>
      <c r="R31" s="116" t="s">
        <v>108</v>
      </c>
      <c r="S31" s="115" t="s">
        <v>426</v>
      </c>
      <c r="T31" s="115"/>
      <c r="U31" s="116"/>
    </row>
    <row r="32" spans="1:21" ht="43.2" x14ac:dyDescent="0.3">
      <c r="A32" s="115"/>
      <c r="B32" s="116">
        <v>6426</v>
      </c>
      <c r="C32" s="116">
        <v>3</v>
      </c>
      <c r="D32" s="116" t="s">
        <v>472</v>
      </c>
      <c r="E32" s="116">
        <v>90203051502</v>
      </c>
      <c r="F32" s="117">
        <v>90200000235</v>
      </c>
      <c r="G32" s="116" t="s">
        <v>490</v>
      </c>
      <c r="H32" s="116">
        <v>19694</v>
      </c>
      <c r="I32" s="116">
        <v>8455</v>
      </c>
      <c r="J32" s="118" t="s">
        <v>474</v>
      </c>
      <c r="K32" s="118" t="s">
        <v>474</v>
      </c>
      <c r="L32" s="91">
        <v>750</v>
      </c>
      <c r="M32" s="92" t="s">
        <v>430</v>
      </c>
      <c r="N32" s="91">
        <v>0</v>
      </c>
      <c r="O32" s="91">
        <v>-750</v>
      </c>
      <c r="P32" s="116" t="s">
        <v>501</v>
      </c>
      <c r="Q32" s="116" t="s">
        <v>287</v>
      </c>
      <c r="R32" s="116" t="s">
        <v>108</v>
      </c>
      <c r="S32" s="115" t="s">
        <v>426</v>
      </c>
      <c r="T32" s="115"/>
      <c r="U32" s="116"/>
    </row>
    <row r="33" spans="1:21" ht="43.2" x14ac:dyDescent="0.3">
      <c r="A33" s="115"/>
      <c r="B33" s="116">
        <v>6427</v>
      </c>
      <c r="C33" s="116">
        <v>3</v>
      </c>
      <c r="D33" s="116" t="s">
        <v>472</v>
      </c>
      <c r="E33" s="116">
        <v>90304020102</v>
      </c>
      <c r="F33" s="117">
        <v>90300000119</v>
      </c>
      <c r="G33" s="116" t="s">
        <v>493</v>
      </c>
      <c r="H33" s="116">
        <v>19695</v>
      </c>
      <c r="I33" s="116">
        <v>8457</v>
      </c>
      <c r="J33" s="118" t="s">
        <v>474</v>
      </c>
      <c r="K33" s="118" t="s">
        <v>474</v>
      </c>
      <c r="L33" s="91">
        <v>4500</v>
      </c>
      <c r="M33" s="92" t="s">
        <v>430</v>
      </c>
      <c r="N33" s="91">
        <v>0</v>
      </c>
      <c r="O33" s="91">
        <v>-4500</v>
      </c>
      <c r="P33" s="116" t="s">
        <v>502</v>
      </c>
      <c r="Q33" s="116" t="s">
        <v>287</v>
      </c>
      <c r="R33" s="116" t="s">
        <v>108</v>
      </c>
      <c r="S33" s="115" t="s">
        <v>426</v>
      </c>
      <c r="T33" s="115"/>
      <c r="U33" s="116"/>
    </row>
    <row r="34" spans="1:21" ht="43.2" x14ac:dyDescent="0.3">
      <c r="A34" s="115"/>
      <c r="B34" s="116">
        <v>6428</v>
      </c>
      <c r="C34" s="116">
        <v>3</v>
      </c>
      <c r="D34" s="116" t="s">
        <v>472</v>
      </c>
      <c r="E34" s="116">
        <v>90304010202</v>
      </c>
      <c r="F34" s="117">
        <v>90300000086</v>
      </c>
      <c r="G34" s="116" t="s">
        <v>485</v>
      </c>
      <c r="H34" s="116">
        <v>19689</v>
      </c>
      <c r="I34" s="116">
        <v>8439</v>
      </c>
      <c r="J34" s="118" t="s">
        <v>474</v>
      </c>
      <c r="K34" s="118" t="s">
        <v>474</v>
      </c>
      <c r="L34" s="91">
        <v>5000</v>
      </c>
      <c r="M34" s="92" t="s">
        <v>430</v>
      </c>
      <c r="N34" s="91">
        <v>0</v>
      </c>
      <c r="O34" s="91">
        <v>-5000</v>
      </c>
      <c r="P34" s="116" t="s">
        <v>503</v>
      </c>
      <c r="Q34" s="116" t="s">
        <v>287</v>
      </c>
      <c r="R34" s="116" t="s">
        <v>108</v>
      </c>
      <c r="S34" s="115" t="s">
        <v>426</v>
      </c>
      <c r="T34" s="115"/>
      <c r="U34" s="116"/>
    </row>
    <row r="35" spans="1:21" x14ac:dyDescent="0.3">
      <c r="A35" s="115">
        <v>11</v>
      </c>
      <c r="B35" s="116">
        <v>97362</v>
      </c>
      <c r="C35" s="116">
        <v>3</v>
      </c>
      <c r="D35" s="116" t="s">
        <v>433</v>
      </c>
      <c r="E35" s="116">
        <v>90402111008</v>
      </c>
      <c r="F35" s="117">
        <v>90400000189</v>
      </c>
      <c r="G35" s="116" t="s">
        <v>504</v>
      </c>
      <c r="H35" s="116">
        <v>29528</v>
      </c>
      <c r="I35" s="116">
        <v>31035</v>
      </c>
      <c r="J35" s="118" t="s">
        <v>505</v>
      </c>
      <c r="K35" s="118" t="s">
        <v>459</v>
      </c>
      <c r="L35" s="91">
        <v>0</v>
      </c>
      <c r="M35" s="116" t="s">
        <v>423</v>
      </c>
      <c r="N35" s="91">
        <v>4.8</v>
      </c>
      <c r="O35" s="91">
        <v>4.8</v>
      </c>
      <c r="P35" s="116" t="s">
        <v>132</v>
      </c>
      <c r="Q35" s="116" t="s">
        <v>319</v>
      </c>
      <c r="R35" s="116" t="s">
        <v>77</v>
      </c>
      <c r="S35" s="115" t="s">
        <v>426</v>
      </c>
      <c r="T35" s="115"/>
      <c r="U35" s="116"/>
    </row>
    <row r="36" spans="1:21" x14ac:dyDescent="0.3">
      <c r="A36" s="115"/>
      <c r="B36" s="116">
        <v>97363</v>
      </c>
      <c r="C36" s="116">
        <v>3</v>
      </c>
      <c r="D36" s="116" t="s">
        <v>433</v>
      </c>
      <c r="E36" s="116">
        <v>90402040101</v>
      </c>
      <c r="F36" s="117">
        <v>90400000112</v>
      </c>
      <c r="G36" s="116" t="s">
        <v>130</v>
      </c>
      <c r="H36" s="116">
        <v>29528</v>
      </c>
      <c r="I36" s="116">
        <v>31036</v>
      </c>
      <c r="J36" s="118" t="s">
        <v>505</v>
      </c>
      <c r="K36" s="118" t="s">
        <v>459</v>
      </c>
      <c r="L36" s="91">
        <v>0</v>
      </c>
      <c r="M36" s="116" t="s">
        <v>423</v>
      </c>
      <c r="N36" s="91">
        <v>6</v>
      </c>
      <c r="O36" s="91">
        <v>6</v>
      </c>
      <c r="P36" s="116" t="s">
        <v>132</v>
      </c>
      <c r="Q36" s="116" t="s">
        <v>319</v>
      </c>
      <c r="R36" s="116" t="s">
        <v>77</v>
      </c>
      <c r="S36" s="115" t="s">
        <v>426</v>
      </c>
      <c r="T36" s="115"/>
      <c r="U36" s="116"/>
    </row>
    <row r="37" spans="1:21" x14ac:dyDescent="0.3">
      <c r="A37" s="115"/>
      <c r="B37" s="116">
        <v>97364</v>
      </c>
      <c r="C37" s="116">
        <v>3</v>
      </c>
      <c r="D37" s="116" t="s">
        <v>433</v>
      </c>
      <c r="E37" s="116">
        <v>90402050101</v>
      </c>
      <c r="F37" s="117">
        <v>90400000123</v>
      </c>
      <c r="G37" s="116" t="s">
        <v>508</v>
      </c>
      <c r="H37" s="116">
        <v>29528</v>
      </c>
      <c r="I37" s="116">
        <v>31037</v>
      </c>
      <c r="J37" s="118" t="s">
        <v>505</v>
      </c>
      <c r="K37" s="118" t="s">
        <v>459</v>
      </c>
      <c r="L37" s="91">
        <v>0</v>
      </c>
      <c r="M37" s="116" t="s">
        <v>423</v>
      </c>
      <c r="N37" s="91">
        <v>37.5</v>
      </c>
      <c r="O37" s="91">
        <v>37.5</v>
      </c>
      <c r="P37" s="116" t="s">
        <v>132</v>
      </c>
      <c r="Q37" s="116" t="s">
        <v>319</v>
      </c>
      <c r="R37" s="116" t="s">
        <v>77</v>
      </c>
      <c r="S37" s="115" t="s">
        <v>426</v>
      </c>
      <c r="T37" s="115"/>
      <c r="U37" s="116"/>
    </row>
    <row r="38" spans="1:21" x14ac:dyDescent="0.3">
      <c r="A38" s="115"/>
      <c r="B38" s="116">
        <v>97365</v>
      </c>
      <c r="C38" s="116">
        <v>3</v>
      </c>
      <c r="D38" s="116" t="s">
        <v>433</v>
      </c>
      <c r="E38" s="116">
        <v>90402111008</v>
      </c>
      <c r="F38" s="117">
        <v>90400000189</v>
      </c>
      <c r="G38" s="116" t="s">
        <v>504</v>
      </c>
      <c r="H38" s="116">
        <v>29528</v>
      </c>
      <c r="I38" s="116">
        <v>31038</v>
      </c>
      <c r="J38" s="118" t="s">
        <v>505</v>
      </c>
      <c r="K38" s="118" t="s">
        <v>459</v>
      </c>
      <c r="L38" s="91">
        <v>0</v>
      </c>
      <c r="M38" s="116" t="s">
        <v>423</v>
      </c>
      <c r="N38" s="91">
        <v>12</v>
      </c>
      <c r="O38" s="91">
        <v>12</v>
      </c>
      <c r="P38" s="116" t="s">
        <v>132</v>
      </c>
      <c r="Q38" s="116" t="s">
        <v>319</v>
      </c>
      <c r="R38" s="116" t="s">
        <v>77</v>
      </c>
      <c r="S38" s="115" t="s">
        <v>426</v>
      </c>
      <c r="T38" s="115"/>
      <c r="U38" s="116"/>
    </row>
    <row r="39" spans="1:21" x14ac:dyDescent="0.3">
      <c r="A39" s="115"/>
      <c r="B39" s="116">
        <v>97488</v>
      </c>
      <c r="C39" s="116">
        <v>3</v>
      </c>
      <c r="D39" s="116" t="s">
        <v>433</v>
      </c>
      <c r="E39" s="116">
        <v>90402040101</v>
      </c>
      <c r="F39" s="117">
        <v>90400000112</v>
      </c>
      <c r="G39" s="116" t="s">
        <v>130</v>
      </c>
      <c r="H39" s="116">
        <v>29528</v>
      </c>
      <c r="I39" s="116">
        <v>31033</v>
      </c>
      <c r="J39" s="118" t="s">
        <v>505</v>
      </c>
      <c r="K39" s="118" t="s">
        <v>459</v>
      </c>
      <c r="L39" s="91">
        <v>0</v>
      </c>
      <c r="M39" s="116" t="s">
        <v>423</v>
      </c>
      <c r="N39" s="91">
        <v>0.6</v>
      </c>
      <c r="O39" s="91">
        <v>0.6</v>
      </c>
      <c r="P39" s="116" t="s">
        <v>132</v>
      </c>
      <c r="Q39" s="116" t="s">
        <v>319</v>
      </c>
      <c r="R39" s="116" t="s">
        <v>77</v>
      </c>
      <c r="S39" s="115" t="s">
        <v>426</v>
      </c>
      <c r="T39" s="115"/>
      <c r="U39" s="116"/>
    </row>
    <row r="40" spans="1:21" x14ac:dyDescent="0.3">
      <c r="A40" s="115"/>
      <c r="B40" s="116">
        <v>97489</v>
      </c>
      <c r="C40" s="116">
        <v>3</v>
      </c>
      <c r="D40" s="116" t="s">
        <v>433</v>
      </c>
      <c r="E40" s="116">
        <v>90402050101</v>
      </c>
      <c r="F40" s="117">
        <v>90400000123</v>
      </c>
      <c r="G40" s="116" t="s">
        <v>508</v>
      </c>
      <c r="H40" s="116">
        <v>29528</v>
      </c>
      <c r="I40" s="116">
        <v>31034</v>
      </c>
      <c r="J40" s="118" t="s">
        <v>505</v>
      </c>
      <c r="K40" s="118" t="s">
        <v>459</v>
      </c>
      <c r="L40" s="91">
        <v>0</v>
      </c>
      <c r="M40" s="116" t="s">
        <v>423</v>
      </c>
      <c r="N40" s="91">
        <v>15</v>
      </c>
      <c r="O40" s="91">
        <v>15</v>
      </c>
      <c r="P40" s="116" t="s">
        <v>132</v>
      </c>
      <c r="Q40" s="116" t="s">
        <v>319</v>
      </c>
      <c r="R40" s="116" t="s">
        <v>77</v>
      </c>
      <c r="S40" s="115" t="s">
        <v>426</v>
      </c>
      <c r="T40" s="124" t="s">
        <v>768</v>
      </c>
      <c r="U40" s="116"/>
    </row>
    <row r="41" spans="1:21" x14ac:dyDescent="0.3">
      <c r="A41" s="115"/>
      <c r="B41" s="116">
        <v>97575</v>
      </c>
      <c r="C41" s="116">
        <v>3</v>
      </c>
      <c r="D41" s="116" t="s">
        <v>433</v>
      </c>
      <c r="E41" s="116">
        <v>90402050101</v>
      </c>
      <c r="F41" s="117">
        <v>90400000123</v>
      </c>
      <c r="G41" s="116" t="s">
        <v>508</v>
      </c>
      <c r="H41" s="116">
        <v>29528</v>
      </c>
      <c r="I41" s="116">
        <v>31022</v>
      </c>
      <c r="J41" s="118" t="s">
        <v>505</v>
      </c>
      <c r="K41" s="118" t="s">
        <v>459</v>
      </c>
      <c r="L41" s="91">
        <v>0</v>
      </c>
      <c r="M41" s="116" t="s">
        <v>423</v>
      </c>
      <c r="N41" s="91">
        <v>495</v>
      </c>
      <c r="O41" s="91">
        <v>495</v>
      </c>
      <c r="P41" s="116" t="s">
        <v>510</v>
      </c>
      <c r="Q41" s="116" t="s">
        <v>319</v>
      </c>
      <c r="R41" s="116" t="s">
        <v>77</v>
      </c>
      <c r="S41" s="115" t="s">
        <v>426</v>
      </c>
      <c r="T41" s="115"/>
      <c r="U41" s="116"/>
    </row>
    <row r="42" spans="1:21" x14ac:dyDescent="0.3">
      <c r="A42" s="115"/>
      <c r="B42" s="116">
        <v>97576</v>
      </c>
      <c r="C42" s="116">
        <v>3</v>
      </c>
      <c r="D42" s="116" t="s">
        <v>433</v>
      </c>
      <c r="E42" s="116">
        <v>90402050101</v>
      </c>
      <c r="F42" s="117">
        <v>90400000123</v>
      </c>
      <c r="G42" s="116" t="s">
        <v>508</v>
      </c>
      <c r="H42" s="116">
        <v>29528</v>
      </c>
      <c r="I42" s="116">
        <v>31023</v>
      </c>
      <c r="J42" s="118" t="s">
        <v>505</v>
      </c>
      <c r="K42" s="118" t="s">
        <v>459</v>
      </c>
      <c r="L42" s="91">
        <v>0</v>
      </c>
      <c r="M42" s="116" t="s">
        <v>423</v>
      </c>
      <c r="N42" s="91">
        <v>49.5</v>
      </c>
      <c r="O42" s="91">
        <v>49.5</v>
      </c>
      <c r="P42" s="116" t="s">
        <v>510</v>
      </c>
      <c r="Q42" s="116" t="s">
        <v>319</v>
      </c>
      <c r="R42" s="116" t="s">
        <v>77</v>
      </c>
      <c r="S42" s="115" t="s">
        <v>426</v>
      </c>
      <c r="T42" s="115"/>
      <c r="U42" s="116"/>
    </row>
    <row r="43" spans="1:21" ht="28.8" x14ac:dyDescent="0.3">
      <c r="A43" s="115"/>
      <c r="B43" s="116">
        <v>97366</v>
      </c>
      <c r="C43" s="116">
        <v>3</v>
      </c>
      <c r="D43" s="116" t="s">
        <v>433</v>
      </c>
      <c r="E43" s="116">
        <v>90107020503</v>
      </c>
      <c r="F43" s="117">
        <v>90100000321</v>
      </c>
      <c r="G43" s="116" t="s">
        <v>40</v>
      </c>
      <c r="H43" s="116">
        <v>29528</v>
      </c>
      <c r="I43" s="116">
        <v>31039</v>
      </c>
      <c r="J43" s="118" t="s">
        <v>505</v>
      </c>
      <c r="K43" s="118" t="s">
        <v>505</v>
      </c>
      <c r="L43" s="91">
        <v>620.4</v>
      </c>
      <c r="M43" s="116" t="s">
        <v>430</v>
      </c>
      <c r="N43" s="91">
        <v>0</v>
      </c>
      <c r="O43" s="91">
        <v>-620.4</v>
      </c>
      <c r="P43" s="116" t="s">
        <v>511</v>
      </c>
      <c r="Q43" s="116" t="s">
        <v>319</v>
      </c>
      <c r="R43" s="116" t="s">
        <v>77</v>
      </c>
      <c r="S43" s="115" t="s">
        <v>426</v>
      </c>
      <c r="T43" s="115"/>
      <c r="U43" s="116"/>
    </row>
    <row r="44" spans="1:21" ht="28.8" x14ac:dyDescent="0.3">
      <c r="A44" s="115">
        <v>12</v>
      </c>
      <c r="B44" s="116">
        <v>109129</v>
      </c>
      <c r="C44" s="116">
        <v>1</v>
      </c>
      <c r="D44" s="116" t="s">
        <v>421</v>
      </c>
      <c r="E44" s="116">
        <v>90102010303</v>
      </c>
      <c r="F44" s="117">
        <v>90100000029</v>
      </c>
      <c r="G44" s="116" t="s">
        <v>429</v>
      </c>
      <c r="H44" s="116">
        <v>67037</v>
      </c>
      <c r="I44" s="116">
        <v>345263</v>
      </c>
      <c r="J44" s="118" t="s">
        <v>512</v>
      </c>
      <c r="K44" s="118" t="s">
        <v>512</v>
      </c>
      <c r="L44" s="91">
        <v>0</v>
      </c>
      <c r="M44" s="116" t="s">
        <v>423</v>
      </c>
      <c r="N44" s="91">
        <v>32083</v>
      </c>
      <c r="O44" s="91">
        <v>32083</v>
      </c>
      <c r="P44" s="116" t="s">
        <v>513</v>
      </c>
      <c r="Q44" s="116" t="s">
        <v>43</v>
      </c>
      <c r="R44" s="116" t="s">
        <v>84</v>
      </c>
      <c r="S44" s="115" t="s">
        <v>426</v>
      </c>
      <c r="T44" s="115"/>
      <c r="U44" s="116"/>
    </row>
    <row r="45" spans="1:21" ht="28.8" x14ac:dyDescent="0.3">
      <c r="A45" s="115"/>
      <c r="B45" s="116">
        <v>109130</v>
      </c>
      <c r="C45" s="116">
        <v>1</v>
      </c>
      <c r="D45" s="116" t="s">
        <v>421</v>
      </c>
      <c r="E45" s="116">
        <v>90200000452</v>
      </c>
      <c r="F45" s="117">
        <v>90200000456</v>
      </c>
      <c r="G45" s="116" t="s">
        <v>347</v>
      </c>
      <c r="H45" s="116">
        <v>67037</v>
      </c>
      <c r="I45" s="116">
        <v>345264</v>
      </c>
      <c r="J45" s="118" t="s">
        <v>512</v>
      </c>
      <c r="K45" s="118" t="s">
        <v>512</v>
      </c>
      <c r="L45" s="91">
        <v>32083</v>
      </c>
      <c r="M45" s="116" t="s">
        <v>430</v>
      </c>
      <c r="N45" s="91">
        <v>0</v>
      </c>
      <c r="O45" s="91">
        <v>-32083</v>
      </c>
      <c r="P45" s="116" t="s">
        <v>513</v>
      </c>
      <c r="Q45" s="116" t="s">
        <v>43</v>
      </c>
      <c r="R45" s="116" t="s">
        <v>84</v>
      </c>
      <c r="S45" s="115" t="s">
        <v>426</v>
      </c>
      <c r="T45" s="124" t="s">
        <v>768</v>
      </c>
      <c r="U45" s="116"/>
    </row>
    <row r="46" spans="1:21" ht="28.8" x14ac:dyDescent="0.3">
      <c r="A46" s="115">
        <v>13</v>
      </c>
      <c r="B46" s="116">
        <v>93064</v>
      </c>
      <c r="C46" s="116">
        <v>3</v>
      </c>
      <c r="D46" s="116" t="s">
        <v>421</v>
      </c>
      <c r="E46" s="116">
        <v>90102020604</v>
      </c>
      <c r="F46" s="117">
        <v>90100000145</v>
      </c>
      <c r="G46" s="116" t="s">
        <v>514</v>
      </c>
      <c r="H46" s="116">
        <v>101351</v>
      </c>
      <c r="I46" s="116">
        <v>515909</v>
      </c>
      <c r="J46" s="118" t="s">
        <v>459</v>
      </c>
      <c r="K46" s="118" t="s">
        <v>465</v>
      </c>
      <c r="L46" s="91">
        <v>0</v>
      </c>
      <c r="M46" s="116" t="s">
        <v>423</v>
      </c>
      <c r="N46" s="91">
        <v>1500000</v>
      </c>
      <c r="O46" s="91">
        <v>1500000</v>
      </c>
      <c r="P46" s="116" t="s">
        <v>515</v>
      </c>
      <c r="Q46" s="116" t="s">
        <v>162</v>
      </c>
      <c r="R46" s="116" t="s">
        <v>147</v>
      </c>
      <c r="S46" s="115" t="s">
        <v>426</v>
      </c>
      <c r="T46" s="124" t="s">
        <v>768</v>
      </c>
      <c r="U46" s="116"/>
    </row>
    <row r="47" spans="1:21" ht="43.2" x14ac:dyDescent="0.3">
      <c r="A47" s="115"/>
      <c r="B47" s="116">
        <v>93069</v>
      </c>
      <c r="C47" s="116">
        <v>3</v>
      </c>
      <c r="D47" s="116" t="s">
        <v>421</v>
      </c>
      <c r="E47" s="116">
        <v>90107020505</v>
      </c>
      <c r="F47" s="117">
        <v>90100000460</v>
      </c>
      <c r="G47" s="116" t="s">
        <v>112</v>
      </c>
      <c r="H47" s="116">
        <v>101351</v>
      </c>
      <c r="I47" s="116">
        <v>515910</v>
      </c>
      <c r="J47" s="118" t="s">
        <v>459</v>
      </c>
      <c r="K47" s="118" t="s">
        <v>465</v>
      </c>
      <c r="L47" s="91">
        <v>1500000</v>
      </c>
      <c r="M47" s="116" t="s">
        <v>430</v>
      </c>
      <c r="N47" s="91">
        <v>0</v>
      </c>
      <c r="O47" s="91">
        <v>-1500000</v>
      </c>
      <c r="P47" s="116" t="s">
        <v>516</v>
      </c>
      <c r="Q47" s="116" t="s">
        <v>162</v>
      </c>
      <c r="R47" s="116" t="s">
        <v>147</v>
      </c>
      <c r="S47" s="115" t="s">
        <v>426</v>
      </c>
      <c r="T47" s="115"/>
      <c r="U47" s="116"/>
    </row>
    <row r="48" spans="1:21" ht="28.8" x14ac:dyDescent="0.3">
      <c r="A48" s="115">
        <v>14</v>
      </c>
      <c r="B48" s="116">
        <v>33468</v>
      </c>
      <c r="C48" s="116">
        <v>2</v>
      </c>
      <c r="D48" s="116" t="s">
        <v>421</v>
      </c>
      <c r="E48" s="116">
        <v>90200000452</v>
      </c>
      <c r="F48" s="117">
        <v>90200000456</v>
      </c>
      <c r="G48" s="116" t="s">
        <v>347</v>
      </c>
      <c r="H48" s="116">
        <v>74060</v>
      </c>
      <c r="I48" s="116">
        <v>380109</v>
      </c>
      <c r="J48" s="118" t="s">
        <v>451</v>
      </c>
      <c r="K48" s="118" t="s">
        <v>451</v>
      </c>
      <c r="L48" s="91">
        <v>0</v>
      </c>
      <c r="M48" s="92" t="s">
        <v>423</v>
      </c>
      <c r="N48" s="91">
        <v>1000</v>
      </c>
      <c r="O48" s="91">
        <v>1000</v>
      </c>
      <c r="P48" s="116" t="s">
        <v>517</v>
      </c>
      <c r="Q48" s="116" t="s">
        <v>425</v>
      </c>
      <c r="R48" s="116" t="s">
        <v>76</v>
      </c>
      <c r="S48" s="115" t="s">
        <v>426</v>
      </c>
      <c r="T48" s="124" t="s">
        <v>768</v>
      </c>
      <c r="U48" s="116"/>
    </row>
    <row r="49" spans="1:21" ht="28.8" x14ac:dyDescent="0.3">
      <c r="A49" s="115"/>
      <c r="B49" s="116">
        <v>33452</v>
      </c>
      <c r="C49" s="116">
        <v>2</v>
      </c>
      <c r="D49" s="116" t="s">
        <v>421</v>
      </c>
      <c r="E49" s="116">
        <v>90102010303</v>
      </c>
      <c r="F49" s="117">
        <v>90100000029</v>
      </c>
      <c r="G49" s="116" t="s">
        <v>429</v>
      </c>
      <c r="H49" s="116">
        <v>74060</v>
      </c>
      <c r="I49" s="116">
        <v>380110</v>
      </c>
      <c r="J49" s="118" t="s">
        <v>451</v>
      </c>
      <c r="K49" s="118" t="s">
        <v>451</v>
      </c>
      <c r="L49" s="91">
        <v>1000</v>
      </c>
      <c r="M49" s="92" t="s">
        <v>430</v>
      </c>
      <c r="N49" s="91">
        <v>0</v>
      </c>
      <c r="O49" s="91">
        <v>-1000</v>
      </c>
      <c r="P49" s="116" t="s">
        <v>517</v>
      </c>
      <c r="Q49" s="116" t="s">
        <v>425</v>
      </c>
      <c r="R49" s="116" t="s">
        <v>76</v>
      </c>
      <c r="S49" s="115" t="s">
        <v>426</v>
      </c>
      <c r="T49" s="115"/>
      <c r="U49" s="116"/>
    </row>
    <row r="50" spans="1:21" x14ac:dyDescent="0.3">
      <c r="A50" s="115">
        <v>15</v>
      </c>
      <c r="B50" s="116">
        <v>20556</v>
      </c>
      <c r="C50" s="116">
        <v>9</v>
      </c>
      <c r="D50" s="116" t="s">
        <v>421</v>
      </c>
      <c r="E50" s="116">
        <v>90203051601</v>
      </c>
      <c r="F50" s="117">
        <v>90200000243</v>
      </c>
      <c r="G50" s="116" t="s">
        <v>518</v>
      </c>
      <c r="H50" s="116">
        <v>54525</v>
      </c>
      <c r="I50" s="116">
        <v>284619</v>
      </c>
      <c r="J50" s="118">
        <v>44570</v>
      </c>
      <c r="K50" s="118" t="s">
        <v>519</v>
      </c>
      <c r="L50" s="91"/>
      <c r="M50" s="92" t="s">
        <v>430</v>
      </c>
      <c r="N50" s="91">
        <v>19.5</v>
      </c>
      <c r="O50" s="91">
        <v>-19.5</v>
      </c>
      <c r="P50" s="116" t="s">
        <v>132</v>
      </c>
      <c r="Q50" s="116" t="s">
        <v>319</v>
      </c>
      <c r="R50" s="116" t="s">
        <v>77</v>
      </c>
      <c r="S50" s="115" t="s">
        <v>426</v>
      </c>
      <c r="T50" s="124" t="s">
        <v>768</v>
      </c>
      <c r="U50" s="116"/>
    </row>
    <row r="51" spans="1:21" ht="28.8" x14ac:dyDescent="0.3">
      <c r="A51" s="115">
        <v>16</v>
      </c>
      <c r="B51" s="116">
        <v>27525</v>
      </c>
      <c r="C51" s="116">
        <v>6</v>
      </c>
      <c r="D51" s="116" t="s">
        <v>421</v>
      </c>
      <c r="E51" s="116">
        <v>90102010303</v>
      </c>
      <c r="F51" s="117" t="s">
        <v>520</v>
      </c>
      <c r="G51" s="116" t="s">
        <v>429</v>
      </c>
      <c r="H51" s="116">
        <v>150495</v>
      </c>
      <c r="I51" s="116">
        <v>748939</v>
      </c>
      <c r="J51" s="118" t="s">
        <v>521</v>
      </c>
      <c r="K51" s="118" t="s">
        <v>521</v>
      </c>
      <c r="L51" s="91">
        <v>0</v>
      </c>
      <c r="M51" s="116" t="s">
        <v>423</v>
      </c>
      <c r="N51" s="91">
        <v>13210</v>
      </c>
      <c r="O51" s="91">
        <v>13210</v>
      </c>
      <c r="P51" s="116" t="s">
        <v>522</v>
      </c>
      <c r="Q51" s="116" t="s">
        <v>43</v>
      </c>
      <c r="R51" s="116" t="s">
        <v>84</v>
      </c>
      <c r="S51" s="115" t="s">
        <v>426</v>
      </c>
      <c r="T51" s="124" t="s">
        <v>768</v>
      </c>
      <c r="U51" s="116"/>
    </row>
    <row r="52" spans="1:21" ht="28.8" x14ac:dyDescent="0.3">
      <c r="A52" s="115"/>
      <c r="B52" s="116">
        <v>27526</v>
      </c>
      <c r="C52" s="116">
        <v>6</v>
      </c>
      <c r="D52" s="116" t="s">
        <v>421</v>
      </c>
      <c r="E52" s="116">
        <v>90200000452</v>
      </c>
      <c r="F52" s="117" t="s">
        <v>523</v>
      </c>
      <c r="G52" s="116" t="s">
        <v>347</v>
      </c>
      <c r="H52" s="116">
        <v>150495</v>
      </c>
      <c r="I52" s="116">
        <v>748940</v>
      </c>
      <c r="J52" s="118" t="s">
        <v>521</v>
      </c>
      <c r="K52" s="118" t="s">
        <v>521</v>
      </c>
      <c r="L52" s="91">
        <v>13210</v>
      </c>
      <c r="M52" s="116" t="s">
        <v>430</v>
      </c>
      <c r="N52" s="91">
        <v>0</v>
      </c>
      <c r="O52" s="91">
        <v>-13210</v>
      </c>
      <c r="P52" s="116" t="s">
        <v>522</v>
      </c>
      <c r="Q52" s="116" t="s">
        <v>43</v>
      </c>
      <c r="R52" s="116" t="s">
        <v>84</v>
      </c>
      <c r="S52" s="115" t="s">
        <v>426</v>
      </c>
      <c r="T52" s="115"/>
      <c r="U52" s="116"/>
    </row>
    <row r="53" spans="1:21" ht="28.8" x14ac:dyDescent="0.3">
      <c r="A53" s="115">
        <v>18</v>
      </c>
      <c r="B53" s="116">
        <v>125985</v>
      </c>
      <c r="C53" s="116">
        <v>6</v>
      </c>
      <c r="D53" s="116" t="s">
        <v>421</v>
      </c>
      <c r="E53" s="116">
        <v>90107020503</v>
      </c>
      <c r="F53" s="117" t="s">
        <v>524</v>
      </c>
      <c r="G53" s="116" t="s">
        <v>40</v>
      </c>
      <c r="H53" s="116">
        <v>165643</v>
      </c>
      <c r="I53" s="116">
        <v>813810</v>
      </c>
      <c r="J53" s="118" t="s">
        <v>525</v>
      </c>
      <c r="K53" s="118" t="s">
        <v>525</v>
      </c>
      <c r="L53" s="91">
        <v>0</v>
      </c>
      <c r="M53" s="116" t="s">
        <v>423</v>
      </c>
      <c r="N53" s="91">
        <v>915799.29</v>
      </c>
      <c r="O53" s="91">
        <v>915799.29</v>
      </c>
      <c r="P53" s="116" t="s">
        <v>526</v>
      </c>
      <c r="Q53" s="116" t="s">
        <v>527</v>
      </c>
      <c r="R53" s="116" t="s">
        <v>115</v>
      </c>
      <c r="S53" s="115" t="s">
        <v>426</v>
      </c>
      <c r="T53" s="124" t="s">
        <v>768</v>
      </c>
      <c r="U53" s="116"/>
    </row>
    <row r="54" spans="1:21" ht="28.8" x14ac:dyDescent="0.3">
      <c r="A54" s="115"/>
      <c r="B54" s="116">
        <v>125981</v>
      </c>
      <c r="C54" s="116">
        <v>6</v>
      </c>
      <c r="D54" s="116" t="s">
        <v>421</v>
      </c>
      <c r="E54" s="116">
        <v>90107020505</v>
      </c>
      <c r="F54" s="117" t="s">
        <v>528</v>
      </c>
      <c r="G54" s="116" t="s">
        <v>112</v>
      </c>
      <c r="H54" s="116">
        <v>165643</v>
      </c>
      <c r="I54" s="116">
        <v>813809</v>
      </c>
      <c r="J54" s="118" t="s">
        <v>525</v>
      </c>
      <c r="K54" s="118" t="s">
        <v>525</v>
      </c>
      <c r="L54" s="91">
        <v>915799.29</v>
      </c>
      <c r="M54" s="116" t="s">
        <v>430</v>
      </c>
      <c r="N54" s="91">
        <v>0</v>
      </c>
      <c r="O54" s="91">
        <v>-915799.29</v>
      </c>
      <c r="P54" s="116" t="s">
        <v>529</v>
      </c>
      <c r="Q54" s="116" t="s">
        <v>527</v>
      </c>
      <c r="R54" s="116" t="s">
        <v>115</v>
      </c>
      <c r="S54" s="115" t="s">
        <v>426</v>
      </c>
      <c r="T54" s="115"/>
      <c r="U54" s="116"/>
    </row>
    <row r="55" spans="1:21" x14ac:dyDescent="0.3">
      <c r="A55" s="115">
        <v>19</v>
      </c>
      <c r="B55" s="116">
        <v>95706</v>
      </c>
      <c r="C55" s="116">
        <v>4</v>
      </c>
      <c r="D55" s="116" t="s">
        <v>433</v>
      </c>
      <c r="E55" s="116">
        <v>90402050101</v>
      </c>
      <c r="F55" s="117" t="s">
        <v>530</v>
      </c>
      <c r="G55" s="116" t="s">
        <v>508</v>
      </c>
      <c r="H55" s="116">
        <v>32799</v>
      </c>
      <c r="I55" s="116">
        <v>37540</v>
      </c>
      <c r="J55" s="118" t="s">
        <v>531</v>
      </c>
      <c r="K55" s="118" t="s">
        <v>532</v>
      </c>
      <c r="L55" s="91">
        <v>0</v>
      </c>
      <c r="M55" s="116" t="s">
        <v>423</v>
      </c>
      <c r="N55" s="91">
        <v>1220</v>
      </c>
      <c r="O55" s="91">
        <v>1220</v>
      </c>
      <c r="P55" s="116" t="s">
        <v>132</v>
      </c>
      <c r="Q55" s="116" t="s">
        <v>319</v>
      </c>
      <c r="R55" s="116" t="s">
        <v>77</v>
      </c>
      <c r="S55" s="115" t="s">
        <v>426</v>
      </c>
      <c r="T55" s="124" t="s">
        <v>768</v>
      </c>
      <c r="U55" s="116"/>
    </row>
    <row r="56" spans="1:21" x14ac:dyDescent="0.3">
      <c r="A56" s="115"/>
      <c r="B56" s="116">
        <v>95707</v>
      </c>
      <c r="C56" s="116">
        <v>4</v>
      </c>
      <c r="D56" s="116" t="s">
        <v>433</v>
      </c>
      <c r="E56" s="116">
        <v>90402050101</v>
      </c>
      <c r="F56" s="117" t="s">
        <v>530</v>
      </c>
      <c r="G56" s="116" t="s">
        <v>508</v>
      </c>
      <c r="H56" s="116">
        <v>32799</v>
      </c>
      <c r="I56" s="116">
        <v>37541</v>
      </c>
      <c r="J56" s="118" t="s">
        <v>531</v>
      </c>
      <c r="K56" s="118" t="s">
        <v>532</v>
      </c>
      <c r="L56" s="91">
        <v>0</v>
      </c>
      <c r="M56" s="116" t="s">
        <v>423</v>
      </c>
      <c r="N56" s="91">
        <v>200</v>
      </c>
      <c r="O56" s="91">
        <v>200</v>
      </c>
      <c r="P56" s="116" t="s">
        <v>132</v>
      </c>
      <c r="Q56" s="116" t="s">
        <v>319</v>
      </c>
      <c r="R56" s="116" t="s">
        <v>77</v>
      </c>
      <c r="S56" s="115" t="s">
        <v>426</v>
      </c>
      <c r="T56" s="115"/>
      <c r="U56" s="116"/>
    </row>
    <row r="57" spans="1:21" x14ac:dyDescent="0.3">
      <c r="A57" s="115"/>
      <c r="B57" s="116">
        <v>95708</v>
      </c>
      <c r="C57" s="116">
        <v>4</v>
      </c>
      <c r="D57" s="116" t="s">
        <v>433</v>
      </c>
      <c r="E57" s="116">
        <v>90402030103</v>
      </c>
      <c r="F57" s="117" t="s">
        <v>533</v>
      </c>
      <c r="G57" s="116" t="s">
        <v>534</v>
      </c>
      <c r="H57" s="116">
        <v>32799</v>
      </c>
      <c r="I57" s="116">
        <v>37542</v>
      </c>
      <c r="J57" s="118" t="s">
        <v>531</v>
      </c>
      <c r="K57" s="118" t="s">
        <v>532</v>
      </c>
      <c r="L57" s="91">
        <v>0</v>
      </c>
      <c r="M57" s="116" t="s">
        <v>423</v>
      </c>
      <c r="N57" s="91">
        <v>720</v>
      </c>
      <c r="O57" s="91">
        <v>720</v>
      </c>
      <c r="P57" s="116" t="s">
        <v>132</v>
      </c>
      <c r="Q57" s="116" t="s">
        <v>319</v>
      </c>
      <c r="R57" s="116" t="s">
        <v>77</v>
      </c>
      <c r="S57" s="115" t="s">
        <v>426</v>
      </c>
      <c r="T57" s="115"/>
      <c r="U57" s="116"/>
    </row>
    <row r="58" spans="1:21" x14ac:dyDescent="0.3">
      <c r="A58" s="115"/>
      <c r="B58" s="116">
        <v>95709</v>
      </c>
      <c r="C58" s="116">
        <v>4</v>
      </c>
      <c r="D58" s="116" t="s">
        <v>433</v>
      </c>
      <c r="E58" s="116">
        <v>90402030103</v>
      </c>
      <c r="F58" s="117" t="s">
        <v>533</v>
      </c>
      <c r="G58" s="116" t="s">
        <v>534</v>
      </c>
      <c r="H58" s="116">
        <v>32799</v>
      </c>
      <c r="I58" s="116">
        <v>37543</v>
      </c>
      <c r="J58" s="118" t="s">
        <v>531</v>
      </c>
      <c r="K58" s="118" t="s">
        <v>532</v>
      </c>
      <c r="L58" s="91">
        <v>0</v>
      </c>
      <c r="M58" s="116" t="s">
        <v>423</v>
      </c>
      <c r="N58" s="91">
        <v>600</v>
      </c>
      <c r="O58" s="91">
        <v>600</v>
      </c>
      <c r="P58" s="116" t="s">
        <v>132</v>
      </c>
      <c r="Q58" s="116" t="s">
        <v>319</v>
      </c>
      <c r="R58" s="116" t="s">
        <v>77</v>
      </c>
      <c r="S58" s="115" t="s">
        <v>426</v>
      </c>
      <c r="T58" s="115"/>
      <c r="U58" s="116"/>
    </row>
    <row r="59" spans="1:21" x14ac:dyDescent="0.3">
      <c r="A59" s="115"/>
      <c r="B59" s="116">
        <v>95710</v>
      </c>
      <c r="C59" s="116">
        <v>4</v>
      </c>
      <c r="D59" s="116" t="s">
        <v>433</v>
      </c>
      <c r="E59" s="116">
        <v>90101010101</v>
      </c>
      <c r="F59" s="117" t="s">
        <v>536</v>
      </c>
      <c r="G59" s="116" t="s">
        <v>131</v>
      </c>
      <c r="H59" s="116">
        <v>32799</v>
      </c>
      <c r="I59" s="116">
        <v>37544</v>
      </c>
      <c r="J59" s="118" t="s">
        <v>531</v>
      </c>
      <c r="K59" s="118" t="s">
        <v>532</v>
      </c>
      <c r="L59" s="91">
        <v>2740</v>
      </c>
      <c r="M59" s="116" t="s">
        <v>430</v>
      </c>
      <c r="N59" s="91">
        <v>0</v>
      </c>
      <c r="O59" s="91">
        <v>-2740</v>
      </c>
      <c r="P59" s="116" t="s">
        <v>132</v>
      </c>
      <c r="Q59" s="116" t="s">
        <v>319</v>
      </c>
      <c r="R59" s="116" t="s">
        <v>77</v>
      </c>
      <c r="S59" s="115" t="s">
        <v>426</v>
      </c>
      <c r="T59" s="115"/>
      <c r="U59" s="116"/>
    </row>
    <row r="60" spans="1:21" ht="28.8" x14ac:dyDescent="0.3">
      <c r="A60" s="115">
        <v>20</v>
      </c>
      <c r="B60" s="116">
        <v>56734</v>
      </c>
      <c r="C60" s="116">
        <v>6</v>
      </c>
      <c r="D60" s="116" t="s">
        <v>421</v>
      </c>
      <c r="E60" s="116">
        <v>90200000452</v>
      </c>
      <c r="F60" s="117" t="s">
        <v>523</v>
      </c>
      <c r="G60" s="116" t="s">
        <v>347</v>
      </c>
      <c r="H60" s="116">
        <v>152273</v>
      </c>
      <c r="I60" s="116">
        <v>768013</v>
      </c>
      <c r="J60" s="118" t="s">
        <v>539</v>
      </c>
      <c r="K60" s="118" t="s">
        <v>539</v>
      </c>
      <c r="L60" s="91">
        <v>0</v>
      </c>
      <c r="M60" s="116" t="s">
        <v>423</v>
      </c>
      <c r="N60" s="91">
        <v>1000</v>
      </c>
      <c r="O60" s="91">
        <v>1000</v>
      </c>
      <c r="P60" s="116" t="s">
        <v>540</v>
      </c>
      <c r="Q60" s="116" t="s">
        <v>425</v>
      </c>
      <c r="R60" s="116" t="s">
        <v>76</v>
      </c>
      <c r="S60" s="115" t="s">
        <v>426</v>
      </c>
      <c r="T60" s="115"/>
      <c r="U60" s="116"/>
    </row>
    <row r="61" spans="1:21" ht="28.8" x14ac:dyDescent="0.3">
      <c r="A61" s="115"/>
      <c r="B61" s="116">
        <v>56735</v>
      </c>
      <c r="C61" s="116">
        <v>6</v>
      </c>
      <c r="D61" s="116" t="s">
        <v>421</v>
      </c>
      <c r="E61" s="116">
        <v>90102010303</v>
      </c>
      <c r="F61" s="117" t="s">
        <v>520</v>
      </c>
      <c r="G61" s="116" t="s">
        <v>429</v>
      </c>
      <c r="H61" s="116">
        <v>152273</v>
      </c>
      <c r="I61" s="116">
        <v>768014</v>
      </c>
      <c r="J61" s="118" t="s">
        <v>539</v>
      </c>
      <c r="K61" s="118" t="s">
        <v>539</v>
      </c>
      <c r="L61" s="91">
        <v>1000</v>
      </c>
      <c r="M61" s="116" t="s">
        <v>430</v>
      </c>
      <c r="N61" s="91">
        <v>0</v>
      </c>
      <c r="O61" s="91">
        <v>-1000</v>
      </c>
      <c r="P61" s="116" t="s">
        <v>540</v>
      </c>
      <c r="Q61" s="116" t="s">
        <v>425</v>
      </c>
      <c r="R61" s="116" t="s">
        <v>76</v>
      </c>
      <c r="S61" s="115" t="s">
        <v>426</v>
      </c>
      <c r="T61" s="124" t="s">
        <v>768</v>
      </c>
      <c r="U61" s="116"/>
    </row>
    <row r="62" spans="1:21" ht="28.8" x14ac:dyDescent="0.3">
      <c r="A62" s="115">
        <v>21</v>
      </c>
      <c r="B62" s="116">
        <v>101108</v>
      </c>
      <c r="C62" s="116">
        <v>5</v>
      </c>
      <c r="D62" s="116" t="s">
        <v>541</v>
      </c>
      <c r="E62" s="116">
        <v>90203060243</v>
      </c>
      <c r="F62" s="117" t="s">
        <v>542</v>
      </c>
      <c r="G62" s="116" t="s">
        <v>543</v>
      </c>
      <c r="H62" s="116">
        <v>28946</v>
      </c>
      <c r="I62" s="116">
        <v>32819</v>
      </c>
      <c r="J62" s="118" t="s">
        <v>544</v>
      </c>
      <c r="K62" s="118" t="s">
        <v>545</v>
      </c>
      <c r="L62" s="91">
        <v>0</v>
      </c>
      <c r="M62" s="116" t="s">
        <v>423</v>
      </c>
      <c r="N62" s="91">
        <v>54050</v>
      </c>
      <c r="O62" s="91">
        <v>54050</v>
      </c>
      <c r="P62" s="116" t="s">
        <v>546</v>
      </c>
      <c r="Q62" s="116" t="s">
        <v>547</v>
      </c>
      <c r="R62" s="116" t="s">
        <v>170</v>
      </c>
      <c r="S62" s="116" t="s">
        <v>426</v>
      </c>
      <c r="T62" s="124" t="s">
        <v>768</v>
      </c>
      <c r="U62" s="116" t="s">
        <v>681</v>
      </c>
    </row>
    <row r="63" spans="1:21" ht="43.2" x14ac:dyDescent="0.3">
      <c r="A63" s="115"/>
      <c r="B63" s="116">
        <v>28552</v>
      </c>
      <c r="C63" s="116">
        <v>4</v>
      </c>
      <c r="D63" s="116" t="s">
        <v>548</v>
      </c>
      <c r="E63" s="116">
        <v>90304010203</v>
      </c>
      <c r="F63" s="117" t="s">
        <v>549</v>
      </c>
      <c r="G63" s="116" t="s">
        <v>550</v>
      </c>
      <c r="H63" s="116">
        <v>23220</v>
      </c>
      <c r="I63" s="116">
        <v>16563</v>
      </c>
      <c r="J63" s="118" t="s">
        <v>551</v>
      </c>
      <c r="K63" s="118" t="s">
        <v>551</v>
      </c>
      <c r="L63" s="116">
        <v>15300</v>
      </c>
      <c r="M63" s="116" t="s">
        <v>430</v>
      </c>
      <c r="N63" s="116">
        <v>0</v>
      </c>
      <c r="O63" s="116">
        <v>-15300</v>
      </c>
      <c r="P63" s="116" t="s">
        <v>552</v>
      </c>
      <c r="Q63" s="116" t="s">
        <v>287</v>
      </c>
      <c r="R63" s="116" t="s">
        <v>115</v>
      </c>
      <c r="S63" s="115" t="s">
        <v>426</v>
      </c>
      <c r="T63" s="124" t="s">
        <v>768</v>
      </c>
      <c r="U63" s="116" t="s">
        <v>681</v>
      </c>
    </row>
    <row r="64" spans="1:21" ht="43.2" x14ac:dyDescent="0.3">
      <c r="A64" s="115">
        <v>23</v>
      </c>
      <c r="B64" s="116">
        <v>29457</v>
      </c>
      <c r="C64" s="116">
        <v>5</v>
      </c>
      <c r="D64" s="116" t="s">
        <v>457</v>
      </c>
      <c r="E64" s="116">
        <v>90107020503</v>
      </c>
      <c r="F64" s="117" t="s">
        <v>524</v>
      </c>
      <c r="G64" s="116" t="s">
        <v>40</v>
      </c>
      <c r="H64" s="116">
        <v>3768</v>
      </c>
      <c r="I64" s="116">
        <v>7329</v>
      </c>
      <c r="J64" s="118" t="s">
        <v>553</v>
      </c>
      <c r="K64" s="118" t="s">
        <v>553</v>
      </c>
      <c r="L64" s="91">
        <v>0</v>
      </c>
      <c r="M64" s="116" t="s">
        <v>423</v>
      </c>
      <c r="N64" s="91">
        <v>1000</v>
      </c>
      <c r="O64" s="91">
        <v>1000</v>
      </c>
      <c r="P64" s="116" t="s">
        <v>554</v>
      </c>
      <c r="Q64" s="116" t="s">
        <v>43</v>
      </c>
      <c r="R64" s="116" t="s">
        <v>84</v>
      </c>
      <c r="S64" s="115" t="s">
        <v>426</v>
      </c>
      <c r="T64" s="124" t="s">
        <v>768</v>
      </c>
      <c r="U64" s="116" t="s">
        <v>681</v>
      </c>
    </row>
    <row r="65" spans="1:21" ht="28.8" x14ac:dyDescent="0.3">
      <c r="A65" s="115">
        <v>24</v>
      </c>
      <c r="B65" s="116">
        <v>73259</v>
      </c>
      <c r="C65" s="116">
        <v>5</v>
      </c>
      <c r="D65" s="116" t="s">
        <v>421</v>
      </c>
      <c r="E65" s="116">
        <v>90102011902</v>
      </c>
      <c r="F65" s="117" t="s">
        <v>555</v>
      </c>
      <c r="G65" s="116" t="s">
        <v>175</v>
      </c>
      <c r="H65" s="116">
        <v>137656</v>
      </c>
      <c r="I65" s="116">
        <v>700045</v>
      </c>
      <c r="J65" s="118" t="s">
        <v>556</v>
      </c>
      <c r="K65" s="118" t="s">
        <v>557</v>
      </c>
      <c r="L65" s="91">
        <v>0</v>
      </c>
      <c r="M65" s="116" t="s">
        <v>423</v>
      </c>
      <c r="N65" s="91">
        <v>73445</v>
      </c>
      <c r="O65" s="91">
        <v>73445</v>
      </c>
      <c r="P65" s="116" t="s">
        <v>558</v>
      </c>
      <c r="Q65" s="116" t="s">
        <v>44</v>
      </c>
      <c r="R65" s="116" t="s">
        <v>147</v>
      </c>
      <c r="S65" s="115" t="s">
        <v>426</v>
      </c>
      <c r="T65" s="115"/>
      <c r="U65" s="116"/>
    </row>
    <row r="66" spans="1:21" ht="43.2" x14ac:dyDescent="0.3">
      <c r="A66" s="115"/>
      <c r="B66" s="116">
        <v>73260</v>
      </c>
      <c r="C66" s="116">
        <v>5</v>
      </c>
      <c r="D66" s="116" t="s">
        <v>421</v>
      </c>
      <c r="E66" s="116">
        <v>90107020503</v>
      </c>
      <c r="F66" s="117" t="s">
        <v>524</v>
      </c>
      <c r="G66" s="116" t="s">
        <v>40</v>
      </c>
      <c r="H66" s="116">
        <v>137656</v>
      </c>
      <c r="I66" s="116">
        <v>700046</v>
      </c>
      <c r="J66" s="118" t="s">
        <v>556</v>
      </c>
      <c r="K66" s="118" t="s">
        <v>557</v>
      </c>
      <c r="L66" s="91">
        <v>73445</v>
      </c>
      <c r="M66" s="116" t="s">
        <v>430</v>
      </c>
      <c r="N66" s="91">
        <v>0</v>
      </c>
      <c r="O66" s="91">
        <v>-73445</v>
      </c>
      <c r="P66" s="116" t="s">
        <v>559</v>
      </c>
      <c r="Q66" s="116" t="s">
        <v>44</v>
      </c>
      <c r="R66" s="116" t="s">
        <v>147</v>
      </c>
      <c r="S66" s="115" t="s">
        <v>560</v>
      </c>
      <c r="T66" s="124" t="s">
        <v>768</v>
      </c>
      <c r="U66" s="116"/>
    </row>
    <row r="67" spans="1:21" ht="28.8" x14ac:dyDescent="0.3">
      <c r="A67" s="115">
        <v>25</v>
      </c>
      <c r="B67" s="116">
        <v>39417</v>
      </c>
      <c r="C67" s="116">
        <v>4</v>
      </c>
      <c r="D67" s="116" t="s">
        <v>421</v>
      </c>
      <c r="E67" s="116">
        <v>90102010301</v>
      </c>
      <c r="F67" s="117" t="s">
        <v>561</v>
      </c>
      <c r="G67" s="116" t="s">
        <v>439</v>
      </c>
      <c r="H67" s="116">
        <v>113681</v>
      </c>
      <c r="I67" s="116">
        <v>586544</v>
      </c>
      <c r="J67" s="118" t="s">
        <v>562</v>
      </c>
      <c r="K67" s="118" t="s">
        <v>562</v>
      </c>
      <c r="L67" s="91">
        <v>0</v>
      </c>
      <c r="M67" s="116" t="s">
        <v>423</v>
      </c>
      <c r="N67" s="91">
        <v>1000</v>
      </c>
      <c r="O67" s="91">
        <v>1000</v>
      </c>
      <c r="P67" s="116" t="s">
        <v>563</v>
      </c>
      <c r="Q67" s="116" t="s">
        <v>43</v>
      </c>
      <c r="R67" s="116" t="s">
        <v>84</v>
      </c>
      <c r="S67" s="115" t="s">
        <v>426</v>
      </c>
      <c r="T67" s="124" t="s">
        <v>768</v>
      </c>
      <c r="U67" s="116"/>
    </row>
    <row r="68" spans="1:21" ht="43.2" x14ac:dyDescent="0.3">
      <c r="A68" s="115"/>
      <c r="B68" s="116">
        <v>39418</v>
      </c>
      <c r="C68" s="116">
        <v>4</v>
      </c>
      <c r="D68" s="116" t="s">
        <v>421</v>
      </c>
      <c r="E68" s="116">
        <v>90107020503</v>
      </c>
      <c r="F68" s="117" t="s">
        <v>524</v>
      </c>
      <c r="G68" s="116" t="s">
        <v>40</v>
      </c>
      <c r="H68" s="116">
        <v>113681</v>
      </c>
      <c r="I68" s="116">
        <v>586545</v>
      </c>
      <c r="J68" s="118" t="s">
        <v>562</v>
      </c>
      <c r="K68" s="118" t="s">
        <v>562</v>
      </c>
      <c r="L68" s="91">
        <v>1000</v>
      </c>
      <c r="M68" s="116" t="s">
        <v>430</v>
      </c>
      <c r="N68" s="91">
        <v>0</v>
      </c>
      <c r="O68" s="91">
        <v>-1000</v>
      </c>
      <c r="P68" s="116" t="s">
        <v>564</v>
      </c>
      <c r="Q68" s="116" t="s">
        <v>43</v>
      </c>
      <c r="R68" s="116" t="s">
        <v>84</v>
      </c>
      <c r="S68" s="115" t="s">
        <v>426</v>
      </c>
      <c r="T68" s="115"/>
      <c r="U68" s="116"/>
    </row>
    <row r="69" spans="1:21" ht="28.8" x14ac:dyDescent="0.3">
      <c r="A69" s="115">
        <v>26</v>
      </c>
      <c r="B69" s="116">
        <v>78983</v>
      </c>
      <c r="C69" s="116">
        <v>6</v>
      </c>
      <c r="D69" s="116" t="s">
        <v>421</v>
      </c>
      <c r="E69" s="116">
        <v>90102011901</v>
      </c>
      <c r="F69" s="117" t="s">
        <v>565</v>
      </c>
      <c r="G69" s="116" t="s">
        <v>65</v>
      </c>
      <c r="H69" s="116">
        <v>156303</v>
      </c>
      <c r="I69" s="116">
        <v>784455</v>
      </c>
      <c r="J69" s="118" t="s">
        <v>566</v>
      </c>
      <c r="K69" s="118" t="s">
        <v>567</v>
      </c>
      <c r="L69" s="91">
        <v>0</v>
      </c>
      <c r="M69" s="116" t="s">
        <v>423</v>
      </c>
      <c r="N69" s="91">
        <v>77193</v>
      </c>
      <c r="O69" s="91">
        <v>77193</v>
      </c>
      <c r="P69" s="116" t="s">
        <v>568</v>
      </c>
      <c r="Q69" s="116" t="s">
        <v>569</v>
      </c>
      <c r="R69" s="116" t="s">
        <v>147</v>
      </c>
      <c r="S69" s="115" t="s">
        <v>426</v>
      </c>
      <c r="T69" s="124" t="s">
        <v>768</v>
      </c>
      <c r="U69" s="116"/>
    </row>
    <row r="70" spans="1:21" ht="28.8" x14ac:dyDescent="0.3">
      <c r="A70" s="115"/>
      <c r="B70" s="116">
        <v>78984</v>
      </c>
      <c r="C70" s="116">
        <v>6</v>
      </c>
      <c r="D70" s="116" t="s">
        <v>421</v>
      </c>
      <c r="E70" s="116">
        <v>90102011902</v>
      </c>
      <c r="F70" s="117" t="s">
        <v>555</v>
      </c>
      <c r="G70" s="116" t="s">
        <v>175</v>
      </c>
      <c r="H70" s="116">
        <v>156303</v>
      </c>
      <c r="I70" s="116">
        <v>784456</v>
      </c>
      <c r="J70" s="118" t="s">
        <v>566</v>
      </c>
      <c r="K70" s="118" t="s">
        <v>567</v>
      </c>
      <c r="L70" s="91">
        <v>77193</v>
      </c>
      <c r="M70" s="116" t="s">
        <v>430</v>
      </c>
      <c r="N70" s="91">
        <v>0</v>
      </c>
      <c r="O70" s="91">
        <v>-77193</v>
      </c>
      <c r="P70" s="116" t="s">
        <v>568</v>
      </c>
      <c r="Q70" s="116" t="s">
        <v>569</v>
      </c>
      <c r="R70" s="116" t="s">
        <v>147</v>
      </c>
      <c r="S70" s="115" t="s">
        <v>426</v>
      </c>
      <c r="T70" s="115"/>
      <c r="U70" s="116"/>
    </row>
    <row r="71" spans="1:21" ht="28.8" x14ac:dyDescent="0.3">
      <c r="A71" s="115">
        <v>27</v>
      </c>
      <c r="B71" s="116">
        <v>92493</v>
      </c>
      <c r="C71" s="116">
        <v>6</v>
      </c>
      <c r="D71" s="116" t="s">
        <v>421</v>
      </c>
      <c r="E71" s="116">
        <v>90102011802</v>
      </c>
      <c r="F71" s="117" t="s">
        <v>570</v>
      </c>
      <c r="G71" s="116" t="s">
        <v>88</v>
      </c>
      <c r="H71" s="116">
        <v>158996</v>
      </c>
      <c r="I71" s="116">
        <v>792681</v>
      </c>
      <c r="J71" s="118" t="s">
        <v>571</v>
      </c>
      <c r="K71" s="118" t="s">
        <v>572</v>
      </c>
      <c r="L71" s="91">
        <v>0</v>
      </c>
      <c r="M71" s="116" t="s">
        <v>423</v>
      </c>
      <c r="N71" s="91">
        <v>16825</v>
      </c>
      <c r="O71" s="91">
        <v>16825</v>
      </c>
      <c r="P71" s="116" t="s">
        <v>573</v>
      </c>
      <c r="Q71" s="116" t="s">
        <v>92</v>
      </c>
      <c r="R71" s="116" t="s">
        <v>574</v>
      </c>
      <c r="S71" s="115" t="s">
        <v>426</v>
      </c>
      <c r="T71" s="124" t="s">
        <v>768</v>
      </c>
      <c r="U71" s="116"/>
    </row>
    <row r="72" spans="1:21" ht="43.2" x14ac:dyDescent="0.3">
      <c r="A72" s="115"/>
      <c r="B72" s="116">
        <v>92494</v>
      </c>
      <c r="C72" s="116">
        <v>6</v>
      </c>
      <c r="D72" s="116" t="s">
        <v>421</v>
      </c>
      <c r="E72" s="116">
        <v>90107020503</v>
      </c>
      <c r="F72" s="117" t="s">
        <v>524</v>
      </c>
      <c r="G72" s="116" t="s">
        <v>40</v>
      </c>
      <c r="H72" s="116">
        <v>158996</v>
      </c>
      <c r="I72" s="116">
        <v>792682</v>
      </c>
      <c r="J72" s="118" t="s">
        <v>571</v>
      </c>
      <c r="K72" s="118" t="s">
        <v>572</v>
      </c>
      <c r="L72" s="91">
        <v>16825</v>
      </c>
      <c r="M72" s="116" t="s">
        <v>430</v>
      </c>
      <c r="N72" s="91">
        <v>0</v>
      </c>
      <c r="O72" s="91">
        <v>-16825</v>
      </c>
      <c r="P72" s="116" t="s">
        <v>575</v>
      </c>
      <c r="Q72" s="116" t="s">
        <v>92</v>
      </c>
      <c r="R72" s="116" t="s">
        <v>574</v>
      </c>
      <c r="S72" s="115" t="s">
        <v>560</v>
      </c>
      <c r="T72" s="115"/>
      <c r="U72" s="116"/>
    </row>
    <row r="73" spans="1:21" ht="28.8" x14ac:dyDescent="0.3">
      <c r="A73" s="115">
        <v>28</v>
      </c>
      <c r="B73" s="116">
        <v>274</v>
      </c>
      <c r="C73" s="116">
        <v>4</v>
      </c>
      <c r="D73" s="116" t="s">
        <v>576</v>
      </c>
      <c r="E73" s="116">
        <v>90203060243</v>
      </c>
      <c r="F73" s="117" t="s">
        <v>542</v>
      </c>
      <c r="G73" s="116" t="s">
        <v>543</v>
      </c>
      <c r="H73" s="116">
        <v>20393</v>
      </c>
      <c r="I73" s="116">
        <v>9774</v>
      </c>
      <c r="J73" s="118">
        <v>44654</v>
      </c>
      <c r="K73" s="118" t="s">
        <v>577</v>
      </c>
      <c r="L73" s="91">
        <v>0</v>
      </c>
      <c r="M73" s="116" t="s">
        <v>423</v>
      </c>
      <c r="N73" s="91">
        <v>23040</v>
      </c>
      <c r="O73" s="91">
        <v>23040</v>
      </c>
      <c r="P73" s="116" t="s">
        <v>578</v>
      </c>
      <c r="Q73" s="116" t="s">
        <v>579</v>
      </c>
      <c r="R73" s="116" t="s">
        <v>170</v>
      </c>
      <c r="S73" s="115" t="s">
        <v>426</v>
      </c>
      <c r="T73" s="124" t="s">
        <v>768</v>
      </c>
      <c r="U73" s="116" t="s">
        <v>767</v>
      </c>
    </row>
    <row r="74" spans="1:21" ht="28.8" x14ac:dyDescent="0.3">
      <c r="A74" s="115">
        <v>29</v>
      </c>
      <c r="B74" s="116">
        <v>101761</v>
      </c>
      <c r="C74" s="116">
        <v>6</v>
      </c>
      <c r="D74" s="116" t="s">
        <v>421</v>
      </c>
      <c r="E74" s="116">
        <v>90200000452</v>
      </c>
      <c r="F74" s="117" t="s">
        <v>523</v>
      </c>
      <c r="G74" s="116" t="s">
        <v>347</v>
      </c>
      <c r="H74" s="116">
        <v>161699</v>
      </c>
      <c r="I74" s="116">
        <v>799951</v>
      </c>
      <c r="J74" s="118" t="s">
        <v>580</v>
      </c>
      <c r="K74" s="118" t="s">
        <v>580</v>
      </c>
      <c r="L74" s="91">
        <v>0</v>
      </c>
      <c r="M74" s="116" t="s">
        <v>423</v>
      </c>
      <c r="N74" s="91">
        <v>1000</v>
      </c>
      <c r="O74" s="91">
        <v>1000</v>
      </c>
      <c r="P74" s="116" t="s">
        <v>581</v>
      </c>
      <c r="Q74" s="116" t="s">
        <v>425</v>
      </c>
      <c r="R74" s="116" t="s">
        <v>76</v>
      </c>
      <c r="S74" s="115" t="s">
        <v>426</v>
      </c>
      <c r="T74" s="115"/>
      <c r="U74" s="116"/>
    </row>
    <row r="75" spans="1:21" ht="28.8" x14ac:dyDescent="0.3">
      <c r="A75" s="115"/>
      <c r="B75" s="116">
        <v>101762</v>
      </c>
      <c r="C75" s="116">
        <v>6</v>
      </c>
      <c r="D75" s="116" t="s">
        <v>421</v>
      </c>
      <c r="E75" s="116">
        <v>90102011703</v>
      </c>
      <c r="F75" s="117" t="s">
        <v>582</v>
      </c>
      <c r="G75" s="116" t="s">
        <v>583</v>
      </c>
      <c r="H75" s="116">
        <v>161699</v>
      </c>
      <c r="I75" s="116">
        <v>799952</v>
      </c>
      <c r="J75" s="118" t="s">
        <v>580</v>
      </c>
      <c r="K75" s="118" t="s">
        <v>580</v>
      </c>
      <c r="L75" s="91">
        <v>1000</v>
      </c>
      <c r="M75" s="116" t="s">
        <v>430</v>
      </c>
      <c r="N75" s="91">
        <v>0</v>
      </c>
      <c r="O75" s="91">
        <v>-1000</v>
      </c>
      <c r="P75" s="116" t="s">
        <v>581</v>
      </c>
      <c r="Q75" s="116" t="s">
        <v>425</v>
      </c>
      <c r="R75" s="116" t="s">
        <v>76</v>
      </c>
      <c r="S75" s="115" t="s">
        <v>426</v>
      </c>
      <c r="T75" s="124" t="s">
        <v>768</v>
      </c>
      <c r="U75" s="116"/>
    </row>
    <row r="76" spans="1:21" ht="28.8" x14ac:dyDescent="0.3">
      <c r="A76" s="115">
        <v>30</v>
      </c>
      <c r="B76" s="116">
        <v>967</v>
      </c>
      <c r="C76" s="116">
        <v>5</v>
      </c>
      <c r="D76" s="116" t="s">
        <v>421</v>
      </c>
      <c r="E76" s="116">
        <v>90201011102</v>
      </c>
      <c r="F76" s="117" t="s">
        <v>584</v>
      </c>
      <c r="G76" s="116" t="s">
        <v>585</v>
      </c>
      <c r="H76" s="116">
        <v>127711</v>
      </c>
      <c r="I76" s="116">
        <v>653328</v>
      </c>
      <c r="J76" s="118" t="s">
        <v>586</v>
      </c>
      <c r="K76" s="118" t="s">
        <v>586</v>
      </c>
      <c r="L76" s="91">
        <v>0</v>
      </c>
      <c r="M76" s="116" t="s">
        <v>423</v>
      </c>
      <c r="N76" s="91">
        <v>88070</v>
      </c>
      <c r="O76" s="91">
        <v>88070</v>
      </c>
      <c r="P76" s="116" t="s">
        <v>587</v>
      </c>
      <c r="Q76" s="116" t="s">
        <v>188</v>
      </c>
      <c r="R76" s="116" t="s">
        <v>170</v>
      </c>
      <c r="S76" s="115" t="s">
        <v>426</v>
      </c>
      <c r="T76" s="115"/>
      <c r="U76" s="116"/>
    </row>
    <row r="77" spans="1:21" ht="43.2" x14ac:dyDescent="0.3">
      <c r="A77" s="115"/>
      <c r="B77" s="116">
        <v>968</v>
      </c>
      <c r="C77" s="116">
        <v>5</v>
      </c>
      <c r="D77" s="116" t="s">
        <v>421</v>
      </c>
      <c r="E77" s="116">
        <v>90107020503</v>
      </c>
      <c r="F77" s="117" t="s">
        <v>524</v>
      </c>
      <c r="G77" s="116" t="s">
        <v>40</v>
      </c>
      <c r="H77" s="116">
        <v>127711</v>
      </c>
      <c r="I77" s="116">
        <v>653329</v>
      </c>
      <c r="J77" s="118" t="s">
        <v>586</v>
      </c>
      <c r="K77" s="118" t="s">
        <v>586</v>
      </c>
      <c r="L77" s="91">
        <v>88070</v>
      </c>
      <c r="M77" s="116" t="s">
        <v>430</v>
      </c>
      <c r="N77" s="91">
        <v>0</v>
      </c>
      <c r="O77" s="91">
        <v>-88070</v>
      </c>
      <c r="P77" s="116" t="s">
        <v>588</v>
      </c>
      <c r="Q77" s="116" t="s">
        <v>188</v>
      </c>
      <c r="R77" s="116" t="s">
        <v>170</v>
      </c>
      <c r="S77" s="115" t="s">
        <v>560</v>
      </c>
      <c r="T77" s="124" t="s">
        <v>768</v>
      </c>
      <c r="U77" s="116"/>
    </row>
    <row r="78" spans="1:21" ht="28.8" x14ac:dyDescent="0.3">
      <c r="A78" s="115">
        <v>31</v>
      </c>
      <c r="B78" s="116">
        <v>98027</v>
      </c>
      <c r="C78" s="116">
        <v>8</v>
      </c>
      <c r="D78" s="116" t="s">
        <v>443</v>
      </c>
      <c r="E78" s="116">
        <v>90203051103</v>
      </c>
      <c r="F78" s="117" t="s">
        <v>589</v>
      </c>
      <c r="G78" s="116" t="s">
        <v>590</v>
      </c>
      <c r="H78" s="116">
        <v>176826</v>
      </c>
      <c r="I78" s="116">
        <v>117837</v>
      </c>
      <c r="J78" s="118" t="s">
        <v>591</v>
      </c>
      <c r="K78" s="118" t="s">
        <v>591</v>
      </c>
      <c r="L78" s="91">
        <v>0</v>
      </c>
      <c r="M78" s="116" t="s">
        <v>423</v>
      </c>
      <c r="N78" s="91">
        <v>120477.67</v>
      </c>
      <c r="O78" s="91">
        <v>120477.67</v>
      </c>
      <c r="P78" s="116" t="s">
        <v>592</v>
      </c>
      <c r="Q78" s="116" t="s">
        <v>593</v>
      </c>
      <c r="R78" s="116" t="s">
        <v>263</v>
      </c>
      <c r="S78" s="115" t="s">
        <v>426</v>
      </c>
      <c r="T78" s="124" t="s">
        <v>768</v>
      </c>
      <c r="U78" s="116"/>
    </row>
    <row r="79" spans="1:21" ht="28.8" x14ac:dyDescent="0.3">
      <c r="A79" s="115"/>
      <c r="B79" s="116">
        <v>98028</v>
      </c>
      <c r="C79" s="116">
        <v>8</v>
      </c>
      <c r="D79" s="116" t="s">
        <v>443</v>
      </c>
      <c r="E79" s="116">
        <v>90401010303</v>
      </c>
      <c r="F79" s="117" t="s">
        <v>594</v>
      </c>
      <c r="G79" s="116" t="s">
        <v>595</v>
      </c>
      <c r="H79" s="116">
        <v>176826</v>
      </c>
      <c r="I79" s="116">
        <v>117838</v>
      </c>
      <c r="J79" s="118" t="s">
        <v>591</v>
      </c>
      <c r="K79" s="118" t="s">
        <v>591</v>
      </c>
      <c r="L79" s="91">
        <v>120477.67</v>
      </c>
      <c r="M79" s="116" t="s">
        <v>430</v>
      </c>
      <c r="N79" s="91">
        <v>0</v>
      </c>
      <c r="O79" s="91">
        <v>-120477.67</v>
      </c>
      <c r="P79" s="116" t="s">
        <v>596</v>
      </c>
      <c r="Q79" s="116" t="s">
        <v>593</v>
      </c>
      <c r="R79" s="116" t="s">
        <v>263</v>
      </c>
      <c r="S79" s="115" t="s">
        <v>426</v>
      </c>
      <c r="T79" s="115"/>
      <c r="U79" s="116"/>
    </row>
    <row r="80" spans="1:21" ht="28.8" x14ac:dyDescent="0.3">
      <c r="A80" s="115">
        <v>32</v>
      </c>
      <c r="B80" s="116">
        <v>31729</v>
      </c>
      <c r="C80" s="116">
        <v>8</v>
      </c>
      <c r="D80" s="116" t="s">
        <v>421</v>
      </c>
      <c r="E80" s="116">
        <v>90102010303</v>
      </c>
      <c r="F80" s="117" t="s">
        <v>520</v>
      </c>
      <c r="G80" s="116" t="s">
        <v>429</v>
      </c>
      <c r="H80" s="116">
        <v>192802</v>
      </c>
      <c r="I80" s="116">
        <v>932615</v>
      </c>
      <c r="J80" s="118" t="s">
        <v>599</v>
      </c>
      <c r="K80" s="118" t="s">
        <v>599</v>
      </c>
      <c r="L80" s="116">
        <v>0</v>
      </c>
      <c r="M80" s="116" t="s">
        <v>423</v>
      </c>
      <c r="N80" s="116">
        <v>1000</v>
      </c>
      <c r="O80" s="116">
        <v>1000</v>
      </c>
      <c r="P80" s="116" t="s">
        <v>600</v>
      </c>
      <c r="Q80" s="116" t="s">
        <v>84</v>
      </c>
      <c r="R80" s="116" t="s">
        <v>43</v>
      </c>
      <c r="S80" s="115" t="s">
        <v>426</v>
      </c>
      <c r="T80" s="115"/>
      <c r="U80" s="116"/>
    </row>
    <row r="81" spans="1:21" ht="28.8" x14ac:dyDescent="0.3">
      <c r="A81" s="115"/>
      <c r="B81" s="116">
        <v>31730</v>
      </c>
      <c r="C81" s="116">
        <v>8</v>
      </c>
      <c r="D81" s="116" t="s">
        <v>421</v>
      </c>
      <c r="E81" s="116">
        <v>90200000452</v>
      </c>
      <c r="F81" s="117" t="s">
        <v>523</v>
      </c>
      <c r="G81" s="116" t="s">
        <v>347</v>
      </c>
      <c r="H81" s="116">
        <v>192802</v>
      </c>
      <c r="I81" s="116">
        <v>932616</v>
      </c>
      <c r="J81" s="118" t="s">
        <v>599</v>
      </c>
      <c r="K81" s="118" t="s">
        <v>599</v>
      </c>
      <c r="L81" s="116">
        <v>1000</v>
      </c>
      <c r="M81" s="116" t="s">
        <v>430</v>
      </c>
      <c r="N81" s="116">
        <v>0</v>
      </c>
      <c r="O81" s="116">
        <v>-1000</v>
      </c>
      <c r="P81" s="116" t="s">
        <v>600</v>
      </c>
      <c r="Q81" s="116" t="s">
        <v>84</v>
      </c>
      <c r="R81" s="116" t="s">
        <v>43</v>
      </c>
      <c r="S81" s="115" t="s">
        <v>426</v>
      </c>
      <c r="T81" s="124" t="s">
        <v>768</v>
      </c>
      <c r="U81" s="116"/>
    </row>
    <row r="82" spans="1:21" ht="28.8" x14ac:dyDescent="0.3">
      <c r="A82" s="115"/>
      <c r="B82" s="116">
        <v>31918</v>
      </c>
      <c r="C82" s="116">
        <v>8</v>
      </c>
      <c r="D82" s="116" t="s">
        <v>601</v>
      </c>
      <c r="E82" s="116">
        <v>90203051801</v>
      </c>
      <c r="F82" s="117" t="s">
        <v>602</v>
      </c>
      <c r="G82" s="116" t="s">
        <v>159</v>
      </c>
      <c r="H82" s="116">
        <v>173333</v>
      </c>
      <c r="I82" s="116">
        <v>56158</v>
      </c>
      <c r="J82" s="118" t="s">
        <v>599</v>
      </c>
      <c r="K82" s="118" t="s">
        <v>599</v>
      </c>
      <c r="L82" s="116">
        <v>6000</v>
      </c>
      <c r="M82" s="116" t="s">
        <v>430</v>
      </c>
      <c r="N82" s="116">
        <v>0</v>
      </c>
      <c r="O82" s="116">
        <v>-6000</v>
      </c>
      <c r="P82" s="116" t="s">
        <v>603</v>
      </c>
      <c r="Q82" s="116" t="s">
        <v>230</v>
      </c>
      <c r="R82" s="116" t="s">
        <v>604</v>
      </c>
      <c r="S82" s="115" t="s">
        <v>426</v>
      </c>
      <c r="T82" s="124" t="s">
        <v>768</v>
      </c>
      <c r="U82" s="116" t="s">
        <v>767</v>
      </c>
    </row>
    <row r="83" spans="1:21" ht="43.2" x14ac:dyDescent="0.3">
      <c r="A83" s="115">
        <v>34</v>
      </c>
      <c r="B83" s="116">
        <v>39837</v>
      </c>
      <c r="C83" s="116">
        <v>9</v>
      </c>
      <c r="D83" s="116" t="s">
        <v>601</v>
      </c>
      <c r="E83" s="116">
        <v>90107020503</v>
      </c>
      <c r="F83" s="117" t="s">
        <v>524</v>
      </c>
      <c r="G83" s="116" t="s">
        <v>40</v>
      </c>
      <c r="H83" s="116">
        <v>210669</v>
      </c>
      <c r="I83" s="116">
        <v>62184</v>
      </c>
      <c r="J83" s="118" t="s">
        <v>605</v>
      </c>
      <c r="K83" s="118" t="s">
        <v>605</v>
      </c>
      <c r="L83" s="116">
        <v>0</v>
      </c>
      <c r="M83" s="116" t="s">
        <v>423</v>
      </c>
      <c r="N83" s="116">
        <v>20144</v>
      </c>
      <c r="O83" s="116">
        <v>20144</v>
      </c>
      <c r="P83" s="116" t="s">
        <v>606</v>
      </c>
      <c r="Q83" s="116" t="s">
        <v>68</v>
      </c>
      <c r="R83" s="116" t="s">
        <v>170</v>
      </c>
      <c r="S83" s="115" t="s">
        <v>560</v>
      </c>
      <c r="T83" s="124" t="s">
        <v>768</v>
      </c>
      <c r="U83" s="116" t="s">
        <v>767</v>
      </c>
    </row>
    <row r="84" spans="1:21" ht="28.8" x14ac:dyDescent="0.3">
      <c r="A84" s="115">
        <v>35</v>
      </c>
      <c r="B84" s="116">
        <v>36343</v>
      </c>
      <c r="C84" s="116">
        <v>9</v>
      </c>
      <c r="D84" s="116" t="s">
        <v>421</v>
      </c>
      <c r="E84" s="116">
        <v>90102010303</v>
      </c>
      <c r="F84" s="117" t="s">
        <v>520</v>
      </c>
      <c r="G84" s="116" t="s">
        <v>429</v>
      </c>
      <c r="H84" s="116">
        <v>213698</v>
      </c>
      <c r="I84" s="116">
        <v>1024805</v>
      </c>
      <c r="J84" s="118" t="s">
        <v>605</v>
      </c>
      <c r="K84" s="118" t="s">
        <v>605</v>
      </c>
      <c r="L84" s="116">
        <v>0</v>
      </c>
      <c r="M84" s="116" t="s">
        <v>423</v>
      </c>
      <c r="N84" s="116">
        <v>1000</v>
      </c>
      <c r="O84" s="116">
        <v>1000</v>
      </c>
      <c r="P84" s="116" t="s">
        <v>607</v>
      </c>
      <c r="Q84" s="116" t="s">
        <v>43</v>
      </c>
      <c r="R84" s="116" t="s">
        <v>84</v>
      </c>
      <c r="S84" s="115" t="s">
        <v>426</v>
      </c>
      <c r="T84" s="115"/>
      <c r="U84" s="116"/>
    </row>
    <row r="85" spans="1:21" ht="28.8" x14ac:dyDescent="0.3">
      <c r="A85" s="115"/>
      <c r="B85" s="116">
        <v>36344</v>
      </c>
      <c r="C85" s="116">
        <v>9</v>
      </c>
      <c r="D85" s="116" t="s">
        <v>421</v>
      </c>
      <c r="E85" s="116">
        <v>90200000452</v>
      </c>
      <c r="F85" s="117" t="s">
        <v>523</v>
      </c>
      <c r="G85" s="116" t="s">
        <v>347</v>
      </c>
      <c r="H85" s="116">
        <v>213698</v>
      </c>
      <c r="I85" s="116">
        <v>1024806</v>
      </c>
      <c r="J85" s="118" t="s">
        <v>605</v>
      </c>
      <c r="K85" s="118" t="s">
        <v>605</v>
      </c>
      <c r="L85" s="116">
        <v>1000</v>
      </c>
      <c r="M85" s="116" t="s">
        <v>430</v>
      </c>
      <c r="N85" s="116">
        <v>0</v>
      </c>
      <c r="O85" s="116">
        <v>-1000</v>
      </c>
      <c r="P85" s="116" t="s">
        <v>607</v>
      </c>
      <c r="Q85" s="116" t="s">
        <v>43</v>
      </c>
      <c r="R85" s="116" t="s">
        <v>84</v>
      </c>
      <c r="S85" s="115" t="s">
        <v>426</v>
      </c>
      <c r="T85" s="124" t="s">
        <v>768</v>
      </c>
      <c r="U85" s="116"/>
    </row>
    <row r="86" spans="1:21" ht="28.8" x14ac:dyDescent="0.3">
      <c r="A86" s="115">
        <v>36</v>
      </c>
      <c r="B86" s="116">
        <v>83894</v>
      </c>
      <c r="C86" s="116">
        <v>8</v>
      </c>
      <c r="D86" s="116" t="s">
        <v>421</v>
      </c>
      <c r="E86" s="116">
        <v>90102011901</v>
      </c>
      <c r="F86" s="117" t="s">
        <v>565</v>
      </c>
      <c r="G86" s="116" t="s">
        <v>65</v>
      </c>
      <c r="H86" s="116">
        <v>201443</v>
      </c>
      <c r="I86" s="116">
        <v>966956</v>
      </c>
      <c r="J86" s="118" t="s">
        <v>608</v>
      </c>
      <c r="K86" s="118" t="s">
        <v>608</v>
      </c>
      <c r="L86" s="116">
        <v>0</v>
      </c>
      <c r="M86" s="116" t="s">
        <v>423</v>
      </c>
      <c r="N86" s="116">
        <v>29900</v>
      </c>
      <c r="O86" s="116">
        <v>29900</v>
      </c>
      <c r="P86" s="116" t="s">
        <v>609</v>
      </c>
      <c r="Q86" s="116" t="s">
        <v>610</v>
      </c>
      <c r="R86" s="116" t="s">
        <v>68</v>
      </c>
      <c r="S86" s="115" t="s">
        <v>426</v>
      </c>
      <c r="T86" s="115"/>
      <c r="U86" s="116"/>
    </row>
    <row r="87" spans="1:21" ht="43.2" x14ac:dyDescent="0.3">
      <c r="A87" s="115"/>
      <c r="B87" s="116">
        <v>83893</v>
      </c>
      <c r="C87" s="116">
        <v>8</v>
      </c>
      <c r="D87" s="116" t="s">
        <v>421</v>
      </c>
      <c r="E87" s="116">
        <v>90107020503</v>
      </c>
      <c r="F87" s="117" t="s">
        <v>524</v>
      </c>
      <c r="G87" s="116" t="s">
        <v>40</v>
      </c>
      <c r="H87" s="116">
        <v>201443</v>
      </c>
      <c r="I87" s="116">
        <v>966955</v>
      </c>
      <c r="J87" s="118" t="s">
        <v>608</v>
      </c>
      <c r="K87" s="118" t="s">
        <v>608</v>
      </c>
      <c r="L87" s="116">
        <v>29900</v>
      </c>
      <c r="M87" s="116" t="s">
        <v>430</v>
      </c>
      <c r="N87" s="116">
        <v>0</v>
      </c>
      <c r="O87" s="116">
        <v>-29900</v>
      </c>
      <c r="P87" s="116" t="s">
        <v>611</v>
      </c>
      <c r="Q87" s="116" t="s">
        <v>610</v>
      </c>
      <c r="R87" s="116" t="s">
        <v>68</v>
      </c>
      <c r="S87" s="115" t="s">
        <v>426</v>
      </c>
      <c r="T87" s="124" t="s">
        <v>768</v>
      </c>
      <c r="U87" s="116"/>
    </row>
    <row r="88" spans="1:21" ht="28.8" x14ac:dyDescent="0.3">
      <c r="A88" s="115"/>
      <c r="B88" s="116">
        <v>63091</v>
      </c>
      <c r="C88" s="116">
        <v>8</v>
      </c>
      <c r="D88" s="116" t="s">
        <v>472</v>
      </c>
      <c r="E88" s="116">
        <v>90304050101</v>
      </c>
      <c r="F88" s="117" t="s">
        <v>612</v>
      </c>
      <c r="G88" s="116" t="s">
        <v>613</v>
      </c>
      <c r="H88" s="116">
        <v>149390</v>
      </c>
      <c r="I88" s="116">
        <v>18345</v>
      </c>
      <c r="J88" s="118" t="s">
        <v>614</v>
      </c>
      <c r="K88" s="118" t="s">
        <v>614</v>
      </c>
      <c r="L88" s="116">
        <v>420.31</v>
      </c>
      <c r="M88" s="116" t="s">
        <v>430</v>
      </c>
      <c r="N88" s="116">
        <v>0</v>
      </c>
      <c r="O88" s="116">
        <v>-420.31</v>
      </c>
      <c r="P88" s="116" t="s">
        <v>615</v>
      </c>
      <c r="Q88" s="116" t="s">
        <v>230</v>
      </c>
      <c r="R88" s="116" t="s">
        <v>604</v>
      </c>
      <c r="S88" s="115" t="s">
        <v>426</v>
      </c>
      <c r="T88" s="124" t="s">
        <v>768</v>
      </c>
      <c r="U88" s="116" t="s">
        <v>767</v>
      </c>
    </row>
    <row r="89" spans="1:21" ht="43.2" x14ac:dyDescent="0.3">
      <c r="A89" s="115">
        <v>38</v>
      </c>
      <c r="B89" s="116">
        <v>83201</v>
      </c>
      <c r="C89" s="116">
        <v>9</v>
      </c>
      <c r="D89" s="116" t="s">
        <v>616</v>
      </c>
      <c r="E89" s="116">
        <v>90203060102</v>
      </c>
      <c r="F89" s="117" t="s">
        <v>617</v>
      </c>
      <c r="G89" s="116" t="s">
        <v>97</v>
      </c>
      <c r="H89" s="116">
        <v>210579</v>
      </c>
      <c r="I89" s="116">
        <v>23725</v>
      </c>
      <c r="J89" s="118" t="s">
        <v>618</v>
      </c>
      <c r="K89" s="118" t="s">
        <v>618</v>
      </c>
      <c r="L89" s="116">
        <v>0</v>
      </c>
      <c r="M89" s="116" t="s">
        <v>423</v>
      </c>
      <c r="N89" s="116">
        <v>27880</v>
      </c>
      <c r="O89" s="116">
        <v>27880</v>
      </c>
      <c r="P89" s="116" t="s">
        <v>619</v>
      </c>
      <c r="Q89" s="116" t="s">
        <v>146</v>
      </c>
      <c r="R89" s="116" t="s">
        <v>604</v>
      </c>
      <c r="S89" s="115" t="s">
        <v>426</v>
      </c>
      <c r="T89" s="124" t="s">
        <v>768</v>
      </c>
      <c r="U89" s="116"/>
    </row>
    <row r="90" spans="1:21" ht="43.2" x14ac:dyDescent="0.3">
      <c r="A90" s="115"/>
      <c r="B90" s="116">
        <v>83202</v>
      </c>
      <c r="C90" s="116">
        <v>9</v>
      </c>
      <c r="D90" s="116" t="s">
        <v>616</v>
      </c>
      <c r="E90" s="116">
        <v>90203060240</v>
      </c>
      <c r="F90" s="117" t="s">
        <v>620</v>
      </c>
      <c r="G90" s="116" t="s">
        <v>621</v>
      </c>
      <c r="H90" s="116">
        <v>210579</v>
      </c>
      <c r="I90" s="116">
        <v>23726</v>
      </c>
      <c r="J90" s="118" t="s">
        <v>618</v>
      </c>
      <c r="K90" s="118" t="s">
        <v>618</v>
      </c>
      <c r="L90" s="116">
        <v>27880</v>
      </c>
      <c r="M90" s="116" t="s">
        <v>430</v>
      </c>
      <c r="N90" s="116">
        <v>0</v>
      </c>
      <c r="O90" s="116">
        <v>-27880</v>
      </c>
      <c r="P90" s="116" t="s">
        <v>619</v>
      </c>
      <c r="Q90" s="116" t="s">
        <v>146</v>
      </c>
      <c r="R90" s="116" t="s">
        <v>604</v>
      </c>
      <c r="S90" s="115" t="s">
        <v>426</v>
      </c>
      <c r="T90" s="115"/>
      <c r="U90" s="116"/>
    </row>
    <row r="91" spans="1:21" ht="28.8" x14ac:dyDescent="0.3">
      <c r="A91" s="115">
        <v>39</v>
      </c>
      <c r="B91" s="116">
        <v>75965</v>
      </c>
      <c r="C91" s="116">
        <v>7</v>
      </c>
      <c r="D91" s="116" t="s">
        <v>421</v>
      </c>
      <c r="E91" s="116">
        <v>90102011902</v>
      </c>
      <c r="F91" s="117" t="s">
        <v>555</v>
      </c>
      <c r="G91" s="116" t="s">
        <v>175</v>
      </c>
      <c r="H91" s="116">
        <v>178328</v>
      </c>
      <c r="I91" s="116">
        <v>876048</v>
      </c>
      <c r="J91" s="118" t="s">
        <v>622</v>
      </c>
      <c r="K91" s="118" t="s">
        <v>623</v>
      </c>
      <c r="L91" s="116">
        <v>0</v>
      </c>
      <c r="M91" s="116" t="s">
        <v>423</v>
      </c>
      <c r="N91" s="116">
        <v>26864</v>
      </c>
      <c r="O91" s="116">
        <v>26864</v>
      </c>
      <c r="P91" s="116" t="s">
        <v>624</v>
      </c>
      <c r="Q91" s="116" t="s">
        <v>68</v>
      </c>
      <c r="R91" s="116" t="s">
        <v>147</v>
      </c>
      <c r="S91" s="115" t="s">
        <v>426</v>
      </c>
      <c r="T91" s="115"/>
      <c r="U91" s="116"/>
    </row>
    <row r="92" spans="1:21" ht="43.2" x14ac:dyDescent="0.3">
      <c r="A92" s="115"/>
      <c r="B92" s="116">
        <v>74861</v>
      </c>
      <c r="C92" s="116">
        <v>7</v>
      </c>
      <c r="D92" s="116" t="s">
        <v>421</v>
      </c>
      <c r="E92" s="116">
        <v>90107020503</v>
      </c>
      <c r="F92" s="117" t="s">
        <v>524</v>
      </c>
      <c r="G92" s="116" t="s">
        <v>40</v>
      </c>
      <c r="H92" s="116">
        <v>178328</v>
      </c>
      <c r="I92" s="116">
        <v>876049</v>
      </c>
      <c r="J92" s="118" t="s">
        <v>622</v>
      </c>
      <c r="K92" s="118" t="s">
        <v>623</v>
      </c>
      <c r="L92" s="116">
        <v>26864</v>
      </c>
      <c r="M92" s="116" t="s">
        <v>430</v>
      </c>
      <c r="N92" s="116">
        <v>0</v>
      </c>
      <c r="O92" s="116">
        <v>-26864</v>
      </c>
      <c r="P92" s="116" t="s">
        <v>625</v>
      </c>
      <c r="Q92" s="116" t="s">
        <v>68</v>
      </c>
      <c r="R92" s="116" t="s">
        <v>147</v>
      </c>
      <c r="S92" s="115" t="s">
        <v>560</v>
      </c>
      <c r="T92" s="124" t="s">
        <v>768</v>
      </c>
      <c r="U92" s="116"/>
    </row>
    <row r="93" spans="1:21" ht="43.2" x14ac:dyDescent="0.3">
      <c r="A93" s="115">
        <v>40</v>
      </c>
      <c r="B93" s="116">
        <v>121555</v>
      </c>
      <c r="C93" s="116">
        <v>8</v>
      </c>
      <c r="D93" s="116" t="s">
        <v>601</v>
      </c>
      <c r="E93" s="116">
        <v>90107020503</v>
      </c>
      <c r="F93" s="117" t="s">
        <v>524</v>
      </c>
      <c r="G93" s="116" t="s">
        <v>40</v>
      </c>
      <c r="H93" s="116">
        <v>175426</v>
      </c>
      <c r="I93" s="116">
        <v>59848</v>
      </c>
      <c r="J93" s="118" t="s">
        <v>626</v>
      </c>
      <c r="K93" s="118" t="s">
        <v>626</v>
      </c>
      <c r="L93" s="116">
        <v>0</v>
      </c>
      <c r="M93" s="116" t="s">
        <v>423</v>
      </c>
      <c r="N93" s="116">
        <v>82076</v>
      </c>
      <c r="O93" s="116">
        <v>82076</v>
      </c>
      <c r="P93" s="116" t="s">
        <v>627</v>
      </c>
      <c r="Q93" s="116" t="s">
        <v>68</v>
      </c>
      <c r="R93" s="116" t="s">
        <v>170</v>
      </c>
      <c r="S93" s="115" t="s">
        <v>560</v>
      </c>
      <c r="T93" s="124" t="s">
        <v>768</v>
      </c>
      <c r="U93" s="116" t="s">
        <v>767</v>
      </c>
    </row>
    <row r="94" spans="1:21" ht="28.8" x14ac:dyDescent="0.3">
      <c r="A94" s="115">
        <v>41</v>
      </c>
      <c r="B94" s="116">
        <v>49237</v>
      </c>
      <c r="C94" s="116">
        <v>7</v>
      </c>
      <c r="D94" s="116" t="s">
        <v>421</v>
      </c>
      <c r="E94" s="116">
        <v>90102011901</v>
      </c>
      <c r="F94" s="117" t="s">
        <v>565</v>
      </c>
      <c r="G94" s="116" t="s">
        <v>65</v>
      </c>
      <c r="H94" s="116">
        <v>174077</v>
      </c>
      <c r="I94" s="116">
        <v>860846</v>
      </c>
      <c r="J94" s="118" t="s">
        <v>628</v>
      </c>
      <c r="K94" s="118" t="s">
        <v>629</v>
      </c>
      <c r="L94" s="116">
        <v>0</v>
      </c>
      <c r="M94" s="116" t="s">
        <v>423</v>
      </c>
      <c r="N94" s="116">
        <v>66928</v>
      </c>
      <c r="O94" s="116">
        <v>66928</v>
      </c>
      <c r="P94" s="116" t="s">
        <v>630</v>
      </c>
      <c r="Q94" s="116" t="s">
        <v>631</v>
      </c>
      <c r="R94" s="116" t="s">
        <v>100</v>
      </c>
      <c r="S94" s="115" t="s">
        <v>426</v>
      </c>
      <c r="T94" s="124" t="s">
        <v>768</v>
      </c>
      <c r="U94" s="116"/>
    </row>
    <row r="95" spans="1:21" ht="28.8" x14ac:dyDescent="0.3">
      <c r="A95" s="115"/>
      <c r="B95" s="116">
        <v>48922</v>
      </c>
      <c r="C95" s="116">
        <v>7</v>
      </c>
      <c r="D95" s="116" t="s">
        <v>421</v>
      </c>
      <c r="E95" s="116">
        <v>90102011902</v>
      </c>
      <c r="F95" s="117" t="s">
        <v>555</v>
      </c>
      <c r="G95" s="116" t="s">
        <v>175</v>
      </c>
      <c r="H95" s="116">
        <v>174077</v>
      </c>
      <c r="I95" s="116">
        <v>860847</v>
      </c>
      <c r="J95" s="118" t="s">
        <v>628</v>
      </c>
      <c r="K95" s="118" t="s">
        <v>629</v>
      </c>
      <c r="L95" s="116">
        <v>66928</v>
      </c>
      <c r="M95" s="116" t="s">
        <v>430</v>
      </c>
      <c r="N95" s="116">
        <v>0</v>
      </c>
      <c r="O95" s="116">
        <v>-66928</v>
      </c>
      <c r="P95" s="116" t="s">
        <v>630</v>
      </c>
      <c r="Q95" s="116" t="s">
        <v>631</v>
      </c>
      <c r="R95" s="116" t="s">
        <v>100</v>
      </c>
      <c r="S95" s="115" t="s">
        <v>426</v>
      </c>
      <c r="T95" s="115"/>
      <c r="U95" s="116"/>
    </row>
    <row r="96" spans="1:21" ht="43.2" x14ac:dyDescent="0.3">
      <c r="A96" s="115">
        <v>42</v>
      </c>
      <c r="B96" s="116">
        <v>110175</v>
      </c>
      <c r="C96" s="116">
        <v>9</v>
      </c>
      <c r="D96" s="116" t="s">
        <v>421</v>
      </c>
      <c r="E96" s="116">
        <v>90107020505</v>
      </c>
      <c r="F96" s="117" t="s">
        <v>528</v>
      </c>
      <c r="G96" s="116" t="s">
        <v>112</v>
      </c>
      <c r="H96" s="116">
        <v>225351</v>
      </c>
      <c r="I96" s="116">
        <v>1069782</v>
      </c>
      <c r="J96" s="118" t="s">
        <v>632</v>
      </c>
      <c r="K96" s="118" t="s">
        <v>632</v>
      </c>
      <c r="L96" s="116">
        <v>0</v>
      </c>
      <c r="M96" s="116" t="s">
        <v>423</v>
      </c>
      <c r="N96" s="116">
        <v>26250</v>
      </c>
      <c r="O96" s="116">
        <v>26250</v>
      </c>
      <c r="P96" s="116" t="s">
        <v>633</v>
      </c>
      <c r="Q96" s="116" t="s">
        <v>246</v>
      </c>
      <c r="R96" s="116" t="s">
        <v>634</v>
      </c>
      <c r="S96" s="115" t="s">
        <v>426</v>
      </c>
      <c r="T96" s="115"/>
      <c r="U96" s="116"/>
    </row>
    <row r="97" spans="1:21" ht="28.8" x14ac:dyDescent="0.3">
      <c r="A97" s="115"/>
      <c r="B97" s="116">
        <v>110174</v>
      </c>
      <c r="C97" s="116">
        <v>9</v>
      </c>
      <c r="D97" s="116" t="s">
        <v>421</v>
      </c>
      <c r="E97" s="116">
        <v>90102010302</v>
      </c>
      <c r="F97" s="117" t="s">
        <v>635</v>
      </c>
      <c r="G97" s="116" t="s">
        <v>468</v>
      </c>
      <c r="H97" s="116">
        <v>225351</v>
      </c>
      <c r="I97" s="116">
        <v>1069781</v>
      </c>
      <c r="J97" s="118" t="s">
        <v>632</v>
      </c>
      <c r="K97" s="118" t="s">
        <v>632</v>
      </c>
      <c r="L97" s="116">
        <v>26250</v>
      </c>
      <c r="M97" s="116" t="s">
        <v>430</v>
      </c>
      <c r="N97" s="116">
        <v>0</v>
      </c>
      <c r="O97" s="116">
        <v>-26250</v>
      </c>
      <c r="P97" s="116" t="s">
        <v>636</v>
      </c>
      <c r="Q97" s="116" t="s">
        <v>246</v>
      </c>
      <c r="R97" s="116" t="s">
        <v>634</v>
      </c>
      <c r="S97" s="115" t="s">
        <v>426</v>
      </c>
      <c r="T97" s="124" t="s">
        <v>768</v>
      </c>
      <c r="U97" s="116"/>
    </row>
    <row r="98" spans="1:21" x14ac:dyDescent="0.3">
      <c r="A98" s="115">
        <v>43</v>
      </c>
      <c r="B98" s="116">
        <v>84295</v>
      </c>
      <c r="C98" s="116">
        <v>9</v>
      </c>
      <c r="D98" s="116" t="s">
        <v>637</v>
      </c>
      <c r="E98" s="116">
        <v>90402111502</v>
      </c>
      <c r="F98" s="117" t="s">
        <v>638</v>
      </c>
      <c r="G98" s="116" t="s">
        <v>639</v>
      </c>
      <c r="H98" s="116">
        <v>210610</v>
      </c>
      <c r="I98" s="116">
        <v>27007</v>
      </c>
      <c r="J98" s="118" t="s">
        <v>618</v>
      </c>
      <c r="K98" s="118" t="s">
        <v>618</v>
      </c>
      <c r="L98" s="116">
        <v>0</v>
      </c>
      <c r="M98" s="116" t="s">
        <v>423</v>
      </c>
      <c r="N98" s="116">
        <v>6700</v>
      </c>
      <c r="O98" s="116">
        <v>6700</v>
      </c>
      <c r="P98" s="116" t="s">
        <v>640</v>
      </c>
      <c r="Q98" s="116" t="s">
        <v>319</v>
      </c>
      <c r="R98" s="116" t="s">
        <v>77</v>
      </c>
      <c r="S98" s="115" t="s">
        <v>426</v>
      </c>
      <c r="T98" s="115"/>
      <c r="U98" s="116"/>
    </row>
    <row r="99" spans="1:21" x14ac:dyDescent="0.3">
      <c r="A99" s="115"/>
      <c r="B99" s="116">
        <v>84296</v>
      </c>
      <c r="C99" s="116">
        <v>9</v>
      </c>
      <c r="D99" s="116" t="s">
        <v>637</v>
      </c>
      <c r="E99" s="116">
        <v>90402111502</v>
      </c>
      <c r="F99" s="117" t="s">
        <v>638</v>
      </c>
      <c r="G99" s="116" t="s">
        <v>639</v>
      </c>
      <c r="H99" s="116">
        <v>210610</v>
      </c>
      <c r="I99" s="116">
        <v>27008</v>
      </c>
      <c r="J99" s="118" t="s">
        <v>618</v>
      </c>
      <c r="K99" s="118" t="s">
        <v>618</v>
      </c>
      <c r="L99" s="116">
        <v>0</v>
      </c>
      <c r="M99" s="116" t="s">
        <v>423</v>
      </c>
      <c r="N99" s="116">
        <v>765</v>
      </c>
      <c r="O99" s="116">
        <v>765</v>
      </c>
      <c r="P99" s="116" t="s">
        <v>641</v>
      </c>
      <c r="Q99" s="116" t="s">
        <v>319</v>
      </c>
      <c r="R99" s="116" t="s">
        <v>77</v>
      </c>
      <c r="S99" s="115" t="s">
        <v>426</v>
      </c>
      <c r="T99" s="115"/>
      <c r="U99" s="116"/>
    </row>
    <row r="100" spans="1:21" ht="28.8" x14ac:dyDescent="0.3">
      <c r="A100" s="115"/>
      <c r="B100" s="116">
        <v>84297</v>
      </c>
      <c r="C100" s="116">
        <v>9</v>
      </c>
      <c r="D100" s="116" t="s">
        <v>637</v>
      </c>
      <c r="E100" s="116">
        <v>90107020503</v>
      </c>
      <c r="F100" s="117" t="s">
        <v>524</v>
      </c>
      <c r="G100" s="116" t="s">
        <v>40</v>
      </c>
      <c r="H100" s="116">
        <v>210610</v>
      </c>
      <c r="I100" s="116">
        <v>27009</v>
      </c>
      <c r="J100" s="118" t="s">
        <v>618</v>
      </c>
      <c r="K100" s="118" t="s">
        <v>618</v>
      </c>
      <c r="L100" s="116">
        <v>7465</v>
      </c>
      <c r="M100" s="116" t="s">
        <v>430</v>
      </c>
      <c r="N100" s="116">
        <v>0</v>
      </c>
      <c r="O100" s="116">
        <v>-7465</v>
      </c>
      <c r="P100" s="116" t="s">
        <v>642</v>
      </c>
      <c r="Q100" s="116" t="s">
        <v>319</v>
      </c>
      <c r="R100" s="116" t="s">
        <v>77</v>
      </c>
      <c r="S100" s="115" t="s">
        <v>560</v>
      </c>
      <c r="T100" s="124" t="s">
        <v>768</v>
      </c>
      <c r="U100" s="116"/>
    </row>
    <row r="101" spans="1:21" ht="28.8" x14ac:dyDescent="0.3">
      <c r="A101" s="115">
        <v>44</v>
      </c>
      <c r="B101" s="116">
        <v>66784</v>
      </c>
      <c r="C101" s="116">
        <v>8</v>
      </c>
      <c r="D101" s="116" t="s">
        <v>421</v>
      </c>
      <c r="E101" s="116">
        <v>90200000452</v>
      </c>
      <c r="F101" s="117" t="s">
        <v>523</v>
      </c>
      <c r="G101" s="116" t="s">
        <v>347</v>
      </c>
      <c r="H101" s="116">
        <v>196423</v>
      </c>
      <c r="I101" s="116">
        <v>952559</v>
      </c>
      <c r="J101" s="118" t="s">
        <v>643</v>
      </c>
      <c r="K101" s="118" t="s">
        <v>643</v>
      </c>
      <c r="L101" s="116">
        <v>0</v>
      </c>
      <c r="M101" s="116" t="s">
        <v>423</v>
      </c>
      <c r="N101" s="116">
        <v>7396</v>
      </c>
      <c r="O101" s="116">
        <v>7396</v>
      </c>
      <c r="P101" s="116" t="s">
        <v>644</v>
      </c>
      <c r="Q101" s="116" t="s">
        <v>319</v>
      </c>
      <c r="R101" s="116" t="s">
        <v>76</v>
      </c>
      <c r="S101" s="115" t="s">
        <v>426</v>
      </c>
      <c r="T101" s="115"/>
      <c r="U101" s="116"/>
    </row>
    <row r="102" spans="1:21" ht="28.8" x14ac:dyDescent="0.3">
      <c r="A102" s="115"/>
      <c r="B102" s="116">
        <v>66785</v>
      </c>
      <c r="C102" s="116">
        <v>8</v>
      </c>
      <c r="D102" s="116" t="s">
        <v>421</v>
      </c>
      <c r="E102" s="116">
        <v>90102010303</v>
      </c>
      <c r="F102" s="117" t="s">
        <v>520</v>
      </c>
      <c r="G102" s="116" t="s">
        <v>429</v>
      </c>
      <c r="H102" s="116">
        <v>196423</v>
      </c>
      <c r="I102" s="116">
        <v>952560</v>
      </c>
      <c r="J102" s="118" t="s">
        <v>643</v>
      </c>
      <c r="K102" s="118" t="s">
        <v>643</v>
      </c>
      <c r="L102" s="116">
        <v>7396</v>
      </c>
      <c r="M102" s="116" t="s">
        <v>430</v>
      </c>
      <c r="N102" s="116">
        <v>0</v>
      </c>
      <c r="O102" s="116">
        <v>-7396</v>
      </c>
      <c r="P102" s="116" t="s">
        <v>644</v>
      </c>
      <c r="Q102" s="116" t="s">
        <v>319</v>
      </c>
      <c r="R102" s="116" t="s">
        <v>76</v>
      </c>
      <c r="S102" s="115" t="s">
        <v>426</v>
      </c>
      <c r="T102" s="124" t="s">
        <v>768</v>
      </c>
      <c r="U102" s="116"/>
    </row>
    <row r="103" spans="1:21" ht="28.8" x14ac:dyDescent="0.3">
      <c r="A103" s="115">
        <v>45</v>
      </c>
      <c r="B103" s="116">
        <v>58759</v>
      </c>
      <c r="C103" s="116">
        <v>9</v>
      </c>
      <c r="D103" s="116" t="s">
        <v>421</v>
      </c>
      <c r="E103" s="116">
        <v>90102011702</v>
      </c>
      <c r="F103" s="117" t="s">
        <v>645</v>
      </c>
      <c r="G103" s="116" t="s">
        <v>646</v>
      </c>
      <c r="H103" s="116">
        <v>215667</v>
      </c>
      <c r="I103" s="116">
        <v>1038524</v>
      </c>
      <c r="J103" s="118" t="s">
        <v>647</v>
      </c>
      <c r="K103" s="118" t="s">
        <v>648</v>
      </c>
      <c r="L103" s="116">
        <v>0</v>
      </c>
      <c r="M103" s="116" t="s">
        <v>423</v>
      </c>
      <c r="N103" s="116">
        <v>2362.5</v>
      </c>
      <c r="O103" s="116">
        <v>2362.5</v>
      </c>
      <c r="P103" s="116" t="s">
        <v>649</v>
      </c>
      <c r="Q103" s="116" t="s">
        <v>92</v>
      </c>
      <c r="R103" s="116" t="s">
        <v>147</v>
      </c>
      <c r="S103" s="115" t="s">
        <v>426</v>
      </c>
      <c r="T103" s="115"/>
      <c r="U103" s="116"/>
    </row>
    <row r="104" spans="1:21" ht="28.8" x14ac:dyDescent="0.3">
      <c r="A104" s="115"/>
      <c r="B104" s="116">
        <v>58760</v>
      </c>
      <c r="C104" s="116">
        <v>9</v>
      </c>
      <c r="D104" s="116" t="s">
        <v>421</v>
      </c>
      <c r="E104" s="116">
        <v>90102011701</v>
      </c>
      <c r="F104" s="117" t="s">
        <v>650</v>
      </c>
      <c r="G104" s="116" t="s">
        <v>651</v>
      </c>
      <c r="H104" s="116">
        <v>215667</v>
      </c>
      <c r="I104" s="116">
        <v>1038525</v>
      </c>
      <c r="J104" s="118" t="s">
        <v>647</v>
      </c>
      <c r="K104" s="118" t="s">
        <v>648</v>
      </c>
      <c r="L104" s="116">
        <v>2362.5</v>
      </c>
      <c r="M104" s="116" t="s">
        <v>430</v>
      </c>
      <c r="N104" s="116">
        <v>0</v>
      </c>
      <c r="O104" s="116">
        <v>-2362.5</v>
      </c>
      <c r="P104" s="116" t="s">
        <v>652</v>
      </c>
      <c r="Q104" s="116" t="s">
        <v>92</v>
      </c>
      <c r="R104" s="116" t="s">
        <v>147</v>
      </c>
      <c r="S104" s="115" t="s">
        <v>426</v>
      </c>
      <c r="T104" s="124" t="s">
        <v>768</v>
      </c>
      <c r="U104" s="116"/>
    </row>
  </sheetData>
  <autoFilter ref="A1:U104" xr:uid="{9AADBA4E-71E5-4AF3-869D-94094DB558A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AB5C7-E340-4D3E-A79A-02F70D2E1EFF}">
  <sheetPr codeName="Sheet2"/>
  <dimension ref="A1:AA90"/>
  <sheetViews>
    <sheetView zoomScale="55" zoomScaleNormal="55" workbookViewId="0">
      <selection activeCell="A4" sqref="A4"/>
    </sheetView>
  </sheetViews>
  <sheetFormatPr defaultRowHeight="14.4" x14ac:dyDescent="0.3"/>
  <cols>
    <col min="1" max="1" width="10.109375" customWidth="1"/>
    <col min="4" max="4" width="11.109375" bestFit="1" customWidth="1"/>
    <col min="5" max="5" width="14.33203125" bestFit="1" customWidth="1"/>
    <col min="6" max="6" width="12.5546875" bestFit="1" customWidth="1"/>
    <col min="7" max="7" width="54" bestFit="1" customWidth="1"/>
    <col min="10" max="11" width="9.88671875" bestFit="1" customWidth="1"/>
    <col min="15" max="15" width="9.44140625" bestFit="1" customWidth="1"/>
    <col min="16" max="16" width="108" bestFit="1" customWidth="1"/>
    <col min="20" max="20" width="43.109375" bestFit="1" customWidth="1"/>
    <col min="27" max="27" width="10.44140625" bestFit="1" customWidth="1"/>
  </cols>
  <sheetData>
    <row r="1" spans="1:24" x14ac:dyDescent="0.3">
      <c r="A1" s="95" t="s">
        <v>690</v>
      </c>
    </row>
    <row r="3" spans="1:24" x14ac:dyDescent="0.3">
      <c r="A3" t="s">
        <v>401</v>
      </c>
      <c r="B3" t="s">
        <v>402</v>
      </c>
      <c r="C3" t="s">
        <v>403</v>
      </c>
      <c r="D3" t="s">
        <v>404</v>
      </c>
      <c r="E3" t="s">
        <v>405</v>
      </c>
      <c r="F3" t="s">
        <v>406</v>
      </c>
      <c r="G3" t="s">
        <v>407</v>
      </c>
      <c r="H3" t="s">
        <v>408</v>
      </c>
      <c r="I3" t="s">
        <v>409</v>
      </c>
      <c r="J3" t="s">
        <v>410</v>
      </c>
      <c r="K3" t="s">
        <v>411</v>
      </c>
      <c r="L3" t="s">
        <v>412</v>
      </c>
      <c r="M3" t="s">
        <v>413</v>
      </c>
      <c r="N3" t="s">
        <v>414</v>
      </c>
      <c r="O3" t="s">
        <v>415</v>
      </c>
      <c r="P3" t="s">
        <v>416</v>
      </c>
      <c r="Q3" t="s">
        <v>417</v>
      </c>
      <c r="R3" t="s">
        <v>418</v>
      </c>
      <c r="S3" t="s">
        <v>419</v>
      </c>
      <c r="T3" t="s">
        <v>420</v>
      </c>
    </row>
    <row r="4" spans="1:24" x14ac:dyDescent="0.3">
      <c r="A4">
        <v>1870</v>
      </c>
      <c r="B4">
        <v>3</v>
      </c>
      <c r="C4" t="s">
        <v>421</v>
      </c>
      <c r="D4">
        <v>90102010303</v>
      </c>
      <c r="E4">
        <v>90100000029</v>
      </c>
      <c r="F4" t="s">
        <v>429</v>
      </c>
      <c r="G4">
        <v>87576</v>
      </c>
      <c r="H4">
        <v>447276</v>
      </c>
      <c r="I4" t="s">
        <v>422</v>
      </c>
      <c r="J4" t="s">
        <v>422</v>
      </c>
      <c r="K4">
        <v>1000</v>
      </c>
      <c r="L4" t="s">
        <v>430</v>
      </c>
      <c r="M4">
        <v>0</v>
      </c>
      <c r="N4">
        <v>-1000</v>
      </c>
      <c r="O4" t="s">
        <v>424</v>
      </c>
      <c r="P4" t="s">
        <v>425</v>
      </c>
      <c r="Q4" t="s">
        <v>76</v>
      </c>
      <c r="R4" t="s">
        <v>426</v>
      </c>
      <c r="S4" t="s">
        <v>431</v>
      </c>
      <c r="T4" t="s">
        <v>432</v>
      </c>
    </row>
    <row r="6" spans="1:24" x14ac:dyDescent="0.3">
      <c r="A6" t="s">
        <v>678</v>
      </c>
      <c r="B6" t="s">
        <v>691</v>
      </c>
    </row>
    <row r="8" spans="1:24" x14ac:dyDescent="0.3">
      <c r="A8" s="95" t="s">
        <v>658</v>
      </c>
    </row>
    <row r="9" spans="1:24" x14ac:dyDescent="0.3">
      <c r="A9" s="96" t="s">
        <v>659</v>
      </c>
      <c r="B9" s="96" t="s">
        <v>401</v>
      </c>
      <c r="C9" s="96" t="s">
        <v>402</v>
      </c>
      <c r="D9" s="96" t="s">
        <v>660</v>
      </c>
      <c r="E9" s="96" t="s">
        <v>661</v>
      </c>
      <c r="F9" s="96" t="s">
        <v>662</v>
      </c>
      <c r="G9" s="96" t="s">
        <v>663</v>
      </c>
      <c r="H9" s="96" t="s">
        <v>407</v>
      </c>
      <c r="I9" s="96" t="s">
        <v>408</v>
      </c>
      <c r="J9" s="96" t="s">
        <v>409</v>
      </c>
      <c r="K9" s="96" t="s">
        <v>410</v>
      </c>
      <c r="L9" s="96" t="s">
        <v>664</v>
      </c>
      <c r="M9" s="96" t="s">
        <v>412</v>
      </c>
      <c r="N9" s="96" t="s">
        <v>665</v>
      </c>
      <c r="O9" s="96" t="s">
        <v>414</v>
      </c>
      <c r="P9" s="96" t="s">
        <v>415</v>
      </c>
      <c r="Q9" s="96" t="s">
        <v>666</v>
      </c>
      <c r="R9" s="96" t="s">
        <v>667</v>
      </c>
      <c r="S9" s="96" t="s">
        <v>418</v>
      </c>
      <c r="T9" s="96" t="s">
        <v>419</v>
      </c>
      <c r="U9" s="96" t="s">
        <v>420</v>
      </c>
      <c r="V9" s="96" t="s">
        <v>668</v>
      </c>
      <c r="W9" s="96" t="s">
        <v>669</v>
      </c>
      <c r="X9" s="96" t="s">
        <v>670</v>
      </c>
    </row>
    <row r="10" spans="1:24" x14ac:dyDescent="0.3">
      <c r="A10">
        <v>29890</v>
      </c>
      <c r="B10">
        <v>29890</v>
      </c>
      <c r="C10">
        <v>1</v>
      </c>
      <c r="D10" t="s">
        <v>548</v>
      </c>
      <c r="E10">
        <v>90105020101</v>
      </c>
      <c r="F10">
        <v>90100000203</v>
      </c>
      <c r="G10" t="s">
        <v>473</v>
      </c>
      <c r="H10" s="97">
        <v>18928</v>
      </c>
      <c r="I10" s="97">
        <v>8104</v>
      </c>
      <c r="J10" t="s">
        <v>671</v>
      </c>
      <c r="K10" t="s">
        <v>671</v>
      </c>
      <c r="L10" s="98">
        <v>339226</v>
      </c>
      <c r="M10" t="s">
        <v>430</v>
      </c>
      <c r="N10" s="98">
        <v>0</v>
      </c>
      <c r="O10" s="98">
        <v>-339226</v>
      </c>
      <c r="P10" t="s">
        <v>672</v>
      </c>
      <c r="Q10" t="s">
        <v>476</v>
      </c>
      <c r="R10" t="s">
        <v>476</v>
      </c>
      <c r="S10" t="s">
        <v>430</v>
      </c>
      <c r="T10" t="s">
        <v>477</v>
      </c>
      <c r="U10" t="s">
        <v>478</v>
      </c>
    </row>
    <row r="11" spans="1:24" x14ac:dyDescent="0.3">
      <c r="A11">
        <v>317885</v>
      </c>
      <c r="B11">
        <v>62803</v>
      </c>
      <c r="C11">
        <v>3</v>
      </c>
      <c r="D11" t="s">
        <v>421</v>
      </c>
      <c r="E11">
        <v>90102020602</v>
      </c>
      <c r="F11">
        <v>90100000143</v>
      </c>
      <c r="G11" t="s">
        <v>673</v>
      </c>
      <c r="H11" s="97">
        <v>96163</v>
      </c>
      <c r="I11" s="97">
        <v>500968</v>
      </c>
      <c r="J11" t="s">
        <v>434</v>
      </c>
      <c r="K11" t="s">
        <v>435</v>
      </c>
      <c r="L11" s="98">
        <v>339226</v>
      </c>
      <c r="M11" t="s">
        <v>430</v>
      </c>
      <c r="N11" s="98">
        <v>0</v>
      </c>
      <c r="O11" s="98">
        <v>-339226</v>
      </c>
      <c r="P11" t="s">
        <v>674</v>
      </c>
      <c r="Q11" t="s">
        <v>675</v>
      </c>
      <c r="R11" t="s">
        <v>100</v>
      </c>
      <c r="S11" t="s">
        <v>426</v>
      </c>
      <c r="T11" t="s">
        <v>431</v>
      </c>
      <c r="U11" t="s">
        <v>432</v>
      </c>
    </row>
    <row r="12" spans="1:24" x14ac:dyDescent="0.3">
      <c r="A12">
        <v>318012</v>
      </c>
      <c r="B12">
        <v>62930</v>
      </c>
      <c r="C12">
        <v>3</v>
      </c>
      <c r="D12" t="s">
        <v>421</v>
      </c>
      <c r="E12">
        <v>90102020601</v>
      </c>
      <c r="F12">
        <v>90100000142</v>
      </c>
      <c r="G12" t="s">
        <v>676</v>
      </c>
      <c r="H12" s="97">
        <v>96163</v>
      </c>
      <c r="I12" s="97">
        <v>500967</v>
      </c>
      <c r="J12" t="s">
        <v>434</v>
      </c>
      <c r="K12" t="s">
        <v>435</v>
      </c>
      <c r="L12" s="98">
        <v>0</v>
      </c>
      <c r="M12" t="s">
        <v>423</v>
      </c>
      <c r="N12" s="98">
        <v>339226</v>
      </c>
      <c r="O12" s="98">
        <v>339226</v>
      </c>
      <c r="P12" t="s">
        <v>674</v>
      </c>
      <c r="Q12" t="s">
        <v>675</v>
      </c>
      <c r="R12" t="s">
        <v>100</v>
      </c>
      <c r="S12" t="s">
        <v>426</v>
      </c>
      <c r="T12" t="s">
        <v>431</v>
      </c>
      <c r="U12" t="s">
        <v>432</v>
      </c>
    </row>
    <row r="13" spans="1:24" x14ac:dyDescent="0.3">
      <c r="A13">
        <v>318244</v>
      </c>
      <c r="B13">
        <v>63162</v>
      </c>
      <c r="C13">
        <v>3</v>
      </c>
      <c r="D13" t="s">
        <v>421</v>
      </c>
      <c r="E13">
        <v>90102020602</v>
      </c>
      <c r="F13">
        <v>90100000143</v>
      </c>
      <c r="G13" t="s">
        <v>673</v>
      </c>
      <c r="H13" s="97">
        <v>96164</v>
      </c>
      <c r="I13" s="97">
        <v>500969</v>
      </c>
      <c r="J13" t="s">
        <v>434</v>
      </c>
      <c r="K13" t="s">
        <v>435</v>
      </c>
      <c r="L13" s="98">
        <v>0</v>
      </c>
      <c r="M13" t="s">
        <v>423</v>
      </c>
      <c r="N13" s="98">
        <v>339226</v>
      </c>
      <c r="O13" s="98">
        <v>339226</v>
      </c>
      <c r="P13" t="s">
        <v>677</v>
      </c>
      <c r="Q13" t="s">
        <v>171</v>
      </c>
      <c r="R13" t="s">
        <v>100</v>
      </c>
      <c r="S13" t="s">
        <v>426</v>
      </c>
      <c r="T13" t="s">
        <v>431</v>
      </c>
      <c r="U13" t="s">
        <v>432</v>
      </c>
    </row>
    <row r="14" spans="1:24" x14ac:dyDescent="0.3">
      <c r="A14">
        <v>318245</v>
      </c>
      <c r="B14">
        <v>63163</v>
      </c>
      <c r="C14">
        <v>3</v>
      </c>
      <c r="D14" t="s">
        <v>421</v>
      </c>
      <c r="E14">
        <v>90107020503</v>
      </c>
      <c r="F14">
        <v>90100000321</v>
      </c>
      <c r="G14" t="s">
        <v>40</v>
      </c>
      <c r="H14" s="97">
        <v>96164</v>
      </c>
      <c r="I14" s="97">
        <v>500970</v>
      </c>
      <c r="J14" t="s">
        <v>434</v>
      </c>
      <c r="K14" t="s">
        <v>435</v>
      </c>
      <c r="L14" s="98">
        <v>339226</v>
      </c>
      <c r="M14" t="s">
        <v>430</v>
      </c>
      <c r="N14" s="98">
        <v>0</v>
      </c>
      <c r="O14" s="98">
        <v>-339226</v>
      </c>
      <c r="P14" t="s">
        <v>436</v>
      </c>
      <c r="Q14" t="s">
        <v>171</v>
      </c>
      <c r="R14" t="s">
        <v>100</v>
      </c>
      <c r="S14" s="94" t="s">
        <v>426</v>
      </c>
      <c r="T14" t="s">
        <v>437</v>
      </c>
      <c r="U14" t="s">
        <v>438</v>
      </c>
    </row>
    <row r="15" spans="1:24" x14ac:dyDescent="0.3">
      <c r="A15">
        <v>321504</v>
      </c>
      <c r="B15">
        <v>66422</v>
      </c>
      <c r="C15">
        <v>3</v>
      </c>
      <c r="D15" t="s">
        <v>433</v>
      </c>
      <c r="E15">
        <v>90107020503</v>
      </c>
      <c r="F15">
        <v>90100000321</v>
      </c>
      <c r="G15" t="s">
        <v>40</v>
      </c>
      <c r="H15" s="97">
        <v>28777</v>
      </c>
      <c r="I15" s="97">
        <v>29608</v>
      </c>
      <c r="J15" t="s">
        <v>434</v>
      </c>
      <c r="K15" t="s">
        <v>435</v>
      </c>
      <c r="L15" s="98">
        <v>0</v>
      </c>
      <c r="M15" t="s">
        <v>423</v>
      </c>
      <c r="N15" s="98">
        <v>339226</v>
      </c>
      <c r="O15" s="98">
        <v>339226</v>
      </c>
      <c r="P15" t="s">
        <v>436</v>
      </c>
      <c r="Q15" t="s">
        <v>171</v>
      </c>
      <c r="R15" t="s">
        <v>100</v>
      </c>
      <c r="S15" s="94" t="s">
        <v>426</v>
      </c>
      <c r="T15" t="s">
        <v>437</v>
      </c>
      <c r="U15" t="s">
        <v>438</v>
      </c>
    </row>
    <row r="17" spans="1:27" x14ac:dyDescent="0.3">
      <c r="A17" t="s">
        <v>678</v>
      </c>
      <c r="B17" t="s">
        <v>679</v>
      </c>
    </row>
    <row r="20" spans="1:27" x14ac:dyDescent="0.3">
      <c r="A20" s="95" t="s">
        <v>680</v>
      </c>
    </row>
    <row r="22" spans="1:27" x14ac:dyDescent="0.3">
      <c r="A22" t="s">
        <v>401</v>
      </c>
      <c r="B22" t="s">
        <v>402</v>
      </c>
      <c r="C22" t="s">
        <v>403</v>
      </c>
      <c r="D22" t="s">
        <v>404</v>
      </c>
      <c r="E22" t="s">
        <v>405</v>
      </c>
      <c r="F22" t="s">
        <v>406</v>
      </c>
      <c r="G22" t="s">
        <v>407</v>
      </c>
      <c r="H22" t="s">
        <v>408</v>
      </c>
      <c r="I22" t="s">
        <v>409</v>
      </c>
      <c r="J22" t="s">
        <v>410</v>
      </c>
      <c r="K22" t="s">
        <v>411</v>
      </c>
      <c r="L22" t="s">
        <v>412</v>
      </c>
      <c r="M22" t="s">
        <v>413</v>
      </c>
      <c r="N22" t="s">
        <v>414</v>
      </c>
      <c r="O22" t="s">
        <v>415</v>
      </c>
      <c r="P22" t="s">
        <v>416</v>
      </c>
      <c r="Q22" t="s">
        <v>417</v>
      </c>
      <c r="R22" t="s">
        <v>418</v>
      </c>
      <c r="S22" t="s">
        <v>419</v>
      </c>
      <c r="T22" t="s">
        <v>420</v>
      </c>
      <c r="AA22">
        <v>100000000</v>
      </c>
    </row>
    <row r="23" spans="1:27" x14ac:dyDescent="0.3">
      <c r="A23">
        <v>11473</v>
      </c>
      <c r="B23">
        <v>2</v>
      </c>
      <c r="C23" t="s">
        <v>443</v>
      </c>
      <c r="D23">
        <v>90107020503</v>
      </c>
      <c r="E23">
        <v>90100000321</v>
      </c>
      <c r="F23" t="s">
        <v>40</v>
      </c>
      <c r="G23">
        <v>32560</v>
      </c>
      <c r="H23">
        <v>47312</v>
      </c>
      <c r="I23">
        <v>44598</v>
      </c>
      <c r="J23" t="s">
        <v>444</v>
      </c>
      <c r="K23">
        <v>2500000</v>
      </c>
      <c r="L23" t="s">
        <v>430</v>
      </c>
      <c r="M23">
        <v>0</v>
      </c>
      <c r="N23">
        <v>-2500000</v>
      </c>
      <c r="O23" t="s">
        <v>445</v>
      </c>
      <c r="P23" t="s">
        <v>108</v>
      </c>
      <c r="Q23" t="s">
        <v>281</v>
      </c>
      <c r="R23" t="s">
        <v>426</v>
      </c>
      <c r="S23" t="s">
        <v>437</v>
      </c>
      <c r="T23" t="s">
        <v>438</v>
      </c>
      <c r="AA23" s="99">
        <v>6.7500000000000004E-2</v>
      </c>
    </row>
    <row r="24" spans="1:27" x14ac:dyDescent="0.3">
      <c r="AA24">
        <f>AA22*AA23/360*15</f>
        <v>281250</v>
      </c>
    </row>
    <row r="25" spans="1:27" x14ac:dyDescent="0.3">
      <c r="A25" t="s">
        <v>678</v>
      </c>
      <c r="B25" t="s">
        <v>681</v>
      </c>
    </row>
    <row r="28" spans="1:27" x14ac:dyDescent="0.3">
      <c r="A28" s="95" t="s">
        <v>682</v>
      </c>
    </row>
    <row r="30" spans="1:27" x14ac:dyDescent="0.3">
      <c r="A30" t="s">
        <v>401</v>
      </c>
      <c r="B30" t="s">
        <v>402</v>
      </c>
      <c r="C30" t="s">
        <v>403</v>
      </c>
      <c r="D30" t="s">
        <v>404</v>
      </c>
      <c r="E30" t="s">
        <v>405</v>
      </c>
      <c r="F30" t="s">
        <v>406</v>
      </c>
      <c r="G30" t="s">
        <v>407</v>
      </c>
      <c r="H30" t="s">
        <v>408</v>
      </c>
      <c r="I30" t="s">
        <v>409</v>
      </c>
      <c r="J30" t="s">
        <v>410</v>
      </c>
      <c r="K30" t="s">
        <v>411</v>
      </c>
      <c r="L30" t="s">
        <v>412</v>
      </c>
      <c r="M30" t="s">
        <v>413</v>
      </c>
      <c r="N30" t="s">
        <v>414</v>
      </c>
      <c r="O30" t="s">
        <v>415</v>
      </c>
      <c r="P30" t="s">
        <v>416</v>
      </c>
      <c r="Q30" t="s">
        <v>417</v>
      </c>
      <c r="R30" t="s">
        <v>418</v>
      </c>
      <c r="S30" t="s">
        <v>419</v>
      </c>
      <c r="T30" t="s">
        <v>420</v>
      </c>
    </row>
    <row r="31" spans="1:27" x14ac:dyDescent="0.3">
      <c r="A31">
        <v>101108</v>
      </c>
      <c r="B31">
        <v>5</v>
      </c>
      <c r="C31" t="s">
        <v>541</v>
      </c>
      <c r="D31">
        <v>90203060243</v>
      </c>
      <c r="E31" t="s">
        <v>542</v>
      </c>
      <c r="F31" t="s">
        <v>543</v>
      </c>
      <c r="G31">
        <v>28946</v>
      </c>
      <c r="H31">
        <v>32819</v>
      </c>
      <c r="I31" t="s">
        <v>544</v>
      </c>
      <c r="J31" t="s">
        <v>545</v>
      </c>
      <c r="K31">
        <v>0</v>
      </c>
      <c r="L31" t="s">
        <v>423</v>
      </c>
      <c r="M31">
        <v>54050</v>
      </c>
      <c r="N31">
        <v>54050</v>
      </c>
      <c r="O31" t="s">
        <v>546</v>
      </c>
      <c r="P31" t="s">
        <v>547</v>
      </c>
      <c r="Q31" t="s">
        <v>170</v>
      </c>
      <c r="R31" t="s">
        <v>426</v>
      </c>
      <c r="S31" t="s">
        <v>437</v>
      </c>
      <c r="T31" t="s">
        <v>438</v>
      </c>
    </row>
    <row r="33" spans="1:20" x14ac:dyDescent="0.3">
      <c r="A33" t="s">
        <v>678</v>
      </c>
      <c r="B33" t="s">
        <v>681</v>
      </c>
    </row>
    <row r="36" spans="1:20" x14ac:dyDescent="0.3">
      <c r="A36" s="95" t="s">
        <v>683</v>
      </c>
    </row>
    <row r="38" spans="1:20" x14ac:dyDescent="0.3">
      <c r="A38" t="s">
        <v>401</v>
      </c>
      <c r="B38" t="s">
        <v>402</v>
      </c>
      <c r="C38" t="s">
        <v>403</v>
      </c>
      <c r="D38" t="s">
        <v>404</v>
      </c>
      <c r="E38" t="s">
        <v>405</v>
      </c>
      <c r="F38" t="s">
        <v>406</v>
      </c>
      <c r="G38" t="s">
        <v>407</v>
      </c>
      <c r="H38" t="s">
        <v>408</v>
      </c>
      <c r="I38" t="s">
        <v>409</v>
      </c>
      <c r="J38" t="s">
        <v>410</v>
      </c>
      <c r="K38" t="s">
        <v>411</v>
      </c>
      <c r="L38" t="s">
        <v>412</v>
      </c>
      <c r="M38" t="s">
        <v>413</v>
      </c>
      <c r="N38" t="s">
        <v>414</v>
      </c>
      <c r="O38" t="s">
        <v>415</v>
      </c>
      <c r="P38" t="s">
        <v>416</v>
      </c>
      <c r="Q38" t="s">
        <v>417</v>
      </c>
      <c r="R38" t="s">
        <v>418</v>
      </c>
      <c r="S38" t="s">
        <v>419</v>
      </c>
      <c r="T38" t="s">
        <v>420</v>
      </c>
    </row>
    <row r="39" spans="1:20" x14ac:dyDescent="0.3">
      <c r="A39">
        <v>28552</v>
      </c>
      <c r="B39">
        <v>4</v>
      </c>
      <c r="C39" t="s">
        <v>548</v>
      </c>
      <c r="D39">
        <v>90304010203</v>
      </c>
      <c r="E39" t="s">
        <v>549</v>
      </c>
      <c r="F39" t="s">
        <v>550</v>
      </c>
      <c r="G39">
        <v>23220</v>
      </c>
      <c r="H39">
        <v>16563</v>
      </c>
      <c r="I39" t="s">
        <v>551</v>
      </c>
      <c r="J39" t="s">
        <v>551</v>
      </c>
      <c r="K39">
        <v>15300</v>
      </c>
      <c r="L39" t="s">
        <v>430</v>
      </c>
      <c r="M39">
        <v>0</v>
      </c>
      <c r="N39">
        <v>-15300</v>
      </c>
      <c r="O39" t="s">
        <v>552</v>
      </c>
      <c r="P39" t="s">
        <v>287</v>
      </c>
      <c r="Q39" t="s">
        <v>115</v>
      </c>
      <c r="R39" t="s">
        <v>426</v>
      </c>
      <c r="S39" t="s">
        <v>483</v>
      </c>
      <c r="T39" t="s">
        <v>484</v>
      </c>
    </row>
    <row r="41" spans="1:20" x14ac:dyDescent="0.3">
      <c r="A41" t="s">
        <v>678</v>
      </c>
      <c r="B41" t="s">
        <v>681</v>
      </c>
    </row>
    <row r="44" spans="1:20" x14ac:dyDescent="0.3">
      <c r="A44" s="95" t="s">
        <v>684</v>
      </c>
    </row>
    <row r="46" spans="1:20" x14ac:dyDescent="0.3">
      <c r="A46" t="s">
        <v>401</v>
      </c>
      <c r="B46" t="s">
        <v>402</v>
      </c>
      <c r="C46" t="s">
        <v>403</v>
      </c>
      <c r="D46" t="s">
        <v>404</v>
      </c>
      <c r="E46" t="s">
        <v>405</v>
      </c>
      <c r="F46" t="s">
        <v>406</v>
      </c>
      <c r="G46" t="s">
        <v>407</v>
      </c>
      <c r="H46" t="s">
        <v>408</v>
      </c>
      <c r="I46" t="s">
        <v>409</v>
      </c>
      <c r="J46" t="s">
        <v>410</v>
      </c>
      <c r="K46" t="s">
        <v>411</v>
      </c>
      <c r="L46" t="s">
        <v>412</v>
      </c>
      <c r="M46" t="s">
        <v>413</v>
      </c>
      <c r="N46" t="s">
        <v>414</v>
      </c>
      <c r="O46" t="s">
        <v>415</v>
      </c>
      <c r="P46" t="s">
        <v>416</v>
      </c>
      <c r="Q46" t="s">
        <v>417</v>
      </c>
      <c r="R46" t="s">
        <v>418</v>
      </c>
      <c r="S46" t="s">
        <v>419</v>
      </c>
      <c r="T46" t="s">
        <v>420</v>
      </c>
    </row>
    <row r="47" spans="1:20" x14ac:dyDescent="0.3">
      <c r="A47">
        <v>29457</v>
      </c>
      <c r="B47">
        <v>5</v>
      </c>
      <c r="C47" t="s">
        <v>457</v>
      </c>
      <c r="D47">
        <v>90107020503</v>
      </c>
      <c r="E47" t="s">
        <v>524</v>
      </c>
      <c r="F47" t="s">
        <v>40</v>
      </c>
      <c r="G47">
        <v>3768</v>
      </c>
      <c r="H47">
        <v>7329</v>
      </c>
      <c r="I47" t="s">
        <v>553</v>
      </c>
      <c r="J47" t="s">
        <v>553</v>
      </c>
      <c r="K47">
        <v>0</v>
      </c>
      <c r="L47" t="s">
        <v>423</v>
      </c>
      <c r="M47">
        <v>1000</v>
      </c>
      <c r="N47">
        <v>1000</v>
      </c>
      <c r="O47" t="s">
        <v>554</v>
      </c>
      <c r="P47" t="s">
        <v>43</v>
      </c>
      <c r="Q47" t="s">
        <v>84</v>
      </c>
      <c r="R47" t="s">
        <v>426</v>
      </c>
      <c r="S47" t="s">
        <v>437</v>
      </c>
      <c r="T47" t="s">
        <v>438</v>
      </c>
    </row>
    <row r="49" spans="1:20" x14ac:dyDescent="0.3">
      <c r="A49" t="s">
        <v>678</v>
      </c>
      <c r="B49" t="s">
        <v>681</v>
      </c>
    </row>
    <row r="53" spans="1:20" x14ac:dyDescent="0.3">
      <c r="A53" s="95" t="s">
        <v>685</v>
      </c>
    </row>
    <row r="55" spans="1:20" x14ac:dyDescent="0.3">
      <c r="A55" t="s">
        <v>401</v>
      </c>
      <c r="B55" t="s">
        <v>402</v>
      </c>
      <c r="C55" t="s">
        <v>403</v>
      </c>
      <c r="D55" t="s">
        <v>404</v>
      </c>
      <c r="E55" t="s">
        <v>405</v>
      </c>
      <c r="F55" t="s">
        <v>406</v>
      </c>
      <c r="G55" t="s">
        <v>407</v>
      </c>
      <c r="H55" t="s">
        <v>408</v>
      </c>
      <c r="I55" t="s">
        <v>409</v>
      </c>
      <c r="J55" t="s">
        <v>410</v>
      </c>
      <c r="K55" t="s">
        <v>411</v>
      </c>
      <c r="L55" t="s">
        <v>412</v>
      </c>
      <c r="M55" t="s">
        <v>413</v>
      </c>
      <c r="N55" t="s">
        <v>414</v>
      </c>
      <c r="O55" t="s">
        <v>415</v>
      </c>
      <c r="P55" t="s">
        <v>416</v>
      </c>
      <c r="Q55" t="s">
        <v>417</v>
      </c>
      <c r="R55" t="s">
        <v>418</v>
      </c>
      <c r="S55" t="s">
        <v>419</v>
      </c>
      <c r="T55" t="s">
        <v>420</v>
      </c>
    </row>
    <row r="56" spans="1:20" x14ac:dyDescent="0.3">
      <c r="A56">
        <v>274</v>
      </c>
      <c r="B56">
        <v>4</v>
      </c>
      <c r="C56" t="s">
        <v>576</v>
      </c>
      <c r="D56">
        <v>90203060243</v>
      </c>
      <c r="E56" t="s">
        <v>542</v>
      </c>
      <c r="F56" t="s">
        <v>543</v>
      </c>
      <c r="G56">
        <v>20393</v>
      </c>
      <c r="H56">
        <v>9774</v>
      </c>
      <c r="I56">
        <v>44654</v>
      </c>
      <c r="J56" t="s">
        <v>577</v>
      </c>
      <c r="K56">
        <v>0</v>
      </c>
      <c r="L56" t="s">
        <v>423</v>
      </c>
      <c r="M56">
        <v>23040</v>
      </c>
      <c r="N56">
        <v>23040</v>
      </c>
      <c r="O56" t="s">
        <v>578</v>
      </c>
      <c r="P56" t="s">
        <v>579</v>
      </c>
      <c r="Q56" t="s">
        <v>170</v>
      </c>
      <c r="R56" t="s">
        <v>426</v>
      </c>
      <c r="S56" t="s">
        <v>437</v>
      </c>
      <c r="T56" t="s">
        <v>438</v>
      </c>
    </row>
    <row r="58" spans="1:20" x14ac:dyDescent="0.3">
      <c r="A58" t="s">
        <v>678</v>
      </c>
      <c r="B58" t="s">
        <v>681</v>
      </c>
    </row>
    <row r="61" spans="1:20" x14ac:dyDescent="0.3">
      <c r="A61" s="95" t="s">
        <v>686</v>
      </c>
    </row>
    <row r="63" spans="1:20" x14ac:dyDescent="0.3">
      <c r="A63" t="s">
        <v>401</v>
      </c>
      <c r="B63" t="s">
        <v>402</v>
      </c>
      <c r="C63" t="s">
        <v>403</v>
      </c>
      <c r="D63" t="s">
        <v>404</v>
      </c>
      <c r="E63" t="s">
        <v>405</v>
      </c>
      <c r="F63" t="s">
        <v>406</v>
      </c>
      <c r="G63" t="s">
        <v>407</v>
      </c>
      <c r="H63" t="s">
        <v>408</v>
      </c>
      <c r="I63" t="s">
        <v>409</v>
      </c>
      <c r="J63" t="s">
        <v>410</v>
      </c>
      <c r="K63" t="s">
        <v>411</v>
      </c>
      <c r="L63" t="s">
        <v>412</v>
      </c>
      <c r="M63" t="s">
        <v>413</v>
      </c>
      <c r="N63" t="s">
        <v>414</v>
      </c>
      <c r="O63" t="s">
        <v>415</v>
      </c>
      <c r="P63" t="s">
        <v>416</v>
      </c>
      <c r="Q63" t="s">
        <v>417</v>
      </c>
      <c r="R63" t="s">
        <v>418</v>
      </c>
      <c r="S63" t="s">
        <v>419</v>
      </c>
      <c r="T63" t="s">
        <v>420</v>
      </c>
    </row>
    <row r="64" spans="1:20" x14ac:dyDescent="0.3">
      <c r="A64">
        <v>31918</v>
      </c>
      <c r="B64">
        <v>8</v>
      </c>
      <c r="C64" t="s">
        <v>601</v>
      </c>
      <c r="D64">
        <v>90203051801</v>
      </c>
      <c r="E64" t="s">
        <v>602</v>
      </c>
      <c r="F64" t="s">
        <v>159</v>
      </c>
      <c r="G64">
        <v>173333</v>
      </c>
      <c r="H64">
        <v>56158</v>
      </c>
      <c r="I64" t="s">
        <v>599</v>
      </c>
      <c r="J64" t="s">
        <v>599</v>
      </c>
      <c r="K64">
        <v>6000</v>
      </c>
      <c r="L64" t="s">
        <v>430</v>
      </c>
      <c r="M64">
        <v>0</v>
      </c>
      <c r="N64">
        <v>-6000</v>
      </c>
      <c r="O64" t="s">
        <v>603</v>
      </c>
      <c r="P64" t="s">
        <v>230</v>
      </c>
      <c r="Q64" t="s">
        <v>604</v>
      </c>
      <c r="R64" t="s">
        <v>426</v>
      </c>
      <c r="S64" t="s">
        <v>437</v>
      </c>
      <c r="T64" t="s">
        <v>438</v>
      </c>
    </row>
    <row r="66" spans="1:20" x14ac:dyDescent="0.3">
      <c r="A66" t="s">
        <v>678</v>
      </c>
      <c r="B66" t="s">
        <v>681</v>
      </c>
    </row>
    <row r="69" spans="1:20" x14ac:dyDescent="0.3">
      <c r="A69" s="95" t="s">
        <v>687</v>
      </c>
    </row>
    <row r="71" spans="1:20" x14ac:dyDescent="0.3">
      <c r="A71" t="s">
        <v>401</v>
      </c>
      <c r="B71" t="s">
        <v>402</v>
      </c>
      <c r="C71" t="s">
        <v>403</v>
      </c>
      <c r="D71" t="s">
        <v>404</v>
      </c>
      <c r="E71" t="s">
        <v>405</v>
      </c>
      <c r="F71" t="s">
        <v>406</v>
      </c>
      <c r="G71" t="s">
        <v>407</v>
      </c>
      <c r="H71" t="s">
        <v>408</v>
      </c>
      <c r="I71" t="s">
        <v>409</v>
      </c>
      <c r="J71" t="s">
        <v>410</v>
      </c>
      <c r="K71" t="s">
        <v>411</v>
      </c>
      <c r="L71" t="s">
        <v>412</v>
      </c>
      <c r="M71" t="s">
        <v>413</v>
      </c>
      <c r="N71" t="s">
        <v>414</v>
      </c>
      <c r="O71" t="s">
        <v>415</v>
      </c>
      <c r="P71" t="s">
        <v>416</v>
      </c>
      <c r="Q71" t="s">
        <v>417</v>
      </c>
      <c r="R71" t="s">
        <v>418</v>
      </c>
      <c r="S71" t="s">
        <v>419</v>
      </c>
      <c r="T71" t="s">
        <v>420</v>
      </c>
    </row>
    <row r="72" spans="1:20" x14ac:dyDescent="0.3">
      <c r="A72">
        <v>39837</v>
      </c>
      <c r="B72">
        <v>9</v>
      </c>
      <c r="C72" t="s">
        <v>601</v>
      </c>
      <c r="D72">
        <v>90107020503</v>
      </c>
      <c r="E72" t="s">
        <v>524</v>
      </c>
      <c r="F72" t="s">
        <v>40</v>
      </c>
      <c r="G72">
        <v>210669</v>
      </c>
      <c r="H72">
        <v>62184</v>
      </c>
      <c r="I72" t="s">
        <v>605</v>
      </c>
      <c r="J72" t="s">
        <v>605</v>
      </c>
      <c r="K72">
        <v>0</v>
      </c>
      <c r="L72" t="s">
        <v>423</v>
      </c>
      <c r="M72">
        <v>20144</v>
      </c>
      <c r="N72">
        <v>20144</v>
      </c>
      <c r="O72" t="s">
        <v>606</v>
      </c>
      <c r="P72" t="s">
        <v>68</v>
      </c>
      <c r="Q72" t="s">
        <v>170</v>
      </c>
      <c r="R72" t="s">
        <v>560</v>
      </c>
      <c r="S72" t="s">
        <v>437</v>
      </c>
      <c r="T72" t="s">
        <v>438</v>
      </c>
    </row>
    <row r="74" spans="1:20" x14ac:dyDescent="0.3">
      <c r="A74" t="s">
        <v>678</v>
      </c>
      <c r="B74" t="s">
        <v>681</v>
      </c>
    </row>
    <row r="77" spans="1:20" x14ac:dyDescent="0.3">
      <c r="A77" s="95" t="s">
        <v>688</v>
      </c>
    </row>
    <row r="79" spans="1:20" x14ac:dyDescent="0.3">
      <c r="A79" t="s">
        <v>401</v>
      </c>
      <c r="B79" t="s">
        <v>402</v>
      </c>
      <c r="C79" t="s">
        <v>403</v>
      </c>
      <c r="D79" t="s">
        <v>404</v>
      </c>
      <c r="E79" t="s">
        <v>405</v>
      </c>
      <c r="F79" t="s">
        <v>406</v>
      </c>
      <c r="G79" t="s">
        <v>407</v>
      </c>
      <c r="H79" t="s">
        <v>408</v>
      </c>
      <c r="I79" t="s">
        <v>409</v>
      </c>
      <c r="J79" t="s">
        <v>410</v>
      </c>
      <c r="K79" t="s">
        <v>411</v>
      </c>
      <c r="L79" t="s">
        <v>412</v>
      </c>
      <c r="M79" t="s">
        <v>413</v>
      </c>
      <c r="N79" t="s">
        <v>414</v>
      </c>
      <c r="O79" t="s">
        <v>415</v>
      </c>
      <c r="P79" t="s">
        <v>416</v>
      </c>
      <c r="Q79" t="s">
        <v>417</v>
      </c>
      <c r="R79" t="s">
        <v>418</v>
      </c>
      <c r="S79" t="s">
        <v>419</v>
      </c>
      <c r="T79" t="s">
        <v>420</v>
      </c>
    </row>
    <row r="80" spans="1:20" x14ac:dyDescent="0.3">
      <c r="A80">
        <v>63091</v>
      </c>
      <c r="B80">
        <v>8</v>
      </c>
      <c r="C80" t="s">
        <v>472</v>
      </c>
      <c r="D80">
        <v>90304050101</v>
      </c>
      <c r="E80" t="s">
        <v>612</v>
      </c>
      <c r="F80" t="s">
        <v>613</v>
      </c>
      <c r="G80">
        <v>149390</v>
      </c>
      <c r="H80">
        <v>18345</v>
      </c>
      <c r="I80" t="s">
        <v>614</v>
      </c>
      <c r="J80" t="s">
        <v>614</v>
      </c>
      <c r="K80">
        <v>420.31</v>
      </c>
      <c r="L80" t="s">
        <v>430</v>
      </c>
      <c r="M80">
        <v>0</v>
      </c>
      <c r="N80">
        <v>-420.31</v>
      </c>
      <c r="O80" t="s">
        <v>615</v>
      </c>
      <c r="P80" t="s">
        <v>230</v>
      </c>
      <c r="Q80" t="s">
        <v>604</v>
      </c>
      <c r="R80" t="s">
        <v>426</v>
      </c>
      <c r="S80" t="s">
        <v>483</v>
      </c>
      <c r="T80" t="s">
        <v>484</v>
      </c>
    </row>
    <row r="82" spans="1:20" x14ac:dyDescent="0.3">
      <c r="A82" t="s">
        <v>678</v>
      </c>
      <c r="B82" t="s">
        <v>681</v>
      </c>
    </row>
    <row r="85" spans="1:20" x14ac:dyDescent="0.3">
      <c r="A85" s="95" t="s">
        <v>689</v>
      </c>
    </row>
    <row r="87" spans="1:20" x14ac:dyDescent="0.3">
      <c r="A87" t="s">
        <v>401</v>
      </c>
      <c r="B87" t="s">
        <v>402</v>
      </c>
      <c r="C87" t="s">
        <v>403</v>
      </c>
      <c r="D87" t="s">
        <v>404</v>
      </c>
      <c r="E87" t="s">
        <v>405</v>
      </c>
      <c r="F87" t="s">
        <v>406</v>
      </c>
      <c r="G87" t="s">
        <v>407</v>
      </c>
      <c r="H87" t="s">
        <v>408</v>
      </c>
      <c r="I87" t="s">
        <v>409</v>
      </c>
      <c r="J87" t="s">
        <v>410</v>
      </c>
      <c r="K87" t="s">
        <v>411</v>
      </c>
      <c r="L87" t="s">
        <v>412</v>
      </c>
      <c r="M87" t="s">
        <v>413</v>
      </c>
      <c r="N87" t="s">
        <v>414</v>
      </c>
      <c r="O87" t="s">
        <v>415</v>
      </c>
      <c r="P87" t="s">
        <v>416</v>
      </c>
      <c r="Q87" t="s">
        <v>417</v>
      </c>
      <c r="R87" t="s">
        <v>418</v>
      </c>
      <c r="S87" t="s">
        <v>419</v>
      </c>
      <c r="T87" t="s">
        <v>420</v>
      </c>
    </row>
    <row r="88" spans="1:20" x14ac:dyDescent="0.3">
      <c r="A88">
        <v>121555</v>
      </c>
      <c r="B88">
        <v>8</v>
      </c>
      <c r="C88" t="s">
        <v>601</v>
      </c>
      <c r="D88">
        <v>90107020503</v>
      </c>
      <c r="E88" t="s">
        <v>524</v>
      </c>
      <c r="F88" t="s">
        <v>40</v>
      </c>
      <c r="G88">
        <v>175426</v>
      </c>
      <c r="H88">
        <v>59848</v>
      </c>
      <c r="I88" t="s">
        <v>626</v>
      </c>
      <c r="J88" t="s">
        <v>626</v>
      </c>
      <c r="K88">
        <v>0</v>
      </c>
      <c r="L88" t="s">
        <v>423</v>
      </c>
      <c r="M88">
        <v>82076</v>
      </c>
      <c r="N88">
        <v>82076</v>
      </c>
      <c r="O88" t="s">
        <v>627</v>
      </c>
      <c r="P88" t="s">
        <v>68</v>
      </c>
      <c r="Q88" t="s">
        <v>170</v>
      </c>
      <c r="R88" t="s">
        <v>560</v>
      </c>
      <c r="S88" t="s">
        <v>437</v>
      </c>
      <c r="T88" t="s">
        <v>438</v>
      </c>
    </row>
    <row r="90" spans="1:20" x14ac:dyDescent="0.3">
      <c r="A90" t="s">
        <v>678</v>
      </c>
      <c r="B90" t="s">
        <v>681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6B74-B33F-4A99-84F8-738080D244DC}">
  <sheetPr codeName="Sheet3">
    <tabColor rgb="FFFFFF00"/>
  </sheetPr>
  <dimension ref="A1:AD38"/>
  <sheetViews>
    <sheetView showGridLines="0" topLeftCell="A4" zoomScale="52" zoomScaleNormal="69" workbookViewId="0">
      <selection activeCell="F24" sqref="F24"/>
    </sheetView>
  </sheetViews>
  <sheetFormatPr defaultColWidth="7.5546875" defaultRowHeight="14.4" x14ac:dyDescent="0.3"/>
  <cols>
    <col min="1" max="1" width="21" style="17" customWidth="1"/>
    <col min="2" max="2" width="21.5546875" style="17" customWidth="1"/>
    <col min="3" max="3" width="12.6640625" style="42" customWidth="1"/>
    <col min="4" max="4" width="25.44140625" style="17" customWidth="1"/>
    <col min="5" max="5" width="24.33203125" style="17" bestFit="1" customWidth="1"/>
    <col min="6" max="6" width="25.6640625" style="17" customWidth="1"/>
    <col min="7" max="7" width="36.5546875" style="17" bestFit="1" customWidth="1"/>
    <col min="8" max="8" width="19.44140625" style="22" customWidth="1"/>
    <col min="9" max="9" width="15.33203125" style="22" customWidth="1"/>
    <col min="10" max="10" width="35.109375" style="17" customWidth="1"/>
    <col min="11" max="11" width="23.109375" style="17" customWidth="1"/>
    <col min="12" max="12" width="18.21875" style="17" customWidth="1"/>
    <col min="13" max="13" width="21" style="17" customWidth="1"/>
    <col min="14" max="14" width="55.44140625" style="17" customWidth="1"/>
    <col min="15" max="15" width="33.109375" style="17" customWidth="1"/>
    <col min="16" max="16" width="108.6640625" style="17" hidden="1" customWidth="1"/>
    <col min="17" max="17" width="91.21875" style="17" customWidth="1"/>
    <col min="18" max="18" width="35.21875" style="17" customWidth="1"/>
    <col min="19" max="19" width="16.33203125" style="16" customWidth="1"/>
    <col min="20" max="20" width="14" style="17" hidden="1" customWidth="1"/>
    <col min="21" max="21" width="13.44140625" style="17" hidden="1" customWidth="1"/>
    <col min="22" max="22" width="68.33203125" style="17" hidden="1" customWidth="1"/>
    <col min="23" max="23" width="13.44140625" style="17" hidden="1" customWidth="1"/>
    <col min="24" max="24" width="68.33203125" style="17" hidden="1" customWidth="1"/>
    <col min="25" max="26" width="13.44140625" style="18" hidden="1" customWidth="1"/>
    <col min="27" max="27" width="8" style="17" hidden="1" customWidth="1"/>
    <col min="28" max="30" width="7.5546875" style="17" hidden="1" customWidth="1"/>
    <col min="31" max="16384" width="7.5546875" style="17"/>
  </cols>
  <sheetData>
    <row r="1" spans="1:29" s="2" customFormat="1" x14ac:dyDescent="0.3">
      <c r="A1" s="175" t="s">
        <v>0</v>
      </c>
      <c r="B1" s="175"/>
      <c r="C1" s="175"/>
      <c r="D1" s="175"/>
      <c r="E1" s="175"/>
      <c r="F1" s="1"/>
      <c r="H1" s="3"/>
      <c r="I1" s="3"/>
      <c r="S1" s="4"/>
      <c r="Y1" s="5"/>
      <c r="Z1" s="5"/>
    </row>
    <row r="2" spans="1:29" s="2" customFormat="1" x14ac:dyDescent="0.3">
      <c r="A2" s="176" t="s">
        <v>1</v>
      </c>
      <c r="B2" s="176"/>
      <c r="C2" s="176"/>
      <c r="D2" s="176"/>
      <c r="E2" s="176"/>
      <c r="F2" s="1"/>
      <c r="H2" s="3"/>
      <c r="I2" s="3"/>
      <c r="S2" s="4"/>
      <c r="Y2" s="5"/>
      <c r="Z2" s="5"/>
    </row>
    <row r="3" spans="1:29" s="2" customFormat="1" x14ac:dyDescent="0.3">
      <c r="A3" s="6"/>
      <c r="F3" s="1"/>
      <c r="H3" s="3"/>
      <c r="I3" s="3"/>
      <c r="S3" s="4"/>
      <c r="Y3" s="5"/>
      <c r="Z3" s="5"/>
    </row>
    <row r="4" spans="1:29" s="2" customFormat="1" x14ac:dyDescent="0.3">
      <c r="A4" s="7" t="s">
        <v>2</v>
      </c>
      <c r="B4" s="8" t="s">
        <v>3</v>
      </c>
      <c r="D4" s="8"/>
      <c r="E4" s="9"/>
      <c r="F4" s="8"/>
      <c r="G4" s="8"/>
      <c r="H4" s="10"/>
      <c r="I4" s="10"/>
      <c r="J4" s="8"/>
      <c r="K4" s="8"/>
      <c r="S4" s="4"/>
      <c r="Y4" s="5"/>
      <c r="Z4" s="5"/>
    </row>
    <row r="5" spans="1:29" s="2" customFormat="1" x14ac:dyDescent="0.3">
      <c r="A5" s="7" t="s">
        <v>4</v>
      </c>
      <c r="B5" s="80" t="s">
        <v>5</v>
      </c>
      <c r="D5" s="8"/>
      <c r="E5" s="9"/>
      <c r="F5" s="80"/>
      <c r="G5" s="8"/>
      <c r="H5" s="10"/>
      <c r="I5" s="10"/>
      <c r="J5" s="8"/>
      <c r="K5" s="8"/>
      <c r="S5" s="4"/>
      <c r="Y5" s="5"/>
      <c r="Z5" s="5"/>
    </row>
    <row r="6" spans="1:29" s="2" customFormat="1" x14ac:dyDescent="0.3">
      <c r="A6" s="7" t="s">
        <v>6</v>
      </c>
      <c r="B6" s="80" t="s">
        <v>7</v>
      </c>
      <c r="D6" s="8"/>
      <c r="E6" s="11" t="s">
        <v>8</v>
      </c>
      <c r="F6" s="81">
        <v>44263</v>
      </c>
      <c r="H6" s="3"/>
      <c r="I6" s="10"/>
      <c r="J6" s="8"/>
      <c r="K6" s="8"/>
      <c r="S6" s="4"/>
      <c r="Y6" s="5"/>
      <c r="Z6" s="5"/>
    </row>
    <row r="7" spans="1:29" s="2" customFormat="1" x14ac:dyDescent="0.3">
      <c r="A7" s="7" t="s">
        <v>9</v>
      </c>
      <c r="B7" s="8" t="s">
        <v>10</v>
      </c>
      <c r="D7" s="8"/>
      <c r="E7" s="11" t="s">
        <v>8</v>
      </c>
      <c r="F7" s="81">
        <v>44264</v>
      </c>
      <c r="H7" s="3"/>
      <c r="I7" s="3"/>
      <c r="K7" s="8"/>
      <c r="S7" s="4"/>
      <c r="Y7" s="5"/>
      <c r="Z7" s="5"/>
    </row>
    <row r="8" spans="1:29" s="2" customFormat="1" x14ac:dyDescent="0.3">
      <c r="A8" s="7" t="s">
        <v>11</v>
      </c>
      <c r="B8" s="2" t="s">
        <v>12</v>
      </c>
      <c r="D8" s="8"/>
      <c r="E8" s="11" t="s">
        <v>8</v>
      </c>
      <c r="F8" s="81">
        <v>44264</v>
      </c>
      <c r="H8" s="3"/>
      <c r="I8" s="3"/>
      <c r="K8" s="8"/>
      <c r="S8" s="4"/>
      <c r="Y8" s="5"/>
      <c r="Z8" s="5"/>
    </row>
    <row r="9" spans="1:29" s="2" customFormat="1" x14ac:dyDescent="0.3">
      <c r="A9" s="7" t="s">
        <v>13</v>
      </c>
      <c r="B9" s="2" t="s">
        <v>14</v>
      </c>
      <c r="C9" s="12"/>
      <c r="D9" s="8"/>
      <c r="F9" s="82"/>
      <c r="H9" s="3"/>
      <c r="I9" s="3"/>
      <c r="S9" s="4"/>
      <c r="Y9" s="5"/>
      <c r="Z9" s="5"/>
    </row>
    <row r="10" spans="1:29" x14ac:dyDescent="0.3">
      <c r="A10" s="13"/>
      <c r="B10" s="13"/>
      <c r="C10" s="14"/>
      <c r="D10" s="13"/>
      <c r="E10" s="13"/>
      <c r="F10" s="13"/>
      <c r="G10" s="13"/>
      <c r="H10" s="15"/>
      <c r="I10" s="15"/>
      <c r="J10" s="13"/>
      <c r="K10" s="13"/>
      <c r="L10" s="13"/>
      <c r="M10" s="13"/>
      <c r="N10" s="13"/>
      <c r="O10" s="13"/>
      <c r="P10" s="13"/>
      <c r="Q10" s="13"/>
      <c r="R10" s="13"/>
      <c r="AC10" s="19" t="s">
        <v>15</v>
      </c>
    </row>
    <row r="11" spans="1:29" ht="24.6" customHeight="1" x14ac:dyDescent="0.3">
      <c r="A11" s="177" t="s">
        <v>16</v>
      </c>
      <c r="B11" s="177"/>
      <c r="C11" s="177"/>
      <c r="D11" s="177"/>
      <c r="E11" s="177"/>
      <c r="F11" s="177"/>
      <c r="G11" s="20" t="s">
        <v>17</v>
      </c>
      <c r="H11" s="15"/>
      <c r="I11" s="15"/>
      <c r="J11" s="13"/>
      <c r="K11" s="13"/>
      <c r="L11" s="13"/>
      <c r="M11" s="13"/>
      <c r="N11" s="13"/>
      <c r="O11" s="13"/>
      <c r="P11" s="13"/>
      <c r="Q11" s="13"/>
      <c r="R11" s="13"/>
      <c r="AC11" s="19" t="s">
        <v>18</v>
      </c>
    </row>
    <row r="12" spans="1:29" ht="37.5" customHeight="1" x14ac:dyDescent="0.3">
      <c r="A12" s="178" t="s">
        <v>19</v>
      </c>
      <c r="B12" s="179"/>
      <c r="C12" s="179"/>
      <c r="D12" s="179"/>
      <c r="E12" s="179"/>
      <c r="F12" s="180"/>
      <c r="G12" s="21" t="s">
        <v>20</v>
      </c>
      <c r="H12" s="15"/>
      <c r="I12" s="15"/>
      <c r="J12" s="13"/>
      <c r="K12" s="13"/>
      <c r="L12" s="13"/>
      <c r="M12" s="13"/>
      <c r="N12" s="13"/>
      <c r="O12" s="13"/>
      <c r="P12" s="13"/>
      <c r="Q12" s="13"/>
      <c r="R12" s="13"/>
    </row>
    <row r="13" spans="1:29" x14ac:dyDescent="0.3">
      <c r="A13" s="13"/>
      <c r="B13" s="13"/>
      <c r="C13" s="14"/>
      <c r="D13" s="13"/>
      <c r="E13" s="13"/>
      <c r="F13" s="13"/>
      <c r="G13" s="13"/>
      <c r="H13" s="15"/>
      <c r="I13" s="15"/>
      <c r="J13" s="13"/>
      <c r="K13" s="13"/>
      <c r="L13" s="13"/>
      <c r="M13" s="13"/>
      <c r="N13" s="13"/>
      <c r="O13" s="13"/>
      <c r="P13" s="13"/>
      <c r="Q13" s="13"/>
      <c r="R13" s="13"/>
    </row>
    <row r="14" spans="1:29" x14ac:dyDescent="0.3">
      <c r="A14" s="181" t="s">
        <v>21</v>
      </c>
      <c r="B14" s="181"/>
      <c r="C14" s="181"/>
      <c r="D14" s="181"/>
      <c r="E14" s="181"/>
      <c r="F14" s="181"/>
      <c r="G14" s="20" t="s">
        <v>17</v>
      </c>
      <c r="H14" s="15"/>
      <c r="K14" s="13"/>
      <c r="L14" s="13"/>
      <c r="M14" s="13"/>
      <c r="N14" s="13"/>
      <c r="O14" s="13"/>
      <c r="P14" s="13"/>
      <c r="Q14" s="13"/>
      <c r="R14" s="13"/>
    </row>
    <row r="15" spans="1:29" x14ac:dyDescent="0.3">
      <c r="A15" s="182" t="s">
        <v>22</v>
      </c>
      <c r="B15" s="183"/>
      <c r="C15" s="183"/>
      <c r="D15" s="183"/>
      <c r="E15" s="183"/>
      <c r="F15" s="184"/>
      <c r="G15" s="170" t="s">
        <v>23</v>
      </c>
      <c r="H15" s="15"/>
      <c r="I15" s="15"/>
      <c r="J15" s="13"/>
      <c r="K15" s="13"/>
      <c r="L15" s="13"/>
      <c r="M15" s="13"/>
      <c r="N15" s="13"/>
      <c r="O15" s="13"/>
      <c r="P15" s="13"/>
      <c r="Q15" s="13"/>
      <c r="R15" s="13"/>
    </row>
    <row r="16" spans="1:29" x14ac:dyDescent="0.3">
      <c r="A16" s="185"/>
      <c r="B16" s="186"/>
      <c r="C16" s="186"/>
      <c r="D16" s="186"/>
      <c r="E16" s="186"/>
      <c r="F16" s="187"/>
      <c r="G16" s="171"/>
      <c r="H16" s="15"/>
      <c r="I16" s="15"/>
      <c r="J16" s="13"/>
      <c r="K16" s="13"/>
      <c r="L16" s="13"/>
      <c r="M16" s="13"/>
      <c r="N16" s="13"/>
      <c r="O16" s="13"/>
      <c r="P16" s="13"/>
      <c r="Q16" s="13"/>
      <c r="R16" s="13"/>
    </row>
    <row r="17" spans="1:30" x14ac:dyDescent="0.3">
      <c r="A17" s="185"/>
      <c r="B17" s="186"/>
      <c r="C17" s="186"/>
      <c r="D17" s="186"/>
      <c r="E17" s="186"/>
      <c r="F17" s="187"/>
      <c r="G17" s="171"/>
      <c r="H17" s="23"/>
      <c r="I17" s="23"/>
      <c r="J17" s="13"/>
      <c r="K17" s="13"/>
      <c r="L17" s="13"/>
      <c r="M17" s="13"/>
      <c r="N17" s="13"/>
      <c r="O17" s="13"/>
      <c r="P17" s="13"/>
      <c r="Q17" s="13"/>
      <c r="R17" s="13"/>
    </row>
    <row r="18" spans="1:30" x14ac:dyDescent="0.3">
      <c r="A18" s="185"/>
      <c r="B18" s="186"/>
      <c r="C18" s="186"/>
      <c r="D18" s="186"/>
      <c r="E18" s="186"/>
      <c r="F18" s="187"/>
      <c r="G18" s="171"/>
      <c r="H18" s="23"/>
      <c r="I18" s="23"/>
      <c r="J18" s="13"/>
      <c r="K18" s="13"/>
      <c r="L18" s="13"/>
      <c r="M18" s="13"/>
      <c r="N18" s="13"/>
      <c r="O18" s="13"/>
      <c r="P18" s="13"/>
      <c r="Q18" s="13"/>
      <c r="R18" s="13"/>
    </row>
    <row r="19" spans="1:30" x14ac:dyDescent="0.3">
      <c r="A19" s="188"/>
      <c r="B19" s="189"/>
      <c r="C19" s="189"/>
      <c r="D19" s="189"/>
      <c r="E19" s="189"/>
      <c r="F19" s="190"/>
      <c r="G19" s="171"/>
      <c r="H19" s="23"/>
      <c r="I19" s="23"/>
      <c r="J19" s="13"/>
      <c r="K19" s="13"/>
      <c r="L19" s="13"/>
      <c r="M19" s="13"/>
      <c r="N19" s="13"/>
      <c r="O19" s="13"/>
      <c r="P19" s="13"/>
      <c r="Q19" s="13"/>
      <c r="R19" s="13"/>
    </row>
    <row r="20" spans="1:30" x14ac:dyDescent="0.3">
      <c r="A20" s="24"/>
      <c r="B20" s="24"/>
      <c r="C20" s="24"/>
      <c r="D20" s="24"/>
      <c r="E20" s="24"/>
      <c r="F20" s="24"/>
      <c r="G20" s="24"/>
      <c r="H20" s="23"/>
      <c r="I20" s="23"/>
      <c r="J20" s="13"/>
      <c r="K20" s="13"/>
      <c r="L20" s="13"/>
      <c r="M20" s="13"/>
      <c r="N20" s="13"/>
      <c r="O20" s="13"/>
      <c r="P20" s="13"/>
      <c r="Q20" s="13"/>
      <c r="R20" s="13"/>
    </row>
    <row r="21" spans="1:30" x14ac:dyDescent="0.3">
      <c r="A21" s="25" t="s">
        <v>24</v>
      </c>
      <c r="B21" s="24"/>
      <c r="C21" s="24"/>
      <c r="D21" s="24"/>
      <c r="E21" s="24"/>
      <c r="F21" s="24"/>
      <c r="G21" s="24"/>
      <c r="H21" s="23"/>
      <c r="I21" s="23"/>
      <c r="J21" s="13"/>
      <c r="K21" s="13"/>
      <c r="L21" s="13"/>
      <c r="M21" s="13"/>
      <c r="N21" s="13"/>
      <c r="O21" s="13"/>
      <c r="P21" s="13"/>
      <c r="Q21" s="13"/>
      <c r="R21" s="13"/>
    </row>
    <row r="22" spans="1:30" x14ac:dyDescent="0.3">
      <c r="A22" s="25"/>
      <c r="B22" s="24"/>
      <c r="C22" s="24"/>
      <c r="D22" s="24"/>
      <c r="E22" s="24"/>
      <c r="F22" s="24"/>
      <c r="G22" s="24"/>
      <c r="H22" s="23"/>
      <c r="I22" s="23"/>
      <c r="J22" s="13"/>
      <c r="K22" s="13"/>
      <c r="L22" s="13"/>
      <c r="M22" s="13"/>
      <c r="N22" s="13"/>
      <c r="O22" s="13"/>
      <c r="P22" s="13"/>
      <c r="Q22" s="13"/>
      <c r="R22" s="13"/>
    </row>
    <row r="23" spans="1:30" ht="56.4" customHeight="1" x14ac:dyDescent="0.3">
      <c r="A23" s="26" t="s">
        <v>25</v>
      </c>
      <c r="B23" s="26" t="s">
        <v>26</v>
      </c>
      <c r="C23" s="27" t="s">
        <v>27</v>
      </c>
      <c r="D23" s="20" t="s">
        <v>28</v>
      </c>
      <c r="E23" s="20" t="s">
        <v>29</v>
      </c>
      <c r="F23" s="20" t="s">
        <v>30</v>
      </c>
      <c r="G23" s="20" t="s">
        <v>31</v>
      </c>
      <c r="H23" s="28" t="s">
        <v>32</v>
      </c>
      <c r="I23" s="28" t="s">
        <v>33</v>
      </c>
      <c r="J23" s="26" t="s">
        <v>34</v>
      </c>
      <c r="K23" s="29" t="s">
        <v>35</v>
      </c>
      <c r="L23" s="29" t="s">
        <v>36</v>
      </c>
      <c r="M23" s="29" t="s">
        <v>37</v>
      </c>
      <c r="N23" s="29" t="s">
        <v>38</v>
      </c>
      <c r="O23" s="29" t="s">
        <v>39</v>
      </c>
    </row>
    <row r="24" spans="1:30" ht="286.95" customHeight="1" x14ac:dyDescent="0.3">
      <c r="A24" s="30">
        <v>1</v>
      </c>
      <c r="B24" s="30">
        <v>3107158</v>
      </c>
      <c r="C24" s="31">
        <v>44241</v>
      </c>
      <c r="D24" s="32">
        <v>90102011801</v>
      </c>
      <c r="E24" s="33" t="s">
        <v>40</v>
      </c>
      <c r="F24" s="30">
        <v>90107020503</v>
      </c>
      <c r="G24" s="33" t="s">
        <v>41</v>
      </c>
      <c r="H24" s="34">
        <v>1000</v>
      </c>
      <c r="I24" s="34">
        <v>1000</v>
      </c>
      <c r="J24" s="35" t="s">
        <v>42</v>
      </c>
      <c r="K24" s="36" t="s">
        <v>43</v>
      </c>
      <c r="L24" s="36" t="s">
        <v>44</v>
      </c>
      <c r="M24" s="37" t="s">
        <v>45</v>
      </c>
      <c r="N24" s="37" t="s">
        <v>46</v>
      </c>
      <c r="O24" s="38" t="s">
        <v>47</v>
      </c>
      <c r="P24" s="17" t="e">
        <f>_xlfn.XLOOKUP(B24,'[37]OE testing'!$A$32:$A$91,'[37]OE testing'!$A$32:$A$91,,0)</f>
        <v>#N/A</v>
      </c>
    </row>
    <row r="25" spans="1:30" x14ac:dyDescent="0.3">
      <c r="A25" s="39"/>
      <c r="B25" s="40"/>
      <c r="C25" s="40"/>
      <c r="D25" s="40"/>
      <c r="E25" s="40"/>
      <c r="F25" s="40"/>
      <c r="G25" s="40"/>
      <c r="H25" s="41"/>
      <c r="I25" s="41"/>
    </row>
    <row r="26" spans="1:30" x14ac:dyDescent="0.3">
      <c r="A26" s="172" t="s">
        <v>48</v>
      </c>
      <c r="B26" s="172"/>
      <c r="C26" s="172"/>
      <c r="D26" s="172"/>
      <c r="E26" s="40"/>
      <c r="F26" s="40"/>
      <c r="G26" s="40"/>
      <c r="H26" s="41"/>
      <c r="I26" s="41"/>
    </row>
    <row r="27" spans="1:30" ht="44.55" customHeight="1" x14ac:dyDescent="0.3">
      <c r="A27" s="173" t="s">
        <v>49</v>
      </c>
      <c r="B27" s="173"/>
      <c r="C27" s="173"/>
      <c r="D27" s="173"/>
      <c r="E27" s="40"/>
      <c r="F27" s="40"/>
      <c r="G27" s="40"/>
      <c r="H27" s="41"/>
      <c r="I27" s="41"/>
    </row>
    <row r="29" spans="1:30" x14ac:dyDescent="0.3">
      <c r="A29" s="25" t="s">
        <v>50</v>
      </c>
      <c r="F29" s="22"/>
      <c r="G29" s="22"/>
    </row>
    <row r="30" spans="1:30" x14ac:dyDescent="0.3">
      <c r="A30" s="25"/>
    </row>
    <row r="31" spans="1:30" ht="57.6" customHeight="1" x14ac:dyDescent="0.3">
      <c r="A31" s="26" t="s">
        <v>25</v>
      </c>
      <c r="B31" s="26" t="s">
        <v>26</v>
      </c>
      <c r="C31" s="27" t="s">
        <v>27</v>
      </c>
      <c r="D31" s="20" t="s">
        <v>28</v>
      </c>
      <c r="E31" s="20" t="s">
        <v>29</v>
      </c>
      <c r="F31" s="20" t="s">
        <v>30</v>
      </c>
      <c r="G31" s="20" t="s">
        <v>31</v>
      </c>
      <c r="H31" s="28" t="s">
        <v>32</v>
      </c>
      <c r="I31" s="28" t="s">
        <v>33</v>
      </c>
      <c r="J31" s="26" t="s">
        <v>34</v>
      </c>
      <c r="K31" s="29" t="s">
        <v>51</v>
      </c>
      <c r="L31" s="29" t="s">
        <v>36</v>
      </c>
      <c r="M31" s="29" t="s">
        <v>51</v>
      </c>
      <c r="N31" s="29" t="s">
        <v>36</v>
      </c>
      <c r="O31" s="29" t="s">
        <v>37</v>
      </c>
      <c r="P31" s="29" t="s">
        <v>38</v>
      </c>
      <c r="Q31" s="29" t="s">
        <v>38</v>
      </c>
      <c r="R31" s="29" t="s">
        <v>39</v>
      </c>
      <c r="S31" s="17"/>
      <c r="T31" s="43" t="s">
        <v>52</v>
      </c>
      <c r="U31" s="43" t="s">
        <v>53</v>
      </c>
      <c r="V31" s="43" t="s">
        <v>54</v>
      </c>
      <c r="W31" s="43" t="s">
        <v>55</v>
      </c>
      <c r="X31" s="43" t="s">
        <v>56</v>
      </c>
      <c r="Y31" s="44" t="s">
        <v>57</v>
      </c>
      <c r="Z31" s="44" t="s">
        <v>58</v>
      </c>
      <c r="AA31" s="43">
        <v>1</v>
      </c>
      <c r="AB31" s="43">
        <v>2</v>
      </c>
      <c r="AC31" s="43">
        <v>3</v>
      </c>
      <c r="AD31" s="43">
        <v>4</v>
      </c>
    </row>
    <row r="32" spans="1:30" s="51" customFormat="1" ht="72" x14ac:dyDescent="0.3">
      <c r="A32" s="45">
        <v>1</v>
      </c>
      <c r="B32" s="45" t="s">
        <v>59</v>
      </c>
      <c r="C32" s="46">
        <v>44241</v>
      </c>
      <c r="D32" s="83">
        <v>90102011801</v>
      </c>
      <c r="E32" s="83" t="s">
        <v>41</v>
      </c>
      <c r="F32" s="84">
        <v>90107020503</v>
      </c>
      <c r="G32" s="85" t="s">
        <v>40</v>
      </c>
      <c r="H32" s="86">
        <v>1000</v>
      </c>
      <c r="I32" s="87">
        <v>1000</v>
      </c>
      <c r="J32" s="49" t="s">
        <v>42</v>
      </c>
      <c r="K32" s="50" t="s">
        <v>60</v>
      </c>
      <c r="L32" s="50" t="s">
        <v>61</v>
      </c>
      <c r="M32" s="50" t="s">
        <v>43</v>
      </c>
      <c r="N32" s="50" t="s">
        <v>44</v>
      </c>
      <c r="O32" s="50" t="s">
        <v>45</v>
      </c>
      <c r="P32" s="50" t="s">
        <v>86</v>
      </c>
      <c r="Q32" s="50" t="s">
        <v>47</v>
      </c>
      <c r="R32" s="50" t="s">
        <v>47</v>
      </c>
      <c r="T32" s="52" t="str" cm="1">
        <f t="array" ref="T32:Z32">_xlfn.XLOOKUP(B32,'[37]DR CR v2'!$E$2:$E$61,'[37]DR CR v2'!$F$2:$L$61,_xlfn.XLOOKUP(B32,'[37]DR CR v2'!$F$2:$F$61,'[37]DR CR v2'!$F$2:$L$61,,0),0)</f>
        <v>310/7158</v>
      </c>
      <c r="U32" s="52">
        <v>90102011801</v>
      </c>
      <c r="V32" s="52" t="str">
        <v>United Commercial Bank Ltd: C/A-0750</v>
      </c>
      <c r="W32" s="52">
        <v>90107020503</v>
      </c>
      <c r="X32" s="52" t="str">
        <v>Head Office Current Account</v>
      </c>
      <c r="Y32" s="53">
        <v>1000</v>
      </c>
      <c r="Z32" s="53">
        <v>1000</v>
      </c>
      <c r="AA32" s="52" t="b">
        <f>U32=D32</f>
        <v>1</v>
      </c>
      <c r="AB32" s="52" t="b">
        <f>V32=E32</f>
        <v>1</v>
      </c>
      <c r="AC32" s="52" t="b">
        <f>W32=F32</f>
        <v>1</v>
      </c>
      <c r="AD32" s="52" t="b">
        <f>X32=G32</f>
        <v>1</v>
      </c>
    </row>
    <row r="33" spans="1:26" s="13" customFormat="1" x14ac:dyDescent="0.3">
      <c r="A33" s="67"/>
      <c r="B33" s="67"/>
      <c r="C33" s="68"/>
      <c r="D33" s="16"/>
      <c r="E33" s="69"/>
      <c r="F33" s="67"/>
      <c r="G33" s="69"/>
      <c r="H33" s="70"/>
      <c r="I33" s="70"/>
      <c r="J33" s="71"/>
      <c r="K33" s="72"/>
      <c r="L33" s="72"/>
      <c r="M33" s="72"/>
      <c r="N33" s="72"/>
      <c r="O33" s="73"/>
      <c r="P33" s="73"/>
      <c r="Q33" s="74"/>
      <c r="R33" s="72"/>
      <c r="S33" s="75"/>
      <c r="T33" s="75"/>
      <c r="U33" s="75"/>
      <c r="V33" s="75"/>
      <c r="W33" s="75"/>
      <c r="Y33" s="76"/>
      <c r="Z33" s="76"/>
    </row>
    <row r="34" spans="1:26" s="13" customFormat="1" x14ac:dyDescent="0.3">
      <c r="A34" s="17"/>
      <c r="B34" s="17"/>
      <c r="C34" s="42"/>
      <c r="D34" s="17"/>
      <c r="E34" s="17"/>
      <c r="F34" s="17"/>
      <c r="G34" s="17"/>
      <c r="H34" s="22"/>
      <c r="I34" s="22"/>
      <c r="J34" s="17"/>
      <c r="K34" s="17"/>
      <c r="L34" s="17"/>
      <c r="M34" s="17"/>
      <c r="N34" s="17"/>
      <c r="O34" s="17"/>
      <c r="P34" s="17"/>
      <c r="Q34" s="17"/>
      <c r="R34" s="17"/>
      <c r="S34" s="16"/>
      <c r="T34" s="17"/>
      <c r="U34" s="17"/>
      <c r="V34" s="17"/>
      <c r="W34" s="17"/>
      <c r="Y34" s="76"/>
      <c r="Z34" s="76"/>
    </row>
    <row r="35" spans="1:26" x14ac:dyDescent="0.3">
      <c r="A35" s="13"/>
      <c r="B35" s="13"/>
      <c r="C35" s="14"/>
      <c r="D35" s="13"/>
      <c r="E35" s="13"/>
      <c r="F35" s="13"/>
      <c r="G35" s="13"/>
      <c r="H35" s="77"/>
      <c r="I35" s="77"/>
      <c r="J35" s="13"/>
      <c r="K35" s="13"/>
      <c r="L35" s="13"/>
      <c r="M35" s="13"/>
      <c r="N35" s="13"/>
      <c r="O35" s="13"/>
      <c r="P35" s="13"/>
      <c r="Q35" s="13"/>
      <c r="R35" s="13"/>
      <c r="S35" s="32"/>
      <c r="T35" s="13"/>
      <c r="U35" s="13"/>
      <c r="V35" s="13"/>
      <c r="W35" s="13"/>
    </row>
    <row r="36" spans="1:26" x14ac:dyDescent="0.3">
      <c r="A36" s="13"/>
      <c r="B36" s="13"/>
      <c r="C36" s="14"/>
      <c r="D36" s="13"/>
      <c r="E36" s="13"/>
      <c r="F36" s="13"/>
      <c r="G36" s="13"/>
      <c r="H36" s="77"/>
      <c r="I36" s="77"/>
      <c r="J36" s="13"/>
      <c r="K36" s="13"/>
      <c r="L36" s="13"/>
      <c r="M36" s="13"/>
      <c r="N36" s="13"/>
      <c r="O36" s="13"/>
      <c r="P36" s="13"/>
      <c r="Q36" s="13"/>
      <c r="R36" s="13"/>
      <c r="S36" s="78"/>
      <c r="T36" s="13"/>
      <c r="U36" s="13"/>
      <c r="V36" s="13"/>
      <c r="W36" s="13"/>
    </row>
    <row r="37" spans="1:26" x14ac:dyDescent="0.3">
      <c r="A37" s="17" t="s">
        <v>399</v>
      </c>
      <c r="H37" s="79"/>
      <c r="I37" s="79"/>
    </row>
    <row r="38" spans="1:26" x14ac:dyDescent="0.3">
      <c r="A38" s="174"/>
      <c r="B38" s="174"/>
      <c r="C38" s="174"/>
      <c r="D38" s="174"/>
      <c r="H38" s="79"/>
      <c r="I38" s="79"/>
    </row>
  </sheetData>
  <autoFilter ref="A31:R32" xr:uid="{F34EF573-DBD6-4064-9BBA-895020A9252F}"/>
  <mergeCells count="10">
    <mergeCell ref="G15:G19"/>
    <mergeCell ref="A26:D26"/>
    <mergeCell ref="A27:D27"/>
    <mergeCell ref="A38:D38"/>
    <mergeCell ref="A1:E1"/>
    <mergeCell ref="A2:E2"/>
    <mergeCell ref="A11:F11"/>
    <mergeCell ref="A12:F12"/>
    <mergeCell ref="A14:F14"/>
    <mergeCell ref="A15:F19"/>
  </mergeCells>
  <conditionalFormatting sqref="AA32:AD32">
    <cfRule type="cellIs" dxfId="5" priority="1" operator="equal">
      <formula>TRUE</formula>
    </cfRule>
    <cfRule type="cellIs" dxfId="4" priority="2" operator="equal">
      <formula>FALSE</formula>
    </cfRule>
  </conditionalFormatting>
  <conditionalFormatting sqref="B32">
    <cfRule type="duplicateValues" dxfId="3" priority="4"/>
  </conditionalFormatting>
  <dataValidations count="1">
    <dataValidation type="list" allowBlank="1" showInputMessage="1" showErrorMessage="1" sqref="M24 O32:O33" xr:uid="{0A863D72-C544-4E84-A50A-233A06856AE3}">
      <formula1>$AC$11:$AC$12</formula1>
    </dataValidation>
  </dataValidations>
  <hyperlinks>
    <hyperlink ref="G12" r:id="rId1" xr:uid="{C5DDB6E1-1733-46F0-B9E3-78DC9BC0A847}"/>
  </hyperlinks>
  <pageMargins left="0.75" right="0.75" top="1" bottom="1" header="0.5" footer="0.5"/>
  <pageSetup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4D4A-5B39-407F-9AAB-953FE81DD85A}">
  <sheetPr codeName="Sheet4" filterMode="1">
    <tabColor rgb="FFFFFF00"/>
  </sheetPr>
  <dimension ref="A1:AD97"/>
  <sheetViews>
    <sheetView showGridLines="0" topLeftCell="H8" zoomScale="52" zoomScaleNormal="69" workbookViewId="0">
      <selection activeCell="F24" sqref="F24"/>
    </sheetView>
  </sheetViews>
  <sheetFormatPr defaultColWidth="7.5546875" defaultRowHeight="14.4" x14ac:dyDescent="0.3"/>
  <cols>
    <col min="1" max="1" width="21" style="17" customWidth="1"/>
    <col min="2" max="2" width="21.5546875" style="17" customWidth="1"/>
    <col min="3" max="3" width="12.6640625" style="42" customWidth="1"/>
    <col min="4" max="4" width="25.44140625" style="17" customWidth="1"/>
    <col min="5" max="5" width="24.33203125" style="17" bestFit="1" customWidth="1"/>
    <col min="6" max="6" width="25.6640625" style="17" customWidth="1"/>
    <col min="7" max="7" width="36.5546875" style="17" bestFit="1" customWidth="1"/>
    <col min="8" max="8" width="19.44140625" style="22" customWidth="1"/>
    <col min="9" max="9" width="15.33203125" style="22" customWidth="1"/>
    <col min="10" max="10" width="35.109375" style="17" customWidth="1"/>
    <col min="11" max="11" width="23.109375" style="17" customWidth="1"/>
    <col min="12" max="12" width="18.21875" style="17" customWidth="1"/>
    <col min="13" max="13" width="21" style="17" customWidth="1"/>
    <col min="14" max="14" width="55.44140625" style="17" customWidth="1"/>
    <col min="15" max="15" width="33.109375" style="17" customWidth="1"/>
    <col min="16" max="16" width="108.6640625" style="17" hidden="1" customWidth="1"/>
    <col min="17" max="17" width="91.21875" style="17" customWidth="1"/>
    <col min="18" max="18" width="35.21875" style="17" customWidth="1"/>
    <col min="19" max="19" width="16.33203125" style="16" customWidth="1"/>
    <col min="20" max="20" width="14" style="17" hidden="1" customWidth="1"/>
    <col min="21" max="21" width="13.44140625" style="17" hidden="1" customWidth="1"/>
    <col min="22" max="22" width="68.33203125" style="17" hidden="1" customWidth="1"/>
    <col min="23" max="23" width="13.44140625" style="17" hidden="1" customWidth="1"/>
    <col min="24" max="24" width="68.33203125" style="17" hidden="1" customWidth="1"/>
    <col min="25" max="26" width="13.44140625" style="18" hidden="1" customWidth="1"/>
    <col min="27" max="27" width="8" style="17" hidden="1" customWidth="1"/>
    <col min="28" max="30" width="7.5546875" style="17" hidden="1" customWidth="1"/>
    <col min="31" max="16384" width="7.5546875" style="17"/>
  </cols>
  <sheetData>
    <row r="1" spans="1:29" s="2" customFormat="1" x14ac:dyDescent="0.3">
      <c r="A1" s="175" t="s">
        <v>0</v>
      </c>
      <c r="B1" s="175"/>
      <c r="C1" s="175"/>
      <c r="D1" s="175"/>
      <c r="E1" s="175"/>
      <c r="F1" s="1"/>
      <c r="H1" s="3"/>
      <c r="I1" s="3"/>
      <c r="S1" s="4"/>
      <c r="Y1" s="5"/>
      <c r="Z1" s="5"/>
    </row>
    <row r="2" spans="1:29" s="2" customFormat="1" x14ac:dyDescent="0.3">
      <c r="A2" s="176" t="s">
        <v>1</v>
      </c>
      <c r="B2" s="176"/>
      <c r="C2" s="176"/>
      <c r="D2" s="176"/>
      <c r="E2" s="176"/>
      <c r="F2" s="1"/>
      <c r="H2" s="3"/>
      <c r="I2" s="3"/>
      <c r="S2" s="4"/>
      <c r="Y2" s="5"/>
      <c r="Z2" s="5"/>
    </row>
    <row r="3" spans="1:29" s="2" customFormat="1" x14ac:dyDescent="0.3">
      <c r="A3" s="6"/>
      <c r="F3" s="1"/>
      <c r="H3" s="3"/>
      <c r="I3" s="3"/>
      <c r="S3" s="4"/>
      <c r="Y3" s="5"/>
      <c r="Z3" s="5"/>
    </row>
    <row r="4" spans="1:29" s="2" customFormat="1" x14ac:dyDescent="0.3">
      <c r="A4" s="7" t="s">
        <v>2</v>
      </c>
      <c r="B4" s="8" t="s">
        <v>3</v>
      </c>
      <c r="D4" s="8"/>
      <c r="E4" s="9"/>
      <c r="F4" s="8"/>
      <c r="G4" s="8"/>
      <c r="H4" s="10"/>
      <c r="I4" s="10"/>
      <c r="J4" s="8"/>
      <c r="K4" s="8"/>
      <c r="S4" s="4"/>
      <c r="Y4" s="5"/>
      <c r="Z4" s="5"/>
    </row>
    <row r="5" spans="1:29" s="2" customFormat="1" x14ac:dyDescent="0.3">
      <c r="A5" s="7" t="s">
        <v>4</v>
      </c>
      <c r="B5" s="80" t="s">
        <v>5</v>
      </c>
      <c r="D5" s="8"/>
      <c r="E5" s="9"/>
      <c r="F5" s="80"/>
      <c r="G5" s="8"/>
      <c r="H5" s="10"/>
      <c r="I5" s="10"/>
      <c r="J5" s="8"/>
      <c r="K5" s="8"/>
      <c r="S5" s="4"/>
      <c r="Y5" s="5"/>
      <c r="Z5" s="5"/>
    </row>
    <row r="6" spans="1:29" s="2" customFormat="1" x14ac:dyDescent="0.3">
      <c r="A6" s="7" t="s">
        <v>6</v>
      </c>
      <c r="B6" s="80" t="s">
        <v>7</v>
      </c>
      <c r="D6" s="8"/>
      <c r="E6" s="11" t="s">
        <v>8</v>
      </c>
      <c r="F6" s="81">
        <v>44263</v>
      </c>
      <c r="H6" s="3"/>
      <c r="I6" s="10"/>
      <c r="J6" s="8"/>
      <c r="K6" s="8"/>
      <c r="S6" s="4"/>
      <c r="Y6" s="5"/>
      <c r="Z6" s="5"/>
    </row>
    <row r="7" spans="1:29" s="2" customFormat="1" x14ac:dyDescent="0.3">
      <c r="A7" s="7" t="s">
        <v>9</v>
      </c>
      <c r="B7" s="8" t="s">
        <v>10</v>
      </c>
      <c r="D7" s="8"/>
      <c r="E7" s="11" t="s">
        <v>8</v>
      </c>
      <c r="F7" s="81">
        <v>44264</v>
      </c>
      <c r="H7" s="3"/>
      <c r="I7" s="3"/>
      <c r="K7" s="8"/>
      <c r="S7" s="4"/>
      <c r="Y7" s="5"/>
      <c r="Z7" s="5"/>
    </row>
    <row r="8" spans="1:29" s="2" customFormat="1" x14ac:dyDescent="0.3">
      <c r="A8" s="7" t="s">
        <v>11</v>
      </c>
      <c r="B8" s="2" t="s">
        <v>12</v>
      </c>
      <c r="D8" s="8"/>
      <c r="E8" s="11" t="s">
        <v>8</v>
      </c>
      <c r="F8" s="81">
        <v>44264</v>
      </c>
      <c r="H8" s="3"/>
      <c r="I8" s="3"/>
      <c r="K8" s="8"/>
      <c r="S8" s="4"/>
      <c r="Y8" s="5"/>
      <c r="Z8" s="5"/>
    </row>
    <row r="9" spans="1:29" s="2" customFormat="1" x14ac:dyDescent="0.3">
      <c r="A9" s="7" t="s">
        <v>13</v>
      </c>
      <c r="B9" s="2" t="s">
        <v>14</v>
      </c>
      <c r="C9" s="12"/>
      <c r="D9" s="8"/>
      <c r="F9" s="82"/>
      <c r="H9" s="3"/>
      <c r="I9" s="3"/>
      <c r="S9" s="4"/>
      <c r="Y9" s="5"/>
      <c r="Z9" s="5"/>
    </row>
    <row r="10" spans="1:29" x14ac:dyDescent="0.3">
      <c r="A10" s="13"/>
      <c r="B10" s="13"/>
      <c r="C10" s="14"/>
      <c r="D10" s="13"/>
      <c r="E10" s="13"/>
      <c r="F10" s="13"/>
      <c r="G10" s="13"/>
      <c r="H10" s="15"/>
      <c r="I10" s="15"/>
      <c r="J10" s="13"/>
      <c r="K10" s="13"/>
      <c r="L10" s="13"/>
      <c r="M10" s="13"/>
      <c r="N10" s="13"/>
      <c r="O10" s="13"/>
      <c r="P10" s="13"/>
      <c r="Q10" s="13"/>
      <c r="R10" s="13"/>
      <c r="AC10" s="19" t="s">
        <v>15</v>
      </c>
    </row>
    <row r="11" spans="1:29" ht="24.6" customHeight="1" x14ac:dyDescent="0.3">
      <c r="A11" s="177" t="s">
        <v>16</v>
      </c>
      <c r="B11" s="177"/>
      <c r="C11" s="177"/>
      <c r="D11" s="177"/>
      <c r="E11" s="177"/>
      <c r="F11" s="177"/>
      <c r="G11" s="20" t="s">
        <v>17</v>
      </c>
      <c r="H11" s="15"/>
      <c r="I11" s="15"/>
      <c r="J11" s="13"/>
      <c r="K11" s="13"/>
      <c r="L11" s="13"/>
      <c r="M11" s="13"/>
      <c r="N11" s="13"/>
      <c r="O11" s="13"/>
      <c r="P11" s="13"/>
      <c r="Q11" s="13"/>
      <c r="R11" s="13"/>
      <c r="AC11" s="19" t="s">
        <v>18</v>
      </c>
    </row>
    <row r="12" spans="1:29" ht="37.5" customHeight="1" x14ac:dyDescent="0.3">
      <c r="A12" s="178" t="s">
        <v>19</v>
      </c>
      <c r="B12" s="179"/>
      <c r="C12" s="179"/>
      <c r="D12" s="179"/>
      <c r="E12" s="179"/>
      <c r="F12" s="180"/>
      <c r="G12" s="21" t="s">
        <v>20</v>
      </c>
      <c r="H12" s="15"/>
      <c r="I12" s="15"/>
      <c r="J12" s="13"/>
      <c r="K12" s="13"/>
      <c r="L12" s="13"/>
      <c r="M12" s="13"/>
      <c r="N12" s="13"/>
      <c r="O12" s="13"/>
      <c r="P12" s="13"/>
      <c r="Q12" s="13"/>
      <c r="R12" s="13"/>
    </row>
    <row r="13" spans="1:29" x14ac:dyDescent="0.3">
      <c r="A13" s="13"/>
      <c r="B13" s="13"/>
      <c r="C13" s="14"/>
      <c r="D13" s="13"/>
      <c r="E13" s="13"/>
      <c r="F13" s="13"/>
      <c r="G13" s="13"/>
      <c r="H13" s="15"/>
      <c r="I13" s="15"/>
      <c r="J13" s="13"/>
      <c r="K13" s="13"/>
      <c r="L13" s="13"/>
      <c r="M13" s="13"/>
      <c r="N13" s="13"/>
      <c r="O13" s="13"/>
      <c r="P13" s="13"/>
      <c r="Q13" s="13"/>
      <c r="R13" s="13"/>
    </row>
    <row r="14" spans="1:29" x14ac:dyDescent="0.3">
      <c r="A14" s="181" t="s">
        <v>21</v>
      </c>
      <c r="B14" s="181"/>
      <c r="C14" s="181"/>
      <c r="D14" s="181"/>
      <c r="E14" s="181"/>
      <c r="F14" s="181"/>
      <c r="G14" s="20" t="s">
        <v>17</v>
      </c>
      <c r="H14" s="15"/>
      <c r="K14" s="13"/>
      <c r="L14" s="13"/>
      <c r="M14" s="13"/>
      <c r="N14" s="13"/>
      <c r="O14" s="13"/>
      <c r="P14" s="13"/>
      <c r="Q14" s="13"/>
      <c r="R14" s="13"/>
    </row>
    <row r="15" spans="1:29" x14ac:dyDescent="0.3">
      <c r="A15" s="182" t="s">
        <v>22</v>
      </c>
      <c r="B15" s="183"/>
      <c r="C15" s="183"/>
      <c r="D15" s="183"/>
      <c r="E15" s="183"/>
      <c r="F15" s="184"/>
      <c r="G15" s="170" t="s">
        <v>23</v>
      </c>
      <c r="H15" s="15"/>
      <c r="I15" s="15"/>
      <c r="J15" s="13"/>
      <c r="K15" s="13"/>
      <c r="L15" s="13"/>
      <c r="M15" s="13"/>
      <c r="N15" s="13"/>
      <c r="O15" s="13"/>
      <c r="P15" s="13"/>
      <c r="Q15" s="13"/>
      <c r="R15" s="13"/>
    </row>
    <row r="16" spans="1:29" x14ac:dyDescent="0.3">
      <c r="A16" s="185"/>
      <c r="B16" s="186"/>
      <c r="C16" s="186"/>
      <c r="D16" s="186"/>
      <c r="E16" s="186"/>
      <c r="F16" s="187"/>
      <c r="G16" s="171"/>
      <c r="H16" s="15"/>
      <c r="I16" s="15"/>
      <c r="J16" s="13"/>
      <c r="K16" s="13"/>
      <c r="L16" s="13"/>
      <c r="M16" s="13"/>
      <c r="N16" s="13"/>
      <c r="O16" s="13"/>
      <c r="P16" s="13"/>
      <c r="Q16" s="13"/>
      <c r="R16" s="13"/>
    </row>
    <row r="17" spans="1:30" x14ac:dyDescent="0.3">
      <c r="A17" s="185"/>
      <c r="B17" s="186"/>
      <c r="C17" s="186"/>
      <c r="D17" s="186"/>
      <c r="E17" s="186"/>
      <c r="F17" s="187"/>
      <c r="G17" s="171"/>
      <c r="H17" s="23"/>
      <c r="I17" s="23"/>
      <c r="J17" s="13"/>
      <c r="K17" s="13"/>
      <c r="L17" s="13"/>
      <c r="M17" s="13"/>
      <c r="N17" s="13"/>
      <c r="O17" s="13"/>
      <c r="P17" s="13"/>
      <c r="Q17" s="13"/>
      <c r="R17" s="13"/>
    </row>
    <row r="18" spans="1:30" x14ac:dyDescent="0.3">
      <c r="A18" s="185"/>
      <c r="B18" s="186"/>
      <c r="C18" s="186"/>
      <c r="D18" s="186"/>
      <c r="E18" s="186"/>
      <c r="F18" s="187"/>
      <c r="G18" s="171"/>
      <c r="H18" s="23"/>
      <c r="I18" s="23"/>
      <c r="J18" s="13"/>
      <c r="K18" s="13"/>
      <c r="L18" s="13"/>
      <c r="M18" s="13"/>
      <c r="N18" s="13"/>
      <c r="O18" s="13"/>
      <c r="P18" s="13"/>
      <c r="Q18" s="13"/>
      <c r="R18" s="13"/>
    </row>
    <row r="19" spans="1:30" x14ac:dyDescent="0.3">
      <c r="A19" s="188"/>
      <c r="B19" s="189"/>
      <c r="C19" s="189"/>
      <c r="D19" s="189"/>
      <c r="E19" s="189"/>
      <c r="F19" s="190"/>
      <c r="G19" s="171"/>
      <c r="H19" s="23"/>
      <c r="I19" s="23"/>
      <c r="J19" s="13"/>
      <c r="K19" s="13"/>
      <c r="L19" s="13"/>
      <c r="M19" s="13"/>
      <c r="N19" s="13"/>
      <c r="O19" s="13"/>
      <c r="P19" s="13"/>
      <c r="Q19" s="13"/>
      <c r="R19" s="13"/>
    </row>
    <row r="20" spans="1:30" x14ac:dyDescent="0.3">
      <c r="A20" s="24"/>
      <c r="B20" s="24"/>
      <c r="C20" s="24"/>
      <c r="D20" s="24"/>
      <c r="E20" s="24"/>
      <c r="F20" s="24"/>
      <c r="G20" s="24"/>
      <c r="H20" s="23"/>
      <c r="I20" s="23"/>
      <c r="J20" s="13"/>
      <c r="K20" s="13"/>
      <c r="L20" s="13"/>
      <c r="M20" s="13"/>
      <c r="N20" s="13"/>
      <c r="O20" s="13"/>
      <c r="P20" s="13"/>
      <c r="Q20" s="13"/>
      <c r="R20" s="13"/>
    </row>
    <row r="21" spans="1:30" x14ac:dyDescent="0.3">
      <c r="A21" s="25" t="s">
        <v>24</v>
      </c>
      <c r="B21" s="24"/>
      <c r="C21" s="24"/>
      <c r="D21" s="24"/>
      <c r="E21" s="24"/>
      <c r="F21" s="24"/>
      <c r="G21" s="24"/>
      <c r="H21" s="23"/>
      <c r="I21" s="23"/>
      <c r="J21" s="13"/>
      <c r="K21" s="13"/>
      <c r="L21" s="13"/>
      <c r="M21" s="13"/>
      <c r="N21" s="13"/>
      <c r="O21" s="13"/>
      <c r="P21" s="13"/>
      <c r="Q21" s="13"/>
      <c r="R21" s="13"/>
    </row>
    <row r="22" spans="1:30" x14ac:dyDescent="0.3">
      <c r="A22" s="25"/>
      <c r="B22" s="24"/>
      <c r="C22" s="24"/>
      <c r="D22" s="24"/>
      <c r="E22" s="24"/>
      <c r="F22" s="24"/>
      <c r="G22" s="24"/>
      <c r="H22" s="23"/>
      <c r="I22" s="23"/>
      <c r="J22" s="13"/>
      <c r="K22" s="13"/>
      <c r="L22" s="13"/>
      <c r="M22" s="13"/>
      <c r="N22" s="13"/>
      <c r="O22" s="13"/>
      <c r="P22" s="13"/>
      <c r="Q22" s="13"/>
      <c r="R22" s="13"/>
    </row>
    <row r="23" spans="1:30" ht="56.4" customHeight="1" x14ac:dyDescent="0.3">
      <c r="A23" s="26" t="s">
        <v>25</v>
      </c>
      <c r="B23" s="26" t="s">
        <v>26</v>
      </c>
      <c r="C23" s="27" t="s">
        <v>27</v>
      </c>
      <c r="D23" s="20" t="s">
        <v>28</v>
      </c>
      <c r="E23" s="20" t="s">
        <v>29</v>
      </c>
      <c r="F23" s="20" t="s">
        <v>30</v>
      </c>
      <c r="G23" s="20" t="s">
        <v>31</v>
      </c>
      <c r="H23" s="28" t="s">
        <v>32</v>
      </c>
      <c r="I23" s="28" t="s">
        <v>33</v>
      </c>
      <c r="J23" s="26" t="s">
        <v>34</v>
      </c>
      <c r="K23" s="29" t="s">
        <v>35</v>
      </c>
      <c r="L23" s="29" t="s">
        <v>36</v>
      </c>
      <c r="M23" s="29" t="s">
        <v>37</v>
      </c>
      <c r="N23" s="29" t="s">
        <v>38</v>
      </c>
      <c r="O23" s="29" t="s">
        <v>39</v>
      </c>
    </row>
    <row r="24" spans="1:30" ht="286.95" customHeight="1" x14ac:dyDescent="0.3">
      <c r="A24" s="30">
        <v>1</v>
      </c>
      <c r="B24" s="30">
        <v>3107158</v>
      </c>
      <c r="C24" s="31">
        <v>44241</v>
      </c>
      <c r="D24" s="32">
        <v>90102011801</v>
      </c>
      <c r="E24" s="33" t="s">
        <v>40</v>
      </c>
      <c r="F24" s="30">
        <v>90107020503</v>
      </c>
      <c r="G24" s="33" t="s">
        <v>41</v>
      </c>
      <c r="H24" s="34">
        <v>1000</v>
      </c>
      <c r="I24" s="34">
        <v>1000</v>
      </c>
      <c r="J24" s="35" t="s">
        <v>42</v>
      </c>
      <c r="K24" s="36" t="s">
        <v>43</v>
      </c>
      <c r="L24" s="36" t="s">
        <v>44</v>
      </c>
      <c r="M24" s="37" t="s">
        <v>45</v>
      </c>
      <c r="N24" s="37" t="s">
        <v>46</v>
      </c>
      <c r="O24" s="38" t="s">
        <v>47</v>
      </c>
      <c r="P24" s="17" t="e">
        <f>_xlfn.XLOOKUP(B24,'[37]OE testing'!$A$32:$A$91,'[37]OE testing'!$A$32:$A$91,,0)</f>
        <v>#N/A</v>
      </c>
    </row>
    <row r="25" spans="1:30" x14ac:dyDescent="0.3">
      <c r="A25" s="39"/>
      <c r="B25" s="40"/>
      <c r="C25" s="40"/>
      <c r="D25" s="40"/>
      <c r="E25" s="40"/>
      <c r="F25" s="40"/>
      <c r="G25" s="40"/>
      <c r="H25" s="41"/>
      <c r="I25" s="41"/>
    </row>
    <row r="26" spans="1:30" x14ac:dyDescent="0.3">
      <c r="A26" s="172" t="s">
        <v>48</v>
      </c>
      <c r="B26" s="172"/>
      <c r="C26" s="172"/>
      <c r="D26" s="172"/>
      <c r="E26" s="40"/>
      <c r="F26" s="40"/>
      <c r="G26" s="40"/>
      <c r="H26" s="41"/>
      <c r="I26" s="41"/>
    </row>
    <row r="27" spans="1:30" ht="44.55" customHeight="1" x14ac:dyDescent="0.3">
      <c r="A27" s="173" t="s">
        <v>49</v>
      </c>
      <c r="B27" s="173"/>
      <c r="C27" s="173"/>
      <c r="D27" s="173"/>
      <c r="E27" s="40"/>
      <c r="F27" s="40"/>
      <c r="G27" s="40"/>
      <c r="H27" s="41"/>
      <c r="I27" s="41"/>
    </row>
    <row r="29" spans="1:30" x14ac:dyDescent="0.3">
      <c r="A29" s="25" t="s">
        <v>50</v>
      </c>
      <c r="F29" s="22"/>
      <c r="G29" s="22"/>
    </row>
    <row r="30" spans="1:30" x14ac:dyDescent="0.3">
      <c r="A30" s="25"/>
    </row>
    <row r="31" spans="1:30" ht="57.6" customHeight="1" x14ac:dyDescent="0.3">
      <c r="A31" s="26" t="s">
        <v>25</v>
      </c>
      <c r="B31" s="26" t="s">
        <v>26</v>
      </c>
      <c r="C31" s="27" t="s">
        <v>27</v>
      </c>
      <c r="D31" s="20" t="s">
        <v>28</v>
      </c>
      <c r="E31" s="20" t="s">
        <v>29</v>
      </c>
      <c r="F31" s="20" t="s">
        <v>30</v>
      </c>
      <c r="G31" s="20" t="s">
        <v>31</v>
      </c>
      <c r="H31" s="28" t="s">
        <v>32</v>
      </c>
      <c r="I31" s="28" t="s">
        <v>33</v>
      </c>
      <c r="J31" s="26" t="s">
        <v>34</v>
      </c>
      <c r="K31" s="29" t="s">
        <v>51</v>
      </c>
      <c r="L31" s="29" t="s">
        <v>36</v>
      </c>
      <c r="M31" s="29" t="s">
        <v>51</v>
      </c>
      <c r="N31" s="29" t="s">
        <v>36</v>
      </c>
      <c r="O31" s="29" t="s">
        <v>37</v>
      </c>
      <c r="P31" s="29" t="s">
        <v>38</v>
      </c>
      <c r="Q31" s="29" t="s">
        <v>38</v>
      </c>
      <c r="R31" s="29" t="s">
        <v>39</v>
      </c>
      <c r="S31" s="17"/>
      <c r="T31" s="43" t="s">
        <v>52</v>
      </c>
      <c r="U31" s="43" t="s">
        <v>53</v>
      </c>
      <c r="V31" s="43" t="s">
        <v>54</v>
      </c>
      <c r="W31" s="43" t="s">
        <v>55</v>
      </c>
      <c r="X31" s="43" t="s">
        <v>56</v>
      </c>
      <c r="Y31" s="44" t="s">
        <v>57</v>
      </c>
      <c r="Z31" s="44" t="s">
        <v>58</v>
      </c>
      <c r="AA31" s="43">
        <v>1</v>
      </c>
      <c r="AB31" s="43">
        <v>2</v>
      </c>
      <c r="AC31" s="43">
        <v>3</v>
      </c>
      <c r="AD31" s="43">
        <v>4</v>
      </c>
    </row>
    <row r="32" spans="1:30" s="51" customFormat="1" ht="115.2" hidden="1" x14ac:dyDescent="0.3">
      <c r="A32" s="45">
        <v>1</v>
      </c>
      <c r="B32" s="45" t="s">
        <v>59</v>
      </c>
      <c r="C32" s="46">
        <v>44241</v>
      </c>
      <c r="D32" s="45">
        <v>90102011801</v>
      </c>
      <c r="E32" s="45" t="s">
        <v>41</v>
      </c>
      <c r="F32" s="47">
        <v>90107020503</v>
      </c>
      <c r="G32" s="45" t="s">
        <v>40</v>
      </c>
      <c r="H32" s="48">
        <v>1000</v>
      </c>
      <c r="I32" s="48">
        <v>1000</v>
      </c>
      <c r="J32" s="49" t="s">
        <v>42</v>
      </c>
      <c r="K32" s="50" t="s">
        <v>60</v>
      </c>
      <c r="L32" s="50" t="s">
        <v>61</v>
      </c>
      <c r="M32" s="50" t="s">
        <v>43</v>
      </c>
      <c r="N32" s="50" t="s">
        <v>44</v>
      </c>
      <c r="O32" s="50" t="s">
        <v>45</v>
      </c>
      <c r="P32" s="50" t="s">
        <v>62</v>
      </c>
      <c r="Q32" s="50" t="s">
        <v>63</v>
      </c>
      <c r="R32" s="50" t="s">
        <v>47</v>
      </c>
      <c r="T32" s="52" t="str" cm="1">
        <f t="array" ref="T32:Z32">_xlfn.XLOOKUP(B32,'[37]DR CR v2'!$E$2:$E$61,'[37]DR CR v2'!$F$2:$L$61,_xlfn.XLOOKUP(B32,'[37]DR CR v2'!$F$2:$F$61,'[37]DR CR v2'!$F$2:$L$61,,0),0)</f>
        <v>310/7158</v>
      </c>
      <c r="U32" s="52">
        <v>90102011801</v>
      </c>
      <c r="V32" s="52" t="str">
        <v>United Commercial Bank Ltd: C/A-0750</v>
      </c>
      <c r="W32" s="52">
        <v>90107020503</v>
      </c>
      <c r="X32" s="52" t="str">
        <v>Head Office Current Account</v>
      </c>
      <c r="Y32" s="53">
        <v>1000</v>
      </c>
      <c r="Z32" s="53">
        <v>1000</v>
      </c>
      <c r="AA32" s="52" t="b">
        <f>U32=D32</f>
        <v>1</v>
      </c>
      <c r="AB32" s="52" t="b">
        <f>V32=E32</f>
        <v>1</v>
      </c>
      <c r="AC32" s="52" t="b">
        <f>W32=F32</f>
        <v>1</v>
      </c>
      <c r="AD32" s="52" t="b">
        <f>X32=G32</f>
        <v>1</v>
      </c>
    </row>
    <row r="33" spans="1:30" s="51" customFormat="1" ht="115.2" hidden="1" x14ac:dyDescent="0.3">
      <c r="A33" s="45">
        <v>2</v>
      </c>
      <c r="B33" s="45" t="s">
        <v>64</v>
      </c>
      <c r="C33" s="46">
        <v>44265</v>
      </c>
      <c r="D33" s="47">
        <v>90102011901</v>
      </c>
      <c r="E33" s="45" t="s">
        <v>65</v>
      </c>
      <c r="F33" s="45">
        <v>90107020503</v>
      </c>
      <c r="G33" s="45" t="s">
        <v>40</v>
      </c>
      <c r="H33" s="48">
        <v>20950</v>
      </c>
      <c r="I33" s="48">
        <v>20950</v>
      </c>
      <c r="J33" s="49" t="s">
        <v>66</v>
      </c>
      <c r="K33" s="50" t="s">
        <v>67</v>
      </c>
      <c r="L33" s="50" t="s">
        <v>61</v>
      </c>
      <c r="M33" s="50" t="s">
        <v>68</v>
      </c>
      <c r="N33" s="50" t="s">
        <v>44</v>
      </c>
      <c r="O33" s="50" t="s">
        <v>45</v>
      </c>
      <c r="P33" s="50" t="s">
        <v>69</v>
      </c>
      <c r="Q33" s="50" t="s">
        <v>70</v>
      </c>
      <c r="R33" s="50" t="s">
        <v>47</v>
      </c>
      <c r="T33" s="52" t="str" cm="1">
        <f t="array" ref="T33:Z33">_xlfn.XLOOKUP(B33,'[37]DR CR v2'!$E$2:$E$61,'[37]DR CR v2'!$F$2:$L$61,_xlfn.XLOOKUP(B33,'[37]DR CR v2'!$F$2:$F$61,'[37]DR CR v2'!$F$2:$L$61,,0),0)</f>
        <v>338/2945</v>
      </c>
      <c r="U33" s="52">
        <v>90102011901</v>
      </c>
      <c r="V33" s="52" t="str">
        <v>United Commercial Bank Ltd: C/A-1119</v>
      </c>
      <c r="W33" s="52">
        <v>90107020503</v>
      </c>
      <c r="X33" s="52" t="str">
        <v>Head Office Current Account</v>
      </c>
      <c r="Y33" s="53">
        <v>20950</v>
      </c>
      <c r="Z33" s="53">
        <v>20950</v>
      </c>
      <c r="AA33" s="52" t="b">
        <f t="shared" ref="AA33:AD91" si="0">U33=D33</f>
        <v>1</v>
      </c>
      <c r="AB33" s="52" t="b">
        <f t="shared" si="0"/>
        <v>1</v>
      </c>
      <c r="AC33" s="52" t="b">
        <f t="shared" si="0"/>
        <v>1</v>
      </c>
      <c r="AD33" s="52" t="b">
        <f t="shared" si="0"/>
        <v>1</v>
      </c>
    </row>
    <row r="34" spans="1:30" s="51" customFormat="1" ht="86.4" hidden="1" x14ac:dyDescent="0.3">
      <c r="A34" s="45">
        <v>3</v>
      </c>
      <c r="B34" s="45" t="s">
        <v>71</v>
      </c>
      <c r="C34" s="46">
        <v>44214</v>
      </c>
      <c r="D34" s="47">
        <v>90107020503</v>
      </c>
      <c r="E34" s="47" t="s">
        <v>40</v>
      </c>
      <c r="F34" s="47">
        <v>90203090116</v>
      </c>
      <c r="G34" s="47" t="s">
        <v>72</v>
      </c>
      <c r="H34" s="54">
        <v>100000</v>
      </c>
      <c r="I34" s="54">
        <v>100000</v>
      </c>
      <c r="J34" s="47" t="s">
        <v>73</v>
      </c>
      <c r="K34" s="50" t="s">
        <v>74</v>
      </c>
      <c r="L34" s="47" t="s">
        <v>75</v>
      </c>
      <c r="M34" s="50" t="s">
        <v>76</v>
      </c>
      <c r="N34" s="50" t="s">
        <v>77</v>
      </c>
      <c r="O34" s="50" t="s">
        <v>45</v>
      </c>
      <c r="P34" s="50" t="s">
        <v>78</v>
      </c>
      <c r="Q34" s="50" t="s">
        <v>79</v>
      </c>
      <c r="R34" s="50" t="s">
        <v>47</v>
      </c>
      <c r="S34" s="55"/>
      <c r="T34" s="52" t="str" cm="1">
        <f t="array" ref="T34:Z34">_xlfn.XLOOKUP(B34,'[37]DR CR v2'!$E$2:$E$61,'[37]DR CR v2'!$F$2:$L$61,_xlfn.XLOOKUP(B34,'[37]DR CR v2'!$F$2:$F$61,'[37]DR CR v2'!$F$2:$L$61,,0),0)</f>
        <v>55/201</v>
      </c>
      <c r="U34" s="56">
        <v>90107020503</v>
      </c>
      <c r="V34" s="56" t="str">
        <v>Head Office Current Account</v>
      </c>
      <c r="W34" s="56">
        <v>90203090116</v>
      </c>
      <c r="X34" s="52" t="str">
        <v>UC -United Commercial Bank Ltd: C/A-0941101000000750</v>
      </c>
      <c r="Y34" s="53">
        <v>100000</v>
      </c>
      <c r="Z34" s="53">
        <v>100000</v>
      </c>
      <c r="AA34" s="52" t="b">
        <f t="shared" si="0"/>
        <v>1</v>
      </c>
      <c r="AB34" s="52" t="b">
        <f t="shared" si="0"/>
        <v>1</v>
      </c>
      <c r="AC34" s="52" t="b">
        <f t="shared" si="0"/>
        <v>1</v>
      </c>
      <c r="AD34" s="52" t="b">
        <f t="shared" si="0"/>
        <v>1</v>
      </c>
    </row>
    <row r="35" spans="1:30" s="51" customFormat="1" ht="72" hidden="1" x14ac:dyDescent="0.3">
      <c r="A35" s="45">
        <v>4</v>
      </c>
      <c r="B35" s="45" t="s">
        <v>80</v>
      </c>
      <c r="C35" s="46">
        <v>44242</v>
      </c>
      <c r="D35" s="47">
        <v>90102011803</v>
      </c>
      <c r="E35" s="47" t="s">
        <v>81</v>
      </c>
      <c r="F35" s="47">
        <v>90102011801</v>
      </c>
      <c r="G35" s="47" t="s">
        <v>41</v>
      </c>
      <c r="H35" s="54">
        <v>1000</v>
      </c>
      <c r="I35" s="54">
        <v>1000</v>
      </c>
      <c r="J35" s="47" t="s">
        <v>82</v>
      </c>
      <c r="K35" s="50" t="s">
        <v>60</v>
      </c>
      <c r="L35" s="47" t="s">
        <v>83</v>
      </c>
      <c r="M35" s="50" t="s">
        <v>43</v>
      </c>
      <c r="N35" s="50" t="s">
        <v>84</v>
      </c>
      <c r="O35" s="50" t="s">
        <v>45</v>
      </c>
      <c r="P35" s="50" t="s">
        <v>85</v>
      </c>
      <c r="Q35" s="50" t="s">
        <v>86</v>
      </c>
      <c r="R35" s="50" t="s">
        <v>47</v>
      </c>
      <c r="S35" s="55"/>
      <c r="T35" s="52" t="str" cm="1">
        <f t="array" ref="T35:Z35">_xlfn.XLOOKUP(B35,'[37]DR CR v2'!$E$2:$E$61,'[37]DR CR v2'!$F$2:$L$61,_xlfn.XLOOKUP(B35,'[37]DR CR v2'!$F$2:$F$61,'[37]DR CR v2'!$F$2:$L$61,,0),0)</f>
        <v>20/84</v>
      </c>
      <c r="U35" s="56">
        <v>90102011803</v>
      </c>
      <c r="V35" s="56" t="str">
        <v>BEFTN Waiting for Clearing: United Commercial Bank Ltd. C/A-0750</v>
      </c>
      <c r="W35" s="56">
        <v>90102011801</v>
      </c>
      <c r="X35" s="52" t="str">
        <v>United Commercial Bank Ltd: C/A-0750</v>
      </c>
      <c r="Y35" s="53">
        <v>1000</v>
      </c>
      <c r="Z35" s="53">
        <v>1000</v>
      </c>
      <c r="AA35" s="52" t="b">
        <f t="shared" si="0"/>
        <v>1</v>
      </c>
      <c r="AB35" s="52" t="b">
        <f t="shared" si="0"/>
        <v>1</v>
      </c>
      <c r="AC35" s="52" t="b">
        <f t="shared" si="0"/>
        <v>1</v>
      </c>
      <c r="AD35" s="52" t="b">
        <f t="shared" si="0"/>
        <v>1</v>
      </c>
    </row>
    <row r="36" spans="1:30" s="51" customFormat="1" ht="86.4" hidden="1" x14ac:dyDescent="0.3">
      <c r="A36" s="45">
        <v>5</v>
      </c>
      <c r="B36" s="45" t="s">
        <v>87</v>
      </c>
      <c r="C36" s="46">
        <v>44286</v>
      </c>
      <c r="D36" s="47">
        <v>90102011802</v>
      </c>
      <c r="E36" s="47" t="s">
        <v>88</v>
      </c>
      <c r="F36" s="47">
        <v>90107020503</v>
      </c>
      <c r="G36" s="47" t="s">
        <v>40</v>
      </c>
      <c r="H36" s="54">
        <v>2000000</v>
      </c>
      <c r="I36" s="54">
        <v>2000000</v>
      </c>
      <c r="J36" s="47" t="s">
        <v>89</v>
      </c>
      <c r="K36" s="50" t="s">
        <v>90</v>
      </c>
      <c r="L36" s="47" t="s">
        <v>91</v>
      </c>
      <c r="M36" s="50" t="s">
        <v>92</v>
      </c>
      <c r="N36" s="50" t="s">
        <v>93</v>
      </c>
      <c r="O36" s="50" t="s">
        <v>45</v>
      </c>
      <c r="P36" s="50" t="s">
        <v>94</v>
      </c>
      <c r="Q36" s="50" t="s">
        <v>95</v>
      </c>
      <c r="R36" s="50" t="s">
        <v>47</v>
      </c>
      <c r="S36" s="55"/>
      <c r="T36" s="52" t="str" cm="1">
        <f t="array" ref="T36:Z36">_xlfn.XLOOKUP(B36,'[37]DR CR v2'!$E$2:$E$61,'[37]DR CR v2'!$F$2:$L$61,_xlfn.XLOOKUP(B36,'[37]DR CR v2'!$F$2:$F$61,'[37]DR CR v2'!$F$2:$L$61,,0),0)</f>
        <v>827/3556</v>
      </c>
      <c r="U36" s="56">
        <v>90102011802</v>
      </c>
      <c r="V36" s="56" t="str">
        <v>CQ Waiting for Clearing: United Commercial Bank Ltd. C/A-0750</v>
      </c>
      <c r="W36" s="56">
        <v>90107020503</v>
      </c>
      <c r="X36" s="52" t="str">
        <v>Head Office Current Account</v>
      </c>
      <c r="Y36" s="53">
        <v>2000000</v>
      </c>
      <c r="Z36" s="53">
        <v>2000000</v>
      </c>
      <c r="AA36" s="52" t="b">
        <f t="shared" si="0"/>
        <v>1</v>
      </c>
      <c r="AB36" s="52" t="b">
        <f t="shared" si="0"/>
        <v>1</v>
      </c>
      <c r="AC36" s="52" t="b">
        <f t="shared" si="0"/>
        <v>1</v>
      </c>
      <c r="AD36" s="52" t="b">
        <f t="shared" si="0"/>
        <v>1</v>
      </c>
    </row>
    <row r="37" spans="1:30" s="55" customFormat="1" ht="86.4" hidden="1" x14ac:dyDescent="0.3">
      <c r="A37" s="45">
        <v>6</v>
      </c>
      <c r="B37" s="45" t="s">
        <v>96</v>
      </c>
      <c r="C37" s="46">
        <v>44257</v>
      </c>
      <c r="D37" s="47">
        <v>90107020503</v>
      </c>
      <c r="E37" s="47" t="s">
        <v>40</v>
      </c>
      <c r="F37" s="47">
        <v>90203060102</v>
      </c>
      <c r="G37" s="47" t="s">
        <v>97</v>
      </c>
      <c r="H37" s="54">
        <v>44773</v>
      </c>
      <c r="I37" s="54">
        <v>44773</v>
      </c>
      <c r="J37" s="47" t="s">
        <v>98</v>
      </c>
      <c r="K37" s="50" t="s">
        <v>61</v>
      </c>
      <c r="L37" s="47" t="s">
        <v>99</v>
      </c>
      <c r="M37" s="50" t="s">
        <v>44</v>
      </c>
      <c r="N37" s="50" t="s">
        <v>100</v>
      </c>
      <c r="O37" s="50" t="s">
        <v>45</v>
      </c>
      <c r="P37" s="50" t="s">
        <v>101</v>
      </c>
      <c r="Q37" s="50" t="s">
        <v>102</v>
      </c>
      <c r="R37" s="50" t="s">
        <v>47</v>
      </c>
      <c r="T37" s="52" t="str" cm="1">
        <f t="array" ref="T37:Z37">_xlfn.XLOOKUP(B37,'[37]DR CR v2'!$E$2:$E$61,'[37]DR CR v2'!$F$2:$L$61,_xlfn.XLOOKUP(B37,'[37]DR CR v2'!$F$2:$F$61,'[37]DR CR v2'!$F$2:$L$61,,0),0)</f>
        <v>74/139</v>
      </c>
      <c r="U37" s="56">
        <v>90107020503</v>
      </c>
      <c r="V37" s="56" t="str">
        <v>Head Office Current Account</v>
      </c>
      <c r="W37" s="56">
        <v>90203060102</v>
      </c>
      <c r="X37" s="56" t="str">
        <v>Collection: Term Finance</v>
      </c>
      <c r="Y37" s="57">
        <v>44773</v>
      </c>
      <c r="Z37" s="57">
        <v>44773</v>
      </c>
      <c r="AA37" s="52" t="b">
        <f t="shared" si="0"/>
        <v>1</v>
      </c>
      <c r="AB37" s="52" t="b">
        <f t="shared" si="0"/>
        <v>1</v>
      </c>
      <c r="AC37" s="52" t="b">
        <f t="shared" si="0"/>
        <v>1</v>
      </c>
      <c r="AD37" s="52" t="b">
        <f t="shared" si="0"/>
        <v>1</v>
      </c>
    </row>
    <row r="38" spans="1:30" s="55" customFormat="1" ht="43.2" hidden="1" x14ac:dyDescent="0.3">
      <c r="A38" s="45">
        <v>7</v>
      </c>
      <c r="B38" s="45" t="s">
        <v>103</v>
      </c>
      <c r="C38" s="46">
        <v>44245</v>
      </c>
      <c r="D38" s="47">
        <v>90402040203</v>
      </c>
      <c r="E38" s="47" t="s">
        <v>104</v>
      </c>
      <c r="F38" s="47">
        <v>90107020313</v>
      </c>
      <c r="G38" s="47" t="s">
        <v>105</v>
      </c>
      <c r="H38" s="54">
        <v>20000</v>
      </c>
      <c r="I38" s="54">
        <v>20000</v>
      </c>
      <c r="J38" s="47" t="s">
        <v>106</v>
      </c>
      <c r="K38" s="50" t="s">
        <v>107</v>
      </c>
      <c r="L38" s="47" t="s">
        <v>75</v>
      </c>
      <c r="M38" s="50" t="s">
        <v>108</v>
      </c>
      <c r="N38" s="50" t="s">
        <v>77</v>
      </c>
      <c r="O38" s="50" t="s">
        <v>45</v>
      </c>
      <c r="P38" s="50" t="s">
        <v>109</v>
      </c>
      <c r="Q38" s="50" t="s">
        <v>110</v>
      </c>
      <c r="R38" s="50" t="s">
        <v>47</v>
      </c>
      <c r="T38" s="52" t="str" cm="1">
        <f t="array" ref="T38:Z38">_xlfn.XLOOKUP(B38,'[37]DR CR v2'!$E$2:$E$61,'[37]DR CR v2'!$F$2:$L$61,_xlfn.XLOOKUP(B38,'[37]DR CR v2'!$F$2:$F$61,'[37]DR CR v2'!$F$2:$L$61,,0),0)</f>
        <v>18/33</v>
      </c>
      <c r="U38" s="56">
        <v>90402040203</v>
      </c>
      <c r="V38" s="56" t="str">
        <v>Revenue Stamp Expense</v>
      </c>
      <c r="W38" s="56">
        <v>90107020313</v>
      </c>
      <c r="X38" s="56" t="str">
        <v>Prepayments-Expenses</v>
      </c>
      <c r="Y38" s="57">
        <v>20000</v>
      </c>
      <c r="Z38" s="57">
        <v>20000</v>
      </c>
      <c r="AA38" s="52" t="b">
        <f t="shared" si="0"/>
        <v>1</v>
      </c>
      <c r="AB38" s="52" t="b">
        <f t="shared" si="0"/>
        <v>1</v>
      </c>
      <c r="AC38" s="52" t="b">
        <f t="shared" si="0"/>
        <v>1</v>
      </c>
      <c r="AD38" s="52" t="b">
        <f t="shared" si="0"/>
        <v>1</v>
      </c>
    </row>
    <row r="39" spans="1:30" s="60" customFormat="1" ht="72" x14ac:dyDescent="0.3">
      <c r="A39" s="45">
        <v>8</v>
      </c>
      <c r="B39" s="45" t="s">
        <v>111</v>
      </c>
      <c r="C39" s="46">
        <v>44241</v>
      </c>
      <c r="D39" s="47">
        <v>90107020505</v>
      </c>
      <c r="E39" s="47" t="s">
        <v>112</v>
      </c>
      <c r="F39" s="47">
        <v>90102011803</v>
      </c>
      <c r="G39" s="47" t="s">
        <v>81</v>
      </c>
      <c r="H39" s="54">
        <v>2391</v>
      </c>
      <c r="I39" s="54">
        <v>2391</v>
      </c>
      <c r="J39" s="47" t="s">
        <v>113</v>
      </c>
      <c r="K39" s="50" t="s">
        <v>74</v>
      </c>
      <c r="L39" s="47" t="s">
        <v>114</v>
      </c>
      <c r="M39" s="50" t="s">
        <v>76</v>
      </c>
      <c r="N39" s="50" t="s">
        <v>115</v>
      </c>
      <c r="O39" s="50" t="s">
        <v>45</v>
      </c>
      <c r="P39" s="50" t="s">
        <v>116</v>
      </c>
      <c r="Q39" s="50" t="s">
        <v>117</v>
      </c>
      <c r="R39" s="50" t="s">
        <v>47</v>
      </c>
      <c r="S39" s="55"/>
      <c r="T39" s="52" t="str" cm="1">
        <f t="array" ref="T39:Z39">_xlfn.XLOOKUP(B39,'[37]DR CR v2'!$E$2:$E$61,'[37]DR CR v2'!$F$2:$L$61,_xlfn.XLOOKUP(B39,'[37]DR CR v2'!$F$2:$F$61,'[37]DR CR v2'!$F$2:$L$61,,0),0)</f>
        <v>56/67</v>
      </c>
      <c r="U39" s="56">
        <v>90107020505</v>
      </c>
      <c r="V39" s="56" t="str">
        <v>Parking Account for Execution of BEFTN-RTGS-FTR and Others</v>
      </c>
      <c r="W39" s="56">
        <v>90102011803</v>
      </c>
      <c r="X39" s="58" t="str">
        <v>BEFTN Waiting for Clearing: United Commercial Bank Ltd. C/A-0750</v>
      </c>
      <c r="Y39" s="59">
        <v>2390.62</v>
      </c>
      <c r="Z39" s="59">
        <v>2390.62</v>
      </c>
      <c r="AA39" s="52" t="b">
        <f t="shared" si="0"/>
        <v>1</v>
      </c>
      <c r="AB39" s="52" t="b">
        <f t="shared" si="0"/>
        <v>1</v>
      </c>
      <c r="AC39" s="52" t="b">
        <f t="shared" si="0"/>
        <v>1</v>
      </c>
      <c r="AD39" s="52" t="b">
        <f t="shared" si="0"/>
        <v>1</v>
      </c>
    </row>
    <row r="40" spans="1:30" s="60" customFormat="1" ht="86.4" hidden="1" x14ac:dyDescent="0.3">
      <c r="A40" s="45">
        <v>9</v>
      </c>
      <c r="B40" s="61" t="s">
        <v>118</v>
      </c>
      <c r="C40" s="46">
        <v>44277</v>
      </c>
      <c r="D40" s="47">
        <v>90107020503</v>
      </c>
      <c r="E40" s="47" t="s">
        <v>40</v>
      </c>
      <c r="F40" s="47">
        <v>90203060103</v>
      </c>
      <c r="G40" s="47" t="s">
        <v>119</v>
      </c>
      <c r="H40" s="54">
        <v>12100</v>
      </c>
      <c r="I40" s="54">
        <v>12100</v>
      </c>
      <c r="J40" s="47" t="s">
        <v>120</v>
      </c>
      <c r="K40" s="50" t="s">
        <v>67</v>
      </c>
      <c r="L40" s="47" t="s">
        <v>121</v>
      </c>
      <c r="M40" s="50" t="s">
        <v>68</v>
      </c>
      <c r="N40" s="50" t="s">
        <v>122</v>
      </c>
      <c r="O40" s="50" t="s">
        <v>45</v>
      </c>
      <c r="P40" s="50" t="s">
        <v>123</v>
      </c>
      <c r="Q40" s="50" t="s">
        <v>124</v>
      </c>
      <c r="R40" s="50" t="s">
        <v>47</v>
      </c>
      <c r="S40" s="55"/>
      <c r="T40" s="52" t="str" cm="1">
        <f t="array" ref="T40:Z40">_xlfn.XLOOKUP(B40,'[37]DR CR v2'!$E$2:$E$61,'[37]DR CR v2'!$F$2:$L$61,_xlfn.XLOOKUP(B40,'[37]DR CR v2'!$F$2:$F$61,'[37]DR CR v2'!$F$2:$L$61,,0),0)</f>
        <v>8/12</v>
      </c>
      <c r="U40" s="56">
        <v>90107020503</v>
      </c>
      <c r="V40" s="56" t="str">
        <v>Head Office Current Account</v>
      </c>
      <c r="W40" s="56">
        <v>90203060103</v>
      </c>
      <c r="X40" s="58" t="str">
        <v>Collection: Home Loan (HL)</v>
      </c>
      <c r="Y40" s="59">
        <v>12100</v>
      </c>
      <c r="Z40" s="59">
        <v>12100</v>
      </c>
      <c r="AA40" s="52" t="b">
        <f t="shared" si="0"/>
        <v>1</v>
      </c>
      <c r="AB40" s="52" t="b">
        <f t="shared" si="0"/>
        <v>1</v>
      </c>
      <c r="AC40" s="52" t="b">
        <f t="shared" si="0"/>
        <v>1</v>
      </c>
      <c r="AD40" s="52" t="b">
        <f t="shared" si="0"/>
        <v>1</v>
      </c>
    </row>
    <row r="41" spans="1:30" s="60" customFormat="1" ht="72" hidden="1" x14ac:dyDescent="0.3">
      <c r="A41" s="45">
        <v>10</v>
      </c>
      <c r="B41" s="45" t="s">
        <v>125</v>
      </c>
      <c r="C41" s="46">
        <v>44270</v>
      </c>
      <c r="D41" s="47">
        <v>90102011803</v>
      </c>
      <c r="E41" s="47" t="s">
        <v>81</v>
      </c>
      <c r="F41" s="47">
        <v>90102011801</v>
      </c>
      <c r="G41" s="47" t="s">
        <v>41</v>
      </c>
      <c r="H41" s="54">
        <v>10000</v>
      </c>
      <c r="I41" s="54">
        <v>10000</v>
      </c>
      <c r="J41" s="47" t="s">
        <v>126</v>
      </c>
      <c r="K41" s="50" t="s">
        <v>60</v>
      </c>
      <c r="L41" s="47" t="s">
        <v>83</v>
      </c>
      <c r="M41" s="50" t="s">
        <v>43</v>
      </c>
      <c r="N41" s="50" t="s">
        <v>84</v>
      </c>
      <c r="O41" s="50" t="s">
        <v>45</v>
      </c>
      <c r="P41" s="50" t="s">
        <v>127</v>
      </c>
      <c r="Q41" s="50" t="s">
        <v>128</v>
      </c>
      <c r="R41" s="50" t="s">
        <v>47</v>
      </c>
      <c r="S41" s="55"/>
      <c r="T41" s="52" t="str" cm="1">
        <f t="array" ref="T41:Z41">_xlfn.XLOOKUP(B41,'[37]DR CR v2'!$E$2:$E$61,'[37]DR CR v2'!$F$2:$L$61,_xlfn.XLOOKUP(B41,'[37]DR CR v2'!$F$2:$F$61,'[37]DR CR v2'!$F$2:$L$61,,0),0)</f>
        <v>148/889</v>
      </c>
      <c r="U41" s="56">
        <v>90102011803</v>
      </c>
      <c r="V41" s="56" t="str">
        <v>BEFTN Waiting for Clearing: United Commercial Bank Ltd. C/A-0750</v>
      </c>
      <c r="W41" s="56">
        <v>90102011801</v>
      </c>
      <c r="X41" s="58" t="str">
        <v>United Commercial Bank Ltd: C/A-0750</v>
      </c>
      <c r="Y41" s="59">
        <v>10000</v>
      </c>
      <c r="Z41" s="59">
        <v>10000</v>
      </c>
      <c r="AA41" s="52" t="b">
        <f t="shared" si="0"/>
        <v>1</v>
      </c>
      <c r="AB41" s="52" t="b">
        <f t="shared" si="0"/>
        <v>1</v>
      </c>
      <c r="AC41" s="52" t="b">
        <f t="shared" si="0"/>
        <v>1</v>
      </c>
      <c r="AD41" s="52" t="b">
        <f t="shared" si="0"/>
        <v>1</v>
      </c>
    </row>
    <row r="42" spans="1:30" s="60" customFormat="1" ht="72" hidden="1" x14ac:dyDescent="0.3">
      <c r="A42" s="45">
        <v>11</v>
      </c>
      <c r="B42" s="45" t="s">
        <v>129</v>
      </c>
      <c r="C42" s="46">
        <v>44224</v>
      </c>
      <c r="D42" s="47">
        <v>90402040101</v>
      </c>
      <c r="E42" s="47" t="s">
        <v>130</v>
      </c>
      <c r="F42" s="56">
        <v>90101010101</v>
      </c>
      <c r="G42" s="56" t="s">
        <v>131</v>
      </c>
      <c r="H42" s="54">
        <v>80</v>
      </c>
      <c r="I42" s="54">
        <v>80</v>
      </c>
      <c r="J42" s="47" t="s">
        <v>132</v>
      </c>
      <c r="K42" s="50" t="s">
        <v>107</v>
      </c>
      <c r="L42" s="47" t="s">
        <v>75</v>
      </c>
      <c r="M42" s="50" t="s">
        <v>108</v>
      </c>
      <c r="N42" s="50" t="s">
        <v>77</v>
      </c>
      <c r="O42" s="50" t="s">
        <v>45</v>
      </c>
      <c r="P42" s="50" t="s">
        <v>133</v>
      </c>
      <c r="Q42" s="50" t="s">
        <v>134</v>
      </c>
      <c r="R42" s="50" t="s">
        <v>47</v>
      </c>
      <c r="S42" s="55"/>
      <c r="T42" s="52" t="str" cm="1">
        <f t="array" ref="T42:Z42">_xlfn.XLOOKUP(B42,'[37]DR CR v2'!$E$2:$E$61,'[37]DR CR v2'!$F$2:$L$61,_xlfn.XLOOKUP(B42,'[37]DR CR v2'!$F$2:$F$61,'[37]DR CR v2'!$F$2:$L$61,,0),0)</f>
        <v>7/15</v>
      </c>
      <c r="U42" s="56">
        <v>90402040101</v>
      </c>
      <c r="V42" s="56" t="str">
        <v>Postage and Courier Service</v>
      </c>
      <c r="W42" s="56">
        <v>90101010101</v>
      </c>
      <c r="X42" s="58" t="str">
        <v>Petty Cash</v>
      </c>
      <c r="Y42" s="59">
        <v>80</v>
      </c>
      <c r="Z42" s="59">
        <v>675</v>
      </c>
      <c r="AA42" s="52" t="b">
        <f t="shared" si="0"/>
        <v>1</v>
      </c>
      <c r="AB42" s="52" t="b">
        <f t="shared" si="0"/>
        <v>1</v>
      </c>
      <c r="AC42" s="52" t="b">
        <f t="shared" si="0"/>
        <v>1</v>
      </c>
      <c r="AD42" s="52" t="b">
        <f t="shared" si="0"/>
        <v>1</v>
      </c>
    </row>
    <row r="43" spans="1:30" s="60" customFormat="1" ht="86.4" hidden="1" x14ac:dyDescent="0.3">
      <c r="A43" s="45">
        <v>12</v>
      </c>
      <c r="B43" s="45" t="s">
        <v>135</v>
      </c>
      <c r="C43" s="46">
        <v>44265</v>
      </c>
      <c r="D43" s="47">
        <v>90107020503</v>
      </c>
      <c r="E43" s="47" t="s">
        <v>40</v>
      </c>
      <c r="F43" s="47">
        <v>90203060102</v>
      </c>
      <c r="G43" s="47" t="s">
        <v>97</v>
      </c>
      <c r="H43" s="54">
        <v>110139</v>
      </c>
      <c r="I43" s="54">
        <v>110139</v>
      </c>
      <c r="J43" s="47" t="s">
        <v>136</v>
      </c>
      <c r="K43" s="50" t="s">
        <v>61</v>
      </c>
      <c r="L43" s="47" t="s">
        <v>137</v>
      </c>
      <c r="M43" s="50" t="s">
        <v>44</v>
      </c>
      <c r="N43" s="50" t="s">
        <v>138</v>
      </c>
      <c r="O43" s="50" t="s">
        <v>45</v>
      </c>
      <c r="P43" s="50" t="s">
        <v>139</v>
      </c>
      <c r="Q43" s="50" t="s">
        <v>140</v>
      </c>
      <c r="R43" s="50" t="s">
        <v>47</v>
      </c>
      <c r="S43" s="55"/>
      <c r="T43" s="52" t="str" cm="1">
        <f t="array" ref="T43:Z43">_xlfn.XLOOKUP(B43,'[37]DR CR v2'!$E$2:$E$61,'[37]DR CR v2'!$F$2:$L$61,_xlfn.XLOOKUP(B43,'[37]DR CR v2'!$F$2:$F$61,'[37]DR CR v2'!$F$2:$L$61,,0),0)</f>
        <v>19/40</v>
      </c>
      <c r="U43" s="56">
        <v>90107020503</v>
      </c>
      <c r="V43" s="56" t="str">
        <v>Head Office Current Account</v>
      </c>
      <c r="W43" s="56">
        <v>90203060102</v>
      </c>
      <c r="X43" s="58" t="str">
        <v>Collection: Term Finance</v>
      </c>
      <c r="Y43" s="59">
        <v>110139</v>
      </c>
      <c r="Z43" s="59">
        <v>110139</v>
      </c>
      <c r="AA43" s="52" t="b">
        <f t="shared" si="0"/>
        <v>1</v>
      </c>
      <c r="AB43" s="52" t="b">
        <f t="shared" si="0"/>
        <v>1</v>
      </c>
      <c r="AC43" s="52" t="b">
        <f t="shared" si="0"/>
        <v>1</v>
      </c>
      <c r="AD43" s="52" t="b">
        <f t="shared" si="0"/>
        <v>1</v>
      </c>
    </row>
    <row r="44" spans="1:30" s="60" customFormat="1" ht="57.6" hidden="1" x14ac:dyDescent="0.3">
      <c r="A44" s="45">
        <v>13</v>
      </c>
      <c r="B44" s="45" t="s">
        <v>141</v>
      </c>
      <c r="C44" s="46">
        <v>44236</v>
      </c>
      <c r="D44" s="47">
        <v>90102011903</v>
      </c>
      <c r="E44" s="47" t="s">
        <v>142</v>
      </c>
      <c r="F44" s="47">
        <v>90102011901</v>
      </c>
      <c r="G44" s="47" t="s">
        <v>65</v>
      </c>
      <c r="H44" s="54">
        <v>1800000</v>
      </c>
      <c r="I44" s="54">
        <v>1800000</v>
      </c>
      <c r="J44" s="47" t="s">
        <v>143</v>
      </c>
      <c r="K44" s="50" t="s">
        <v>144</v>
      </c>
      <c r="L44" s="47" t="s">
        <v>145</v>
      </c>
      <c r="M44" s="50" t="s">
        <v>146</v>
      </c>
      <c r="N44" s="50" t="s">
        <v>147</v>
      </c>
      <c r="O44" s="50" t="s">
        <v>45</v>
      </c>
      <c r="P44" s="50" t="s">
        <v>148</v>
      </c>
      <c r="Q44" s="50" t="s">
        <v>149</v>
      </c>
      <c r="R44" s="50" t="s">
        <v>47</v>
      </c>
      <c r="S44" s="55"/>
      <c r="T44" s="52" t="str" cm="1">
        <f t="array" ref="T44:Z44">_xlfn.XLOOKUP(B44,'[37]DR CR v2'!$E$2:$E$61,'[37]DR CR v2'!$F$2:$L$61,_xlfn.XLOOKUP(B44,'[37]DR CR v2'!$F$2:$F$61,'[37]DR CR v2'!$F$2:$L$61,,0),0)</f>
        <v>44/221</v>
      </c>
      <c r="U44" s="56">
        <v>90102011903</v>
      </c>
      <c r="V44" s="56" t="str">
        <v>BEFTN Waiting for Clearing: United Commercial Bank Ltd: C/A-1119</v>
      </c>
      <c r="W44" s="56">
        <v>90102011901</v>
      </c>
      <c r="X44" s="58" t="str">
        <v>United Commercial Bank Ltd: C/A-1119</v>
      </c>
      <c r="Y44" s="59">
        <v>1800000</v>
      </c>
      <c r="Z44" s="59">
        <v>1800000</v>
      </c>
      <c r="AA44" s="52" t="b">
        <f t="shared" si="0"/>
        <v>1</v>
      </c>
      <c r="AB44" s="52" t="b">
        <f t="shared" si="0"/>
        <v>1</v>
      </c>
      <c r="AC44" s="52" t="b">
        <f t="shared" si="0"/>
        <v>1</v>
      </c>
      <c r="AD44" s="52" t="b">
        <f t="shared" si="0"/>
        <v>1</v>
      </c>
    </row>
    <row r="45" spans="1:30" s="60" customFormat="1" ht="72" hidden="1" x14ac:dyDescent="0.3">
      <c r="A45" s="45">
        <v>14</v>
      </c>
      <c r="B45" s="45" t="s">
        <v>150</v>
      </c>
      <c r="C45" s="46">
        <v>44269</v>
      </c>
      <c r="D45" s="47">
        <v>90102011801</v>
      </c>
      <c r="E45" s="47" t="s">
        <v>41</v>
      </c>
      <c r="F45" s="47">
        <v>90102011803</v>
      </c>
      <c r="G45" s="47" t="s">
        <v>81</v>
      </c>
      <c r="H45" s="54">
        <v>2500</v>
      </c>
      <c r="I45" s="54">
        <v>2500</v>
      </c>
      <c r="J45" s="47" t="s">
        <v>151</v>
      </c>
      <c r="K45" s="50" t="s">
        <v>83</v>
      </c>
      <c r="L45" s="47" t="s">
        <v>144</v>
      </c>
      <c r="M45" s="50" t="s">
        <v>84</v>
      </c>
      <c r="N45" s="50" t="s">
        <v>146</v>
      </c>
      <c r="O45" s="50" t="s">
        <v>45</v>
      </c>
      <c r="P45" s="50" t="s">
        <v>152</v>
      </c>
      <c r="Q45" s="50" t="s">
        <v>153</v>
      </c>
      <c r="R45" s="50" t="s">
        <v>47</v>
      </c>
      <c r="S45" s="55"/>
      <c r="T45" s="52" t="str" cm="1">
        <f t="array" ref="T45:Z45">_xlfn.XLOOKUP(B45,'[37]DR CR v2'!$E$2:$E$61,'[37]DR CR v2'!$F$2:$L$61,_xlfn.XLOOKUP(B45,'[37]DR CR v2'!$F$2:$F$61,'[37]DR CR v2'!$F$2:$L$61,,0),0)</f>
        <v>75/1974</v>
      </c>
      <c r="U45" s="56">
        <v>90102011801</v>
      </c>
      <c r="V45" s="56" t="str">
        <v>United Commercial Bank Ltd: C/A-0750</v>
      </c>
      <c r="W45" s="56">
        <v>90102011803</v>
      </c>
      <c r="X45" s="58" t="str">
        <v>BEFTN Waiting for Clearing: United Commercial Bank Ltd. C/A-0750</v>
      </c>
      <c r="Y45" s="59">
        <v>2500</v>
      </c>
      <c r="Z45" s="59">
        <v>2500</v>
      </c>
      <c r="AA45" s="52" t="b">
        <f t="shared" si="0"/>
        <v>1</v>
      </c>
      <c r="AB45" s="52" t="b">
        <f t="shared" si="0"/>
        <v>1</v>
      </c>
      <c r="AC45" s="52" t="b">
        <f t="shared" si="0"/>
        <v>1</v>
      </c>
      <c r="AD45" s="52" t="b">
        <f t="shared" si="0"/>
        <v>1</v>
      </c>
    </row>
    <row r="46" spans="1:30" s="60" customFormat="1" ht="72" hidden="1" x14ac:dyDescent="0.3">
      <c r="A46" s="45">
        <v>15</v>
      </c>
      <c r="B46" s="45" t="s">
        <v>154</v>
      </c>
      <c r="C46" s="46">
        <v>44265</v>
      </c>
      <c r="D46" s="47">
        <v>90102011801</v>
      </c>
      <c r="E46" s="47" t="s">
        <v>41</v>
      </c>
      <c r="F46" s="47">
        <v>90102011803</v>
      </c>
      <c r="G46" s="47" t="s">
        <v>81</v>
      </c>
      <c r="H46" s="54">
        <v>9000</v>
      </c>
      <c r="I46" s="54">
        <v>9000</v>
      </c>
      <c r="J46" s="47" t="s">
        <v>155</v>
      </c>
      <c r="K46" s="50" t="s">
        <v>83</v>
      </c>
      <c r="L46" s="47" t="s">
        <v>60</v>
      </c>
      <c r="M46" s="50" t="s">
        <v>84</v>
      </c>
      <c r="N46" s="50" t="s">
        <v>43</v>
      </c>
      <c r="O46" s="50" t="s">
        <v>45</v>
      </c>
      <c r="P46" s="50" t="s">
        <v>156</v>
      </c>
      <c r="Q46" s="50" t="s">
        <v>157</v>
      </c>
      <c r="R46" s="50" t="s">
        <v>47</v>
      </c>
      <c r="S46" s="55"/>
      <c r="T46" s="52" t="str" cm="1">
        <f t="array" ref="T46:Z46">_xlfn.XLOOKUP(B46,'[37]DR CR v2'!$E$2:$E$61,'[37]DR CR v2'!$F$2:$L$61,_xlfn.XLOOKUP(B46,'[37]DR CR v2'!$F$2:$F$61,'[37]DR CR v2'!$F$2:$L$61,,0),0)</f>
        <v>60/398</v>
      </c>
      <c r="U46" s="56">
        <v>90102011801</v>
      </c>
      <c r="V46" s="56" t="str">
        <v>United Commercial Bank Ltd: C/A-0750</v>
      </c>
      <c r="W46" s="56">
        <v>90102011803</v>
      </c>
      <c r="X46" s="58" t="str">
        <v>BEFTN Waiting for Clearing: United Commercial Bank Ltd. C/A-0750</v>
      </c>
      <c r="Y46" s="59">
        <v>9000</v>
      </c>
      <c r="Z46" s="59">
        <v>9000</v>
      </c>
      <c r="AA46" s="52" t="b">
        <f t="shared" si="0"/>
        <v>1</v>
      </c>
      <c r="AB46" s="52" t="b">
        <f t="shared" si="0"/>
        <v>1</v>
      </c>
      <c r="AC46" s="52" t="b">
        <f t="shared" si="0"/>
        <v>1</v>
      </c>
      <c r="AD46" s="52" t="b">
        <f t="shared" si="0"/>
        <v>1</v>
      </c>
    </row>
    <row r="47" spans="1:30" s="60" customFormat="1" ht="57.6" hidden="1" x14ac:dyDescent="0.3">
      <c r="A47" s="45">
        <v>16</v>
      </c>
      <c r="B47" s="45" t="s">
        <v>158</v>
      </c>
      <c r="C47" s="46">
        <v>44312</v>
      </c>
      <c r="D47" s="47">
        <v>90107020503</v>
      </c>
      <c r="E47" s="47" t="s">
        <v>40</v>
      </c>
      <c r="F47" s="47">
        <v>90203051801</v>
      </c>
      <c r="G47" s="47" t="s">
        <v>159</v>
      </c>
      <c r="H47" s="54">
        <v>13500</v>
      </c>
      <c r="I47" s="54">
        <v>13500</v>
      </c>
      <c r="J47" s="47" t="s">
        <v>160</v>
      </c>
      <c r="K47" s="50" t="s">
        <v>145</v>
      </c>
      <c r="L47" s="47" t="s">
        <v>161</v>
      </c>
      <c r="M47" s="50" t="s">
        <v>147</v>
      </c>
      <c r="N47" s="50" t="s">
        <v>162</v>
      </c>
      <c r="O47" s="50" t="s">
        <v>45</v>
      </c>
      <c r="P47" s="50" t="s">
        <v>163</v>
      </c>
      <c r="Q47" s="50" t="s">
        <v>164</v>
      </c>
      <c r="R47" s="50" t="s">
        <v>47</v>
      </c>
      <c r="S47" s="55"/>
      <c r="T47" s="52" t="str" cm="1">
        <f t="array" ref="T47:Z47">_xlfn.XLOOKUP(B47,'[37]DR CR v2'!$E$2:$E$61,'[37]DR CR v2'!$F$2:$L$61,_xlfn.XLOOKUP(B47,'[37]DR CR v2'!$F$2:$F$61,'[37]DR CR v2'!$F$2:$L$61,,0),0)</f>
        <v>31/96</v>
      </c>
      <c r="U47" s="56">
        <v>90107020503</v>
      </c>
      <c r="V47" s="56" t="str">
        <v>Head Office Current Account</v>
      </c>
      <c r="W47" s="56">
        <v>90203051801</v>
      </c>
      <c r="X47" s="58" t="str">
        <v>Excise Duty Payable: Lease, Loans and Advances</v>
      </c>
      <c r="Y47" s="59">
        <v>13500</v>
      </c>
      <c r="Z47" s="59">
        <v>13500</v>
      </c>
      <c r="AA47" s="52" t="b">
        <f t="shared" si="0"/>
        <v>1</v>
      </c>
      <c r="AB47" s="52" t="b">
        <f t="shared" si="0"/>
        <v>1</v>
      </c>
      <c r="AC47" s="52" t="b">
        <f t="shared" si="0"/>
        <v>1</v>
      </c>
      <c r="AD47" s="52" t="b">
        <f t="shared" si="0"/>
        <v>1</v>
      </c>
    </row>
    <row r="48" spans="1:30" s="60" customFormat="1" ht="57.6" hidden="1" x14ac:dyDescent="0.3">
      <c r="A48" s="45">
        <v>17</v>
      </c>
      <c r="B48" s="45" t="s">
        <v>165</v>
      </c>
      <c r="C48" s="46">
        <v>44299</v>
      </c>
      <c r="D48" s="47">
        <v>90201010901</v>
      </c>
      <c r="E48" s="47" t="s">
        <v>166</v>
      </c>
      <c r="F48" s="47">
        <v>90107020503</v>
      </c>
      <c r="G48" s="47" t="s">
        <v>40</v>
      </c>
      <c r="H48" s="54">
        <v>10000</v>
      </c>
      <c r="I48" s="54">
        <v>10000</v>
      </c>
      <c r="J48" s="47" t="s">
        <v>167</v>
      </c>
      <c r="K48" s="50" t="s">
        <v>168</v>
      </c>
      <c r="L48" s="47" t="s">
        <v>169</v>
      </c>
      <c r="M48" s="50" t="s">
        <v>170</v>
      </c>
      <c r="N48" s="50" t="s">
        <v>171</v>
      </c>
      <c r="O48" s="50" t="s">
        <v>45</v>
      </c>
      <c r="P48" s="50" t="s">
        <v>172</v>
      </c>
      <c r="Q48" s="50" t="s">
        <v>173</v>
      </c>
      <c r="R48" s="50" t="s">
        <v>47</v>
      </c>
      <c r="S48" s="55"/>
      <c r="T48" s="52" t="str" cm="1">
        <f t="array" ref="T48:Z48">_xlfn.XLOOKUP(B48,'[37]DR CR v2'!$E$2:$E$61,'[37]DR CR v2'!$F$2:$L$61,_xlfn.XLOOKUP(B48,'[37]DR CR v2'!$F$2:$F$61,'[37]DR CR v2'!$F$2:$L$61,,0),0)</f>
        <v>458/2060</v>
      </c>
      <c r="U48" s="56">
        <v>90201010901</v>
      </c>
      <c r="V48" s="56" t="str">
        <v>NCC Bank Ltd: SOD-0020</v>
      </c>
      <c r="W48" s="56">
        <v>90107020503</v>
      </c>
      <c r="X48" s="58" t="str">
        <v>Head Office Current Account</v>
      </c>
      <c r="Y48" s="59">
        <v>10000</v>
      </c>
      <c r="Z48" s="59">
        <v>10000</v>
      </c>
      <c r="AA48" s="52" t="b">
        <f t="shared" si="0"/>
        <v>1</v>
      </c>
      <c r="AB48" s="52" t="b">
        <f t="shared" si="0"/>
        <v>1</v>
      </c>
      <c r="AC48" s="52" t="b">
        <f t="shared" si="0"/>
        <v>1</v>
      </c>
      <c r="AD48" s="52" t="b">
        <f t="shared" si="0"/>
        <v>1</v>
      </c>
    </row>
    <row r="49" spans="1:30" s="60" customFormat="1" ht="86.4" hidden="1" x14ac:dyDescent="0.3">
      <c r="A49" s="45">
        <v>18</v>
      </c>
      <c r="B49" s="45" t="s">
        <v>174</v>
      </c>
      <c r="C49" s="46">
        <v>44306</v>
      </c>
      <c r="D49" s="47">
        <v>90102011901</v>
      </c>
      <c r="E49" s="47" t="s">
        <v>65</v>
      </c>
      <c r="F49" s="47">
        <v>90102011902</v>
      </c>
      <c r="G49" s="47" t="s">
        <v>175</v>
      </c>
      <c r="H49" s="54">
        <v>120536</v>
      </c>
      <c r="I49" s="54">
        <v>120536</v>
      </c>
      <c r="J49" s="47" t="s">
        <v>176</v>
      </c>
      <c r="K49" s="50" t="s">
        <v>177</v>
      </c>
      <c r="L49" s="47" t="s">
        <v>121</v>
      </c>
      <c r="M49" s="50" t="s">
        <v>178</v>
      </c>
      <c r="N49" s="50" t="s">
        <v>122</v>
      </c>
      <c r="O49" s="50" t="s">
        <v>45</v>
      </c>
      <c r="P49" s="50" t="s">
        <v>179</v>
      </c>
      <c r="Q49" s="50" t="s">
        <v>180</v>
      </c>
      <c r="R49" s="50" t="s">
        <v>47</v>
      </c>
      <c r="S49" s="55"/>
      <c r="T49" s="52" t="str" cm="1">
        <f t="array" ref="T49:Z49">_xlfn.XLOOKUP(B49,'[37]DR CR v2'!$E$2:$E$61,'[37]DR CR v2'!$F$2:$L$61,_xlfn.XLOOKUP(B49,'[37]DR CR v2'!$F$2:$F$61,'[37]DR CR v2'!$F$2:$L$61,,0),0)</f>
        <v>721/3038</v>
      </c>
      <c r="U49" s="56">
        <v>90102011901</v>
      </c>
      <c r="V49" s="56" t="str">
        <v>United Commercial Bank Ltd: C/A-1119</v>
      </c>
      <c r="W49" s="56">
        <v>90102011902</v>
      </c>
      <c r="X49" s="58" t="str">
        <v>CQ Waiting for Clearing: United Commercial Bank Ltd. C/A-1119</v>
      </c>
      <c r="Y49" s="59">
        <v>120536</v>
      </c>
      <c r="Z49" s="59">
        <v>120536</v>
      </c>
      <c r="AA49" s="52" t="b">
        <f t="shared" si="0"/>
        <v>1</v>
      </c>
      <c r="AB49" s="52" t="b">
        <f t="shared" si="0"/>
        <v>1</v>
      </c>
      <c r="AC49" s="52" t="b">
        <f t="shared" si="0"/>
        <v>1</v>
      </c>
      <c r="AD49" s="52" t="b">
        <f t="shared" si="0"/>
        <v>1</v>
      </c>
    </row>
    <row r="50" spans="1:30" s="60" customFormat="1" ht="86.4" hidden="1" x14ac:dyDescent="0.3">
      <c r="A50" s="45">
        <v>19</v>
      </c>
      <c r="B50" s="45" t="s">
        <v>181</v>
      </c>
      <c r="C50" s="46">
        <v>44298</v>
      </c>
      <c r="D50" s="47">
        <v>90107020503</v>
      </c>
      <c r="E50" s="47" t="s">
        <v>40</v>
      </c>
      <c r="F50" s="47">
        <v>90203060102</v>
      </c>
      <c r="G50" s="47" t="s">
        <v>97</v>
      </c>
      <c r="H50" s="54">
        <v>76055</v>
      </c>
      <c r="I50" s="54">
        <v>76055</v>
      </c>
      <c r="J50" s="47" t="s">
        <v>182</v>
      </c>
      <c r="K50" s="50" t="s">
        <v>168</v>
      </c>
      <c r="L50" s="47" t="s">
        <v>61</v>
      </c>
      <c r="M50" s="50" t="s">
        <v>170</v>
      </c>
      <c r="N50" s="50" t="s">
        <v>44</v>
      </c>
      <c r="O50" s="50" t="s">
        <v>45</v>
      </c>
      <c r="P50" s="50" t="s">
        <v>179</v>
      </c>
      <c r="Q50" s="50" t="s">
        <v>183</v>
      </c>
      <c r="R50" s="50" t="s">
        <v>47</v>
      </c>
      <c r="S50" s="55"/>
      <c r="T50" s="52" t="str" cm="1">
        <f t="array" ref="T50:Z50">_xlfn.XLOOKUP(B50,'[37]DR CR v2'!$E$2:$E$61,'[37]DR CR v2'!$F$2:$L$61,_xlfn.XLOOKUP(B50,'[37]DR CR v2'!$F$2:$F$61,'[37]DR CR v2'!$F$2:$L$61,,0),0)</f>
        <v>49/88</v>
      </c>
      <c r="U50" s="56">
        <v>90107020503</v>
      </c>
      <c r="V50" s="56" t="str">
        <v>Head Office Current Account</v>
      </c>
      <c r="W50" s="56">
        <v>90203060102</v>
      </c>
      <c r="X50" s="58" t="str">
        <v>Collection: Term Finance</v>
      </c>
      <c r="Y50" s="59">
        <v>76055</v>
      </c>
      <c r="Z50" s="59">
        <v>76055</v>
      </c>
      <c r="AA50" s="52" t="b">
        <f t="shared" si="0"/>
        <v>1</v>
      </c>
      <c r="AB50" s="52" t="b">
        <f t="shared" si="0"/>
        <v>1</v>
      </c>
      <c r="AC50" s="52" t="b">
        <f t="shared" si="0"/>
        <v>1</v>
      </c>
      <c r="AD50" s="52" t="b">
        <f t="shared" si="0"/>
        <v>1</v>
      </c>
    </row>
    <row r="51" spans="1:30" s="60" customFormat="1" ht="86.4" hidden="1" x14ac:dyDescent="0.3">
      <c r="A51" s="45">
        <v>20</v>
      </c>
      <c r="B51" s="45" t="s">
        <v>184</v>
      </c>
      <c r="C51" s="46">
        <v>44297</v>
      </c>
      <c r="D51" s="62">
        <v>90107020503</v>
      </c>
      <c r="E51" s="62" t="s">
        <v>40</v>
      </c>
      <c r="F51" s="47">
        <v>90203060104</v>
      </c>
      <c r="G51" s="47" t="s">
        <v>185</v>
      </c>
      <c r="H51" s="54">
        <v>2949033.26</v>
      </c>
      <c r="I51" s="54">
        <v>2949033.26</v>
      </c>
      <c r="J51" s="47" t="s">
        <v>186</v>
      </c>
      <c r="K51" s="50" t="s">
        <v>187</v>
      </c>
      <c r="L51" s="47" t="s">
        <v>169</v>
      </c>
      <c r="M51" s="50" t="s">
        <v>188</v>
      </c>
      <c r="N51" s="50" t="s">
        <v>171</v>
      </c>
      <c r="O51" s="50" t="s">
        <v>45</v>
      </c>
      <c r="P51" s="50" t="s">
        <v>189</v>
      </c>
      <c r="Q51" s="50" t="s">
        <v>190</v>
      </c>
      <c r="R51" s="50" t="s">
        <v>47</v>
      </c>
      <c r="S51" s="55"/>
      <c r="T51" s="52" t="str" cm="1">
        <f t="array" ref="T51:Z51">_xlfn.XLOOKUP(B51,'[37]DR CR v2'!$E$2:$E$61,'[37]DR CR v2'!$F$2:$L$61,_xlfn.XLOOKUP(B51,'[37]DR CR v2'!$F$2:$F$61,'[37]DR CR v2'!$F$2:$L$61,,0),0)</f>
        <v>525/1140</v>
      </c>
      <c r="U51" s="56">
        <v>90107020503</v>
      </c>
      <c r="V51" s="56" t="str">
        <v>Head Office Current Account</v>
      </c>
      <c r="W51" s="56">
        <v>90203060104</v>
      </c>
      <c r="X51" s="58" t="str">
        <v>Collection: Assignment Based Financing (ABF)</v>
      </c>
      <c r="Y51" s="59">
        <v>2949033.26</v>
      </c>
      <c r="Z51" s="59">
        <v>2949033.26</v>
      </c>
      <c r="AA51" s="52" t="b">
        <f t="shared" si="0"/>
        <v>1</v>
      </c>
      <c r="AB51" s="52" t="b">
        <f t="shared" si="0"/>
        <v>1</v>
      </c>
      <c r="AC51" s="52" t="b">
        <f t="shared" si="0"/>
        <v>1</v>
      </c>
      <c r="AD51" s="52" t="b">
        <f t="shared" si="0"/>
        <v>1</v>
      </c>
    </row>
    <row r="52" spans="1:30" s="60" customFormat="1" ht="72" hidden="1" x14ac:dyDescent="0.3">
      <c r="A52" s="45">
        <v>21</v>
      </c>
      <c r="B52" s="45" t="s">
        <v>191</v>
      </c>
      <c r="C52" s="46">
        <v>44327</v>
      </c>
      <c r="D52" s="47">
        <v>90102011801</v>
      </c>
      <c r="E52" s="47" t="s">
        <v>41</v>
      </c>
      <c r="F52" s="47">
        <v>90107020503</v>
      </c>
      <c r="G52" s="47" t="s">
        <v>40</v>
      </c>
      <c r="H52" s="54">
        <v>2000</v>
      </c>
      <c r="I52" s="54">
        <v>2000</v>
      </c>
      <c r="J52" s="47" t="s">
        <v>192</v>
      </c>
      <c r="K52" s="50" t="s">
        <v>90</v>
      </c>
      <c r="L52" s="47" t="s">
        <v>61</v>
      </c>
      <c r="M52" s="50" t="s">
        <v>92</v>
      </c>
      <c r="N52" s="50" t="s">
        <v>44</v>
      </c>
      <c r="O52" s="50" t="s">
        <v>45</v>
      </c>
      <c r="P52" s="50" t="s">
        <v>179</v>
      </c>
      <c r="Q52" s="50" t="s">
        <v>193</v>
      </c>
      <c r="R52" s="50" t="s">
        <v>47</v>
      </c>
      <c r="S52" s="55"/>
      <c r="T52" s="52" t="str" cm="1">
        <f t="array" ref="T52:Z52">_xlfn.XLOOKUP(B52,'[37]DR CR v2'!$E$2:$E$61,'[37]DR CR v2'!$F$2:$L$61,_xlfn.XLOOKUP(B52,'[37]DR CR v2'!$F$2:$F$61,'[37]DR CR v2'!$F$2:$L$61,,0),0)</f>
        <v>279/2823</v>
      </c>
      <c r="U52" s="56">
        <v>90102011801</v>
      </c>
      <c r="V52" s="56" t="str">
        <v>United Commercial Bank Ltd: C/A-0750</v>
      </c>
      <c r="W52" s="56">
        <v>90107020503</v>
      </c>
      <c r="X52" s="58" t="str">
        <v>Head Office Current Account</v>
      </c>
      <c r="Y52" s="59">
        <v>2000</v>
      </c>
      <c r="Z52" s="59">
        <v>2000</v>
      </c>
      <c r="AA52" s="52" t="b">
        <f t="shared" si="0"/>
        <v>1</v>
      </c>
      <c r="AB52" s="52" t="b">
        <f t="shared" si="0"/>
        <v>1</v>
      </c>
      <c r="AC52" s="52" t="b">
        <f t="shared" si="0"/>
        <v>1</v>
      </c>
      <c r="AD52" s="52" t="b">
        <f t="shared" si="0"/>
        <v>1</v>
      </c>
    </row>
    <row r="53" spans="1:30" s="60" customFormat="1" ht="100.8" hidden="1" x14ac:dyDescent="0.3">
      <c r="A53" s="45">
        <v>22</v>
      </c>
      <c r="B53" s="45" t="s">
        <v>194</v>
      </c>
      <c r="C53" s="46">
        <v>44339</v>
      </c>
      <c r="D53" s="47">
        <v>90107020503</v>
      </c>
      <c r="E53" s="47" t="s">
        <v>40</v>
      </c>
      <c r="F53" s="47">
        <v>90107020505</v>
      </c>
      <c r="G53" s="47" t="s">
        <v>112</v>
      </c>
      <c r="H53" s="63">
        <v>7875</v>
      </c>
      <c r="I53" s="63">
        <v>7875</v>
      </c>
      <c r="J53" s="47" t="s">
        <v>195</v>
      </c>
      <c r="K53" s="50" t="s">
        <v>196</v>
      </c>
      <c r="L53" s="47" t="s">
        <v>197</v>
      </c>
      <c r="M53" s="50" t="s">
        <v>198</v>
      </c>
      <c r="N53" s="50" t="s">
        <v>199</v>
      </c>
      <c r="O53" s="50" t="s">
        <v>45</v>
      </c>
      <c r="P53" s="50" t="s">
        <v>200</v>
      </c>
      <c r="Q53" s="50" t="s">
        <v>201</v>
      </c>
      <c r="R53" s="50" t="s">
        <v>47</v>
      </c>
      <c r="S53" s="55"/>
      <c r="T53" s="52" t="str" cm="1">
        <f t="array" ref="T53:Z53">_xlfn.XLOOKUP(B53,'[37]DR CR v2'!$E$2:$E$61,'[37]DR CR v2'!$F$2:$L$61,_xlfn.XLOOKUP(B53,'[37]DR CR v2'!$F$2:$F$61,'[37]DR CR v2'!$F$2:$L$61,,0),0)</f>
        <v>835/2358</v>
      </c>
      <c r="U53" s="56">
        <v>90107020503</v>
      </c>
      <c r="V53" s="56" t="str">
        <v>Head Office Current Account</v>
      </c>
      <c r="W53" s="56">
        <v>90107020505</v>
      </c>
      <c r="X53" s="58" t="str">
        <v>Parking Account for Execution of BEFTN-RTGS-FTR and Others</v>
      </c>
      <c r="Y53" s="59">
        <v>7875</v>
      </c>
      <c r="Z53" s="59">
        <v>7875</v>
      </c>
      <c r="AA53" s="52" t="b">
        <f t="shared" si="0"/>
        <v>1</v>
      </c>
      <c r="AB53" s="52" t="b">
        <f t="shared" si="0"/>
        <v>1</v>
      </c>
      <c r="AC53" s="52" t="b">
        <f t="shared" si="0"/>
        <v>1</v>
      </c>
      <c r="AD53" s="52" t="b">
        <f t="shared" si="0"/>
        <v>1</v>
      </c>
    </row>
    <row r="54" spans="1:30" s="60" customFormat="1" ht="72" hidden="1" x14ac:dyDescent="0.3">
      <c r="A54" s="45">
        <v>23</v>
      </c>
      <c r="B54" s="45" t="s">
        <v>202</v>
      </c>
      <c r="C54" s="46">
        <v>44368</v>
      </c>
      <c r="D54" s="47">
        <v>90102011803</v>
      </c>
      <c r="E54" s="47" t="s">
        <v>81</v>
      </c>
      <c r="F54" s="47">
        <v>90107020503</v>
      </c>
      <c r="G54" s="47" t="s">
        <v>40</v>
      </c>
      <c r="H54" s="54">
        <v>1000</v>
      </c>
      <c r="I54" s="54">
        <v>1000</v>
      </c>
      <c r="J54" s="47" t="s">
        <v>203</v>
      </c>
      <c r="K54" s="50" t="s">
        <v>60</v>
      </c>
      <c r="L54" s="47" t="s">
        <v>83</v>
      </c>
      <c r="M54" s="50" t="s">
        <v>43</v>
      </c>
      <c r="N54" s="50" t="s">
        <v>84</v>
      </c>
      <c r="O54" s="50" t="s">
        <v>45</v>
      </c>
      <c r="P54" s="50" t="s">
        <v>204</v>
      </c>
      <c r="Q54" s="50" t="s">
        <v>205</v>
      </c>
      <c r="R54" s="50" t="s">
        <v>47</v>
      </c>
      <c r="S54" s="55"/>
      <c r="T54" s="52" t="str" cm="1">
        <f t="array" ref="T54:Z54">_xlfn.XLOOKUP(B54,'[37]DR CR v2'!$E$2:$E$61,'[37]DR CR v2'!$F$2:$L$61,_xlfn.XLOOKUP(B54,'[37]DR CR v2'!$F$2:$F$61,'[37]DR CR v2'!$F$2:$L$61,,0),0)</f>
        <v>914/2760</v>
      </c>
      <c r="U54" s="56">
        <v>90102011803</v>
      </c>
      <c r="V54" s="56" t="str">
        <v>BEFTN Waiting for Clearing: United Commercial Bank Ltd. C/A-0750</v>
      </c>
      <c r="W54" s="56">
        <v>90107020503</v>
      </c>
      <c r="X54" s="58" t="str">
        <v>Head Office Current Account</v>
      </c>
      <c r="Y54" s="59">
        <v>1000</v>
      </c>
      <c r="Z54" s="59">
        <v>1000</v>
      </c>
      <c r="AA54" s="52" t="b">
        <f t="shared" si="0"/>
        <v>1</v>
      </c>
      <c r="AB54" s="52" t="b">
        <f t="shared" si="0"/>
        <v>1</v>
      </c>
      <c r="AC54" s="52" t="b">
        <f t="shared" si="0"/>
        <v>1</v>
      </c>
      <c r="AD54" s="52" t="b">
        <f t="shared" si="0"/>
        <v>1</v>
      </c>
    </row>
    <row r="55" spans="1:30" s="60" customFormat="1" ht="57.6" hidden="1" x14ac:dyDescent="0.3">
      <c r="A55" s="45">
        <v>24</v>
      </c>
      <c r="B55" s="45" t="s">
        <v>206</v>
      </c>
      <c r="C55" s="46">
        <v>44376</v>
      </c>
      <c r="D55" s="47">
        <v>90102011901</v>
      </c>
      <c r="E55" s="47" t="s">
        <v>65</v>
      </c>
      <c r="F55" s="47">
        <v>90102011902</v>
      </c>
      <c r="G55" s="47" t="s">
        <v>175</v>
      </c>
      <c r="H55" s="54">
        <v>82679</v>
      </c>
      <c r="I55" s="54">
        <v>82679</v>
      </c>
      <c r="J55" s="47" t="s">
        <v>207</v>
      </c>
      <c r="K55" s="50" t="s">
        <v>208</v>
      </c>
      <c r="L55" s="47" t="s">
        <v>169</v>
      </c>
      <c r="M55" s="50" t="s">
        <v>209</v>
      </c>
      <c r="N55" s="50" t="s">
        <v>171</v>
      </c>
      <c r="O55" s="50" t="s">
        <v>45</v>
      </c>
      <c r="P55" s="50" t="s">
        <v>210</v>
      </c>
      <c r="Q55" s="50" t="s">
        <v>211</v>
      </c>
      <c r="R55" s="50" t="s">
        <v>47</v>
      </c>
      <c r="S55" s="55"/>
      <c r="T55" s="52" t="str" cm="1">
        <f t="array" ref="T55:Z55">_xlfn.XLOOKUP(B55,'[37]DR CR v2'!$E$2:$E$61,'[37]DR CR v2'!$F$2:$L$61,_xlfn.XLOOKUP(B55,'[37]DR CR v2'!$F$2:$F$61,'[37]DR CR v2'!$F$2:$L$61,,0),0)</f>
        <v>303/1038</v>
      </c>
      <c r="U55" s="56">
        <v>90102011901</v>
      </c>
      <c r="V55" s="56" t="str">
        <v>United Commercial Bank Ltd: C/A-1119</v>
      </c>
      <c r="W55" s="56">
        <v>90102011902</v>
      </c>
      <c r="X55" s="58" t="str">
        <v>CQ Waiting for Clearing: United Commercial Bank Ltd. C/A-1119</v>
      </c>
      <c r="Y55" s="59">
        <v>82679</v>
      </c>
      <c r="Z55" s="59">
        <v>82679</v>
      </c>
      <c r="AA55" s="52" t="b">
        <f t="shared" si="0"/>
        <v>1</v>
      </c>
      <c r="AB55" s="52" t="b">
        <f t="shared" si="0"/>
        <v>1</v>
      </c>
      <c r="AC55" s="52" t="b">
        <f t="shared" si="0"/>
        <v>1</v>
      </c>
      <c r="AD55" s="52" t="b">
        <f t="shared" si="0"/>
        <v>1</v>
      </c>
    </row>
    <row r="56" spans="1:30" s="60" customFormat="1" ht="57.6" hidden="1" x14ac:dyDescent="0.3">
      <c r="A56" s="45">
        <v>25</v>
      </c>
      <c r="B56" s="45" t="s">
        <v>212</v>
      </c>
      <c r="C56" s="46">
        <v>44322</v>
      </c>
      <c r="D56" s="47">
        <v>90102011801</v>
      </c>
      <c r="E56" s="47" t="s">
        <v>41</v>
      </c>
      <c r="F56" s="47">
        <v>90102011803</v>
      </c>
      <c r="G56" s="47" t="s">
        <v>81</v>
      </c>
      <c r="H56" s="64">
        <v>1000</v>
      </c>
      <c r="I56" s="54">
        <v>1000</v>
      </c>
      <c r="J56" s="47" t="s">
        <v>213</v>
      </c>
      <c r="K56" s="50" t="s">
        <v>83</v>
      </c>
      <c r="L56" s="47" t="s">
        <v>60</v>
      </c>
      <c r="M56" s="50" t="s">
        <v>84</v>
      </c>
      <c r="N56" s="50" t="s">
        <v>43</v>
      </c>
      <c r="O56" s="50" t="s">
        <v>45</v>
      </c>
      <c r="P56" s="50" t="s">
        <v>214</v>
      </c>
      <c r="Q56" s="50" t="s">
        <v>215</v>
      </c>
      <c r="R56" s="50" t="s">
        <v>47</v>
      </c>
      <c r="S56" s="55"/>
      <c r="T56" s="52" t="str" cm="1">
        <f t="array" ref="T56:Z56">_xlfn.XLOOKUP(B56,'[37]DR CR v2'!$E$2:$E$61,'[37]DR CR v2'!$F$2:$L$61,_xlfn.XLOOKUP(B56,'[37]DR CR v2'!$F$2:$F$61,'[37]DR CR v2'!$F$2:$L$61,,0),0)</f>
        <v>87/1100</v>
      </c>
      <c r="U56" s="56">
        <v>90102011801</v>
      </c>
      <c r="V56" s="56" t="str">
        <v>United Commercial Bank Ltd: C/A-0750</v>
      </c>
      <c r="W56" s="56">
        <v>90102011803</v>
      </c>
      <c r="X56" s="58" t="str">
        <v>BEFTN Waiting for Clearing: United Commercial Bank Ltd. C/A-0750</v>
      </c>
      <c r="Y56" s="59">
        <v>1000</v>
      </c>
      <c r="Z56" s="59">
        <v>1000</v>
      </c>
      <c r="AA56" s="52" t="b">
        <f t="shared" si="0"/>
        <v>1</v>
      </c>
      <c r="AB56" s="52" t="b">
        <f t="shared" si="0"/>
        <v>1</v>
      </c>
      <c r="AC56" s="52" t="b">
        <f t="shared" si="0"/>
        <v>1</v>
      </c>
      <c r="AD56" s="52" t="b">
        <f t="shared" si="0"/>
        <v>1</v>
      </c>
    </row>
    <row r="57" spans="1:30" s="60" customFormat="1" ht="72" x14ac:dyDescent="0.3">
      <c r="A57" s="45">
        <v>26</v>
      </c>
      <c r="B57" s="45" t="s">
        <v>216</v>
      </c>
      <c r="C57" s="46">
        <v>44291</v>
      </c>
      <c r="D57" s="47">
        <v>90107020505</v>
      </c>
      <c r="E57" s="47" t="s">
        <v>112</v>
      </c>
      <c r="F57" s="47">
        <v>90201010703</v>
      </c>
      <c r="G57" s="47" t="s">
        <v>217</v>
      </c>
      <c r="H57" s="63">
        <v>2000000</v>
      </c>
      <c r="I57" s="63">
        <v>2000000</v>
      </c>
      <c r="J57" s="47" t="s">
        <v>218</v>
      </c>
      <c r="K57" s="50" t="s">
        <v>219</v>
      </c>
      <c r="L57" s="47" t="s">
        <v>114</v>
      </c>
      <c r="M57" s="50" t="s">
        <v>220</v>
      </c>
      <c r="N57" s="50" t="s">
        <v>115</v>
      </c>
      <c r="O57" s="50" t="s">
        <v>45</v>
      </c>
      <c r="P57" s="50" t="s">
        <v>221</v>
      </c>
      <c r="Q57" s="50" t="s">
        <v>222</v>
      </c>
      <c r="R57" s="50" t="s">
        <v>47</v>
      </c>
      <c r="S57" s="55"/>
      <c r="T57" s="52" t="str" cm="1">
        <f t="array" ref="T57:Z57">_xlfn.XLOOKUP(B57,'[37]DR CR v2'!$E$2:$E$61,'[37]DR CR v2'!$F$2:$L$61,_xlfn.XLOOKUP(B57,'[37]DR CR v2'!$F$2:$F$61,'[37]DR CR v2'!$F$2:$L$61,,0),0)</f>
        <v>143/753</v>
      </c>
      <c r="U57" s="56">
        <v>90107020505</v>
      </c>
      <c r="V57" s="56" t="str">
        <v>Parking Account for Execution of BEFTN-RTGS-FTR and Others</v>
      </c>
      <c r="W57" s="56">
        <v>90201010703</v>
      </c>
      <c r="X57" s="58" t="str">
        <v>BEFTN Waiting for Clearing: Standard Chartered Bank C/A-01 01</v>
      </c>
      <c r="Y57" s="59">
        <v>2000000</v>
      </c>
      <c r="Z57" s="59">
        <v>2000000</v>
      </c>
      <c r="AA57" s="52" t="b">
        <f t="shared" si="0"/>
        <v>1</v>
      </c>
      <c r="AB57" s="52" t="b">
        <f t="shared" si="0"/>
        <v>1</v>
      </c>
      <c r="AC57" s="52" t="b">
        <f t="shared" si="0"/>
        <v>1</v>
      </c>
      <c r="AD57" s="52" t="b">
        <f t="shared" si="0"/>
        <v>1</v>
      </c>
    </row>
    <row r="58" spans="1:30" s="60" customFormat="1" ht="72" hidden="1" x14ac:dyDescent="0.3">
      <c r="A58" s="45">
        <v>27</v>
      </c>
      <c r="B58" s="45" t="s">
        <v>223</v>
      </c>
      <c r="C58" s="46">
        <v>44341</v>
      </c>
      <c r="D58" s="47">
        <v>90102011803</v>
      </c>
      <c r="E58" s="47" t="s">
        <v>81</v>
      </c>
      <c r="F58" s="47">
        <v>90102011801</v>
      </c>
      <c r="G58" s="47" t="s">
        <v>41</v>
      </c>
      <c r="H58" s="54">
        <v>30000</v>
      </c>
      <c r="I58" s="54">
        <v>30000</v>
      </c>
      <c r="J58" s="47" t="s">
        <v>224</v>
      </c>
      <c r="K58" s="50" t="s">
        <v>60</v>
      </c>
      <c r="L58" s="47" t="s">
        <v>161</v>
      </c>
      <c r="M58" s="50" t="s">
        <v>43</v>
      </c>
      <c r="N58" s="50" t="s">
        <v>162</v>
      </c>
      <c r="O58" s="50" t="s">
        <v>45</v>
      </c>
      <c r="P58" s="50" t="s">
        <v>225</v>
      </c>
      <c r="Q58" s="50" t="s">
        <v>226</v>
      </c>
      <c r="R58" s="50" t="s">
        <v>47</v>
      </c>
      <c r="S58" s="55"/>
      <c r="T58" s="52" t="str" cm="1">
        <f t="array" ref="T58:Z58">_xlfn.XLOOKUP(B58,'[37]DR CR v2'!$E$2:$E$61,'[37]DR CR v2'!$F$2:$L$61,_xlfn.XLOOKUP(B58,'[37]DR CR v2'!$F$2:$F$61,'[37]DR CR v2'!$F$2:$L$61,,0),0)</f>
        <v>391/1320</v>
      </c>
      <c r="U58" s="56">
        <v>90102011803</v>
      </c>
      <c r="V58" s="56" t="str">
        <v>BEFTN Waiting for Clearing: United Commercial Bank Ltd. C/A-0750</v>
      </c>
      <c r="W58" s="56">
        <v>90102011801</v>
      </c>
      <c r="X58" s="58" t="str">
        <v>United Commercial Bank Ltd: C/A-0750</v>
      </c>
      <c r="Y58" s="59">
        <v>30000</v>
      </c>
      <c r="Z58" s="59">
        <v>30000</v>
      </c>
      <c r="AA58" s="52" t="b">
        <f t="shared" si="0"/>
        <v>1</v>
      </c>
      <c r="AB58" s="52" t="b">
        <f t="shared" si="0"/>
        <v>1</v>
      </c>
      <c r="AC58" s="52" t="b">
        <f t="shared" si="0"/>
        <v>1</v>
      </c>
      <c r="AD58" s="52" t="b">
        <f t="shared" si="0"/>
        <v>1</v>
      </c>
    </row>
    <row r="59" spans="1:30" s="60" customFormat="1" ht="72" hidden="1" x14ac:dyDescent="0.3">
      <c r="A59" s="45">
        <v>28</v>
      </c>
      <c r="B59" s="45" t="s">
        <v>227</v>
      </c>
      <c r="C59" s="46">
        <v>44377</v>
      </c>
      <c r="D59" s="47">
        <v>90102011801</v>
      </c>
      <c r="E59" s="47" t="s">
        <v>41</v>
      </c>
      <c r="F59" s="47">
        <v>90102011803</v>
      </c>
      <c r="G59" s="47" t="s">
        <v>81</v>
      </c>
      <c r="H59" s="54">
        <v>20000</v>
      </c>
      <c r="I59" s="54">
        <v>20000</v>
      </c>
      <c r="J59" s="47" t="s">
        <v>228</v>
      </c>
      <c r="K59" s="50" t="s">
        <v>229</v>
      </c>
      <c r="L59" s="47" t="s">
        <v>161</v>
      </c>
      <c r="M59" s="50" t="s">
        <v>230</v>
      </c>
      <c r="N59" s="50" t="s">
        <v>162</v>
      </c>
      <c r="O59" s="50" t="s">
        <v>45</v>
      </c>
      <c r="P59" s="50" t="s">
        <v>231</v>
      </c>
      <c r="Q59" s="50" t="s">
        <v>232</v>
      </c>
      <c r="R59" s="50" t="s">
        <v>47</v>
      </c>
      <c r="S59" s="55"/>
      <c r="T59" s="52" t="str" cm="1">
        <f t="array" ref="T59:Z59">_xlfn.XLOOKUP(B59,'[37]DR CR v2'!$E$2:$E$61,'[37]DR CR v2'!$F$2:$L$61,_xlfn.XLOOKUP(B59,'[37]DR CR v2'!$F$2:$F$61,'[37]DR CR v2'!$F$2:$L$61,,0),0)</f>
        <v>676/5189</v>
      </c>
      <c r="U59" s="56">
        <v>90102011801</v>
      </c>
      <c r="V59" s="56" t="str">
        <v>United Commercial Bank Ltd: C/A-0750</v>
      </c>
      <c r="W59" s="56">
        <v>90102011803</v>
      </c>
      <c r="X59" s="58" t="str">
        <v>BEFTN Waiting for Clearing: United Commercial Bank Ltd. C/A-0750</v>
      </c>
      <c r="Y59" s="59">
        <v>20000</v>
      </c>
      <c r="Z59" s="59">
        <v>20000</v>
      </c>
      <c r="AA59" s="52" t="b">
        <f t="shared" si="0"/>
        <v>1</v>
      </c>
      <c r="AB59" s="52" t="b">
        <f t="shared" si="0"/>
        <v>1</v>
      </c>
      <c r="AC59" s="52" t="b">
        <f t="shared" si="0"/>
        <v>1</v>
      </c>
      <c r="AD59" s="52" t="b">
        <f t="shared" si="0"/>
        <v>1</v>
      </c>
    </row>
    <row r="60" spans="1:30" s="60" customFormat="1" ht="72" hidden="1" x14ac:dyDescent="0.3">
      <c r="A60" s="45">
        <v>29</v>
      </c>
      <c r="B60" s="45" t="s">
        <v>233</v>
      </c>
      <c r="C60" s="46">
        <v>44318</v>
      </c>
      <c r="D60" s="62">
        <v>90102011803</v>
      </c>
      <c r="E60" s="62" t="s">
        <v>81</v>
      </c>
      <c r="F60" s="47">
        <v>90107020503</v>
      </c>
      <c r="G60" s="47" t="s">
        <v>40</v>
      </c>
      <c r="H60" s="54">
        <v>2000</v>
      </c>
      <c r="I60" s="54">
        <v>2000</v>
      </c>
      <c r="J60" s="47" t="s">
        <v>234</v>
      </c>
      <c r="K60" s="50" t="s">
        <v>60</v>
      </c>
      <c r="L60" s="47" t="s">
        <v>83</v>
      </c>
      <c r="M60" s="50" t="s">
        <v>43</v>
      </c>
      <c r="N60" s="50" t="s">
        <v>84</v>
      </c>
      <c r="O60" s="50" t="s">
        <v>45</v>
      </c>
      <c r="P60" s="50" t="s">
        <v>235</v>
      </c>
      <c r="Q60" s="50" t="s">
        <v>236</v>
      </c>
      <c r="R60" s="50" t="s">
        <v>47</v>
      </c>
      <c r="S60" s="55"/>
      <c r="T60" s="52" t="str" cm="1">
        <f t="array" ref="T60:Z60">_xlfn.XLOOKUP(B60,'[37]DR CR v2'!$E$2:$E$61,'[37]DR CR v2'!$F$2:$L$61,_xlfn.XLOOKUP(B60,'[37]DR CR v2'!$F$2:$F$61,'[37]DR CR v2'!$F$2:$L$61,,0),0)</f>
        <v>167/6133</v>
      </c>
      <c r="U60" s="56">
        <v>90102011803</v>
      </c>
      <c r="V60" s="56" t="str">
        <v>BEFTN Waiting for Clearing: United Commercial Bank Ltd. C/A-0750</v>
      </c>
      <c r="W60" s="56">
        <v>90107020503</v>
      </c>
      <c r="X60" s="58" t="str">
        <v>Head Office Current Account</v>
      </c>
      <c r="Y60" s="59">
        <v>2000</v>
      </c>
      <c r="Z60" s="59">
        <v>2000</v>
      </c>
      <c r="AA60" s="52" t="b">
        <f t="shared" si="0"/>
        <v>1</v>
      </c>
      <c r="AB60" s="52" t="b">
        <f t="shared" si="0"/>
        <v>1</v>
      </c>
      <c r="AC60" s="52" t="b">
        <f t="shared" si="0"/>
        <v>1</v>
      </c>
      <c r="AD60" s="52" t="b">
        <f t="shared" si="0"/>
        <v>1</v>
      </c>
    </row>
    <row r="61" spans="1:30" s="60" customFormat="1" ht="72" hidden="1" x14ac:dyDescent="0.3">
      <c r="A61" s="45">
        <v>30</v>
      </c>
      <c r="B61" s="45" t="s">
        <v>237</v>
      </c>
      <c r="C61" s="46">
        <v>44307</v>
      </c>
      <c r="D61" s="47">
        <v>90102011902</v>
      </c>
      <c r="E61" s="47" t="s">
        <v>175</v>
      </c>
      <c r="F61" s="47">
        <v>90107020503</v>
      </c>
      <c r="G61" s="47" t="s">
        <v>40</v>
      </c>
      <c r="H61" s="54">
        <v>112066</v>
      </c>
      <c r="I61" s="54">
        <v>112066</v>
      </c>
      <c r="J61" s="47" t="s">
        <v>238</v>
      </c>
      <c r="K61" s="50" t="s">
        <v>61</v>
      </c>
      <c r="L61" s="47" t="s">
        <v>137</v>
      </c>
      <c r="M61" s="50" t="s">
        <v>44</v>
      </c>
      <c r="N61" s="50" t="s">
        <v>138</v>
      </c>
      <c r="O61" s="50" t="s">
        <v>45</v>
      </c>
      <c r="P61" s="50" t="s">
        <v>239</v>
      </c>
      <c r="Q61" s="50" t="s">
        <v>240</v>
      </c>
      <c r="R61" s="50" t="s">
        <v>47</v>
      </c>
      <c r="S61" s="55"/>
      <c r="T61" s="52" t="str" cm="1">
        <f t="array" ref="T61:Z61">_xlfn.XLOOKUP(B61,'[37]DR CR v2'!$E$2:$E$61,'[37]DR CR v2'!$F$2:$L$61,_xlfn.XLOOKUP(B61,'[37]DR CR v2'!$F$2:$F$61,'[37]DR CR v2'!$F$2:$L$61,,0),0)</f>
        <v>371/5767</v>
      </c>
      <c r="U61" s="56">
        <v>90102011902</v>
      </c>
      <c r="V61" s="56" t="str">
        <v>CQ Waiting for Clearing: United Commercial Bank Ltd. C/A-1119</v>
      </c>
      <c r="W61" s="56">
        <v>90107020503</v>
      </c>
      <c r="X61" s="58" t="str">
        <v>Head Office Current Account</v>
      </c>
      <c r="Y61" s="59">
        <v>112066</v>
      </c>
      <c r="Z61" s="59">
        <v>112066</v>
      </c>
      <c r="AA61" s="52" t="b">
        <f t="shared" si="0"/>
        <v>1</v>
      </c>
      <c r="AB61" s="52" t="b">
        <f t="shared" si="0"/>
        <v>1</v>
      </c>
      <c r="AC61" s="52" t="b">
        <f t="shared" si="0"/>
        <v>1</v>
      </c>
      <c r="AD61" s="52" t="b">
        <f t="shared" si="0"/>
        <v>1</v>
      </c>
    </row>
    <row r="62" spans="1:30" s="60" customFormat="1" ht="72" hidden="1" x14ac:dyDescent="0.3">
      <c r="A62" s="45">
        <v>31</v>
      </c>
      <c r="B62" s="65" t="s">
        <v>241</v>
      </c>
      <c r="C62" s="46">
        <v>44385</v>
      </c>
      <c r="D62" s="47">
        <v>90107020503</v>
      </c>
      <c r="E62" s="47" t="s">
        <v>175</v>
      </c>
      <c r="F62" s="47">
        <v>90107020503</v>
      </c>
      <c r="G62" s="47" t="s">
        <v>40</v>
      </c>
      <c r="H62" s="54">
        <v>4000</v>
      </c>
      <c r="I62" s="54">
        <v>4000</v>
      </c>
      <c r="J62" s="47" t="s">
        <v>242</v>
      </c>
      <c r="K62" s="50" t="s">
        <v>243</v>
      </c>
      <c r="L62" s="47" t="s">
        <v>244</v>
      </c>
      <c r="M62" s="50" t="s">
        <v>245</v>
      </c>
      <c r="N62" s="50" t="s">
        <v>246</v>
      </c>
      <c r="O62" s="50" t="s">
        <v>45</v>
      </c>
      <c r="P62" s="50" t="s">
        <v>247</v>
      </c>
      <c r="Q62" s="50" t="s">
        <v>248</v>
      </c>
      <c r="R62" s="50" t="s">
        <v>47</v>
      </c>
      <c r="S62" s="55"/>
      <c r="T62" s="52" t="str" cm="1">
        <f t="array" ref="T62:Z62">_xlfn.XLOOKUP(B62,'[37]DR CR v2'!$E$2:$E$61,'[37]DR CR v2'!$F$2:$L$61,_xlfn.XLOOKUP(B62,'[37]DR CR v2'!$F$2:$F$61,'[37]DR CR v2'!$F$2:$L$61,,0),0)</f>
        <v>7/64</v>
      </c>
      <c r="U62" s="56">
        <v>90107020503</v>
      </c>
      <c r="V62" s="56" t="str">
        <v>Head Office Current Account</v>
      </c>
      <c r="W62" s="56">
        <v>90107020503</v>
      </c>
      <c r="X62" s="58" t="str">
        <v>Head Office Current Account</v>
      </c>
      <c r="Y62" s="59">
        <v>4000</v>
      </c>
      <c r="Z62" s="59">
        <v>4000</v>
      </c>
      <c r="AA62" s="52" t="b">
        <f t="shared" si="0"/>
        <v>1</v>
      </c>
      <c r="AB62" s="52" t="b">
        <f t="shared" si="0"/>
        <v>0</v>
      </c>
      <c r="AC62" s="52" t="b">
        <f t="shared" si="0"/>
        <v>1</v>
      </c>
      <c r="AD62" s="52" t="b">
        <f t="shared" si="0"/>
        <v>1</v>
      </c>
    </row>
    <row r="63" spans="1:30" s="60" customFormat="1" ht="57.6" hidden="1" x14ac:dyDescent="0.3">
      <c r="A63" s="45">
        <v>32</v>
      </c>
      <c r="B63" s="45" t="s">
        <v>249</v>
      </c>
      <c r="C63" s="46">
        <v>44403</v>
      </c>
      <c r="D63" s="47">
        <v>90201010801</v>
      </c>
      <c r="E63" s="47" t="s">
        <v>250</v>
      </c>
      <c r="F63" s="47">
        <v>90107020503</v>
      </c>
      <c r="G63" s="47" t="s">
        <v>40</v>
      </c>
      <c r="H63" s="54">
        <v>48730</v>
      </c>
      <c r="I63" s="54">
        <v>48730</v>
      </c>
      <c r="J63" s="47" t="s">
        <v>251</v>
      </c>
      <c r="K63" s="50" t="s">
        <v>252</v>
      </c>
      <c r="L63" s="47" t="s">
        <v>168</v>
      </c>
      <c r="M63" s="50" t="s">
        <v>253</v>
      </c>
      <c r="N63" s="50" t="s">
        <v>170</v>
      </c>
      <c r="O63" s="50" t="s">
        <v>45</v>
      </c>
      <c r="P63" s="50" t="s">
        <v>254</v>
      </c>
      <c r="Q63" s="50" t="s">
        <v>255</v>
      </c>
      <c r="R63" s="50" t="s">
        <v>47</v>
      </c>
      <c r="S63" s="55"/>
      <c r="T63" s="52" t="str" cm="1">
        <f t="array" ref="T63:Z63">_xlfn.XLOOKUP(B63,'[37]DR CR v2'!$E$2:$E$61,'[37]DR CR v2'!$F$2:$L$61,_xlfn.XLOOKUP(B63,'[37]DR CR v2'!$F$2:$F$61,'[37]DR CR v2'!$F$2:$L$61,,0),0)</f>
        <v>170/597</v>
      </c>
      <c r="U63" s="56">
        <v>90201010801</v>
      </c>
      <c r="V63" s="56" t="str">
        <v>Pubali Bank Ltd: C/A-15684</v>
      </c>
      <c r="W63" s="56">
        <v>90107020503</v>
      </c>
      <c r="X63" s="58" t="str">
        <v>Head Office Current Account</v>
      </c>
      <c r="Y63" s="59">
        <v>48730</v>
      </c>
      <c r="Z63" s="59">
        <v>48730</v>
      </c>
      <c r="AA63" s="52" t="b">
        <f t="shared" si="0"/>
        <v>1</v>
      </c>
      <c r="AB63" s="52" t="b">
        <f t="shared" si="0"/>
        <v>1</v>
      </c>
      <c r="AC63" s="52" t="b">
        <f t="shared" si="0"/>
        <v>1</v>
      </c>
      <c r="AD63" s="52" t="b">
        <f t="shared" si="0"/>
        <v>1</v>
      </c>
    </row>
    <row r="64" spans="1:30" s="60" customFormat="1" ht="72" hidden="1" x14ac:dyDescent="0.3">
      <c r="A64" s="45">
        <v>33</v>
      </c>
      <c r="B64" s="65" t="s">
        <v>256</v>
      </c>
      <c r="C64" s="46">
        <v>44406</v>
      </c>
      <c r="D64" s="47">
        <v>90203051101</v>
      </c>
      <c r="E64" s="47" t="s">
        <v>257</v>
      </c>
      <c r="F64" s="47">
        <v>90401010301</v>
      </c>
      <c r="G64" s="47" t="s">
        <v>258</v>
      </c>
      <c r="H64" s="54">
        <v>13.15</v>
      </c>
      <c r="I64" s="54">
        <v>13.15</v>
      </c>
      <c r="J64" s="47" t="s">
        <v>259</v>
      </c>
      <c r="K64" s="50" t="s">
        <v>260</v>
      </c>
      <c r="L64" s="47" t="s">
        <v>261</v>
      </c>
      <c r="M64" s="50" t="s">
        <v>262</v>
      </c>
      <c r="N64" s="50" t="s">
        <v>263</v>
      </c>
      <c r="O64" s="50" t="s">
        <v>45</v>
      </c>
      <c r="P64" s="50" t="s">
        <v>264</v>
      </c>
      <c r="Q64" s="50" t="s">
        <v>265</v>
      </c>
      <c r="R64" s="50" t="s">
        <v>47</v>
      </c>
      <c r="S64" s="55"/>
      <c r="T64" s="52" t="str" cm="1">
        <f t="array" ref="T64:Z64">_xlfn.XLOOKUP(B64,'[37]DR CR v2'!$E$2:$E$61,'[37]DR CR v2'!$F$2:$L$61,_xlfn.XLOOKUP(B64,'[37]DR CR v2'!$F$2:$F$61,'[37]DR CR v2'!$F$2:$L$61,,0),0)</f>
        <v>40/73</v>
      </c>
      <c r="U64" s="56">
        <v>90203051101</v>
      </c>
      <c r="V64" s="56" t="str">
        <v>Accrued Interest: DPS - Shanchoy</v>
      </c>
      <c r="W64" s="56">
        <v>90401010301</v>
      </c>
      <c r="X64" s="58" t="str">
        <v>Interest Expense: DPS - Shanchoy</v>
      </c>
      <c r="Y64" s="59">
        <v>13.15</v>
      </c>
      <c r="Z64" s="59">
        <v>13.15</v>
      </c>
      <c r="AA64" s="52" t="b">
        <f t="shared" si="0"/>
        <v>1</v>
      </c>
      <c r="AB64" s="52" t="b">
        <f t="shared" si="0"/>
        <v>1</v>
      </c>
      <c r="AC64" s="52" t="b">
        <f t="shared" si="0"/>
        <v>1</v>
      </c>
      <c r="AD64" s="52" t="b">
        <f t="shared" si="0"/>
        <v>1</v>
      </c>
    </row>
    <row r="65" spans="1:30" s="60" customFormat="1" ht="100.8" hidden="1" x14ac:dyDescent="0.3">
      <c r="A65" s="45">
        <v>34</v>
      </c>
      <c r="B65" s="45" t="s">
        <v>266</v>
      </c>
      <c r="C65" s="46">
        <v>44406</v>
      </c>
      <c r="D65" s="47">
        <v>90107020503</v>
      </c>
      <c r="E65" s="47" t="s">
        <v>40</v>
      </c>
      <c r="F65" s="47">
        <v>90107020505</v>
      </c>
      <c r="G65" s="47" t="s">
        <v>112</v>
      </c>
      <c r="H65" s="54">
        <v>1000</v>
      </c>
      <c r="I65" s="54">
        <v>1000</v>
      </c>
      <c r="J65" s="47" t="s">
        <v>267</v>
      </c>
      <c r="K65" s="50" t="s">
        <v>268</v>
      </c>
      <c r="L65" s="47" t="s">
        <v>261</v>
      </c>
      <c r="M65" s="50" t="s">
        <v>269</v>
      </c>
      <c r="N65" s="50" t="s">
        <v>263</v>
      </c>
      <c r="O65" s="50" t="s">
        <v>45</v>
      </c>
      <c r="P65" s="50" t="s">
        <v>270</v>
      </c>
      <c r="Q65" s="50" t="s">
        <v>271</v>
      </c>
      <c r="R65" s="50" t="s">
        <v>47</v>
      </c>
      <c r="S65" s="55"/>
      <c r="T65" s="52" t="str" cm="1">
        <f t="array" ref="T65:Z65">_xlfn.XLOOKUP(B65,'[37]DR CR v2'!$E$2:$E$61,'[37]DR CR v2'!$F$2:$L$61,_xlfn.XLOOKUP(B65,'[37]DR CR v2'!$F$2:$F$61,'[37]DR CR v2'!$F$2:$L$61,,0),0)</f>
        <v>590/1798</v>
      </c>
      <c r="U65" s="56">
        <v>90107020503</v>
      </c>
      <c r="V65" s="56" t="str">
        <v>Head Office Current Account</v>
      </c>
      <c r="W65" s="56">
        <v>90107020505</v>
      </c>
      <c r="X65" s="58" t="str">
        <v>Parking Account for Execution of BEFTN-RTGS-FTR and Others</v>
      </c>
      <c r="Y65" s="59">
        <v>1000</v>
      </c>
      <c r="Z65" s="59">
        <v>1000</v>
      </c>
      <c r="AA65" s="52" t="b">
        <f t="shared" si="0"/>
        <v>1</v>
      </c>
      <c r="AB65" s="52" t="b">
        <f t="shared" si="0"/>
        <v>1</v>
      </c>
      <c r="AC65" s="52" t="b">
        <f t="shared" si="0"/>
        <v>1</v>
      </c>
      <c r="AD65" s="52" t="b">
        <f t="shared" si="0"/>
        <v>1</v>
      </c>
    </row>
    <row r="66" spans="1:30" s="60" customFormat="1" ht="57.6" hidden="1" x14ac:dyDescent="0.3">
      <c r="A66" s="45">
        <v>35</v>
      </c>
      <c r="B66" s="45" t="s">
        <v>272</v>
      </c>
      <c r="C66" s="46">
        <v>44439</v>
      </c>
      <c r="D66" s="47">
        <v>90102020101</v>
      </c>
      <c r="E66" s="47" t="s">
        <v>273</v>
      </c>
      <c r="F66" s="47">
        <v>90203090120</v>
      </c>
      <c r="G66" s="47" t="s">
        <v>274</v>
      </c>
      <c r="H66" s="54">
        <v>65100</v>
      </c>
      <c r="I66" s="54">
        <v>65100</v>
      </c>
      <c r="J66" s="47" t="s">
        <v>275</v>
      </c>
      <c r="K66" s="50" t="s">
        <v>187</v>
      </c>
      <c r="L66" s="47" t="s">
        <v>169</v>
      </c>
      <c r="M66" s="50" t="s">
        <v>188</v>
      </c>
      <c r="N66" s="50" t="s">
        <v>171</v>
      </c>
      <c r="O66" s="50" t="s">
        <v>45</v>
      </c>
      <c r="P66" s="50" t="s">
        <v>276</v>
      </c>
      <c r="Q66" s="50" t="s">
        <v>277</v>
      </c>
      <c r="R66" s="50" t="s">
        <v>47</v>
      </c>
      <c r="S66" s="55"/>
      <c r="T66" s="52" t="str" cm="1">
        <f t="array" ref="T66:Z66">_xlfn.XLOOKUP(B66,'[37]DR CR v2'!$E$2:$E$61,'[37]DR CR v2'!$F$2:$L$61,_xlfn.XLOOKUP(B66,'[37]DR CR v2'!$F$2:$F$61,'[37]DR CR v2'!$F$2:$L$61,,0),0)</f>
        <v>973/2474</v>
      </c>
      <c r="U66" s="56">
        <v>90102020101</v>
      </c>
      <c r="V66" s="56" t="str">
        <v>Bank Asia Ltd: STD-0598</v>
      </c>
      <c r="W66" s="56">
        <v>90203090120</v>
      </c>
      <c r="X66" s="58" t="str">
        <v>UC -Bank Asia Ltd: STD-00236000598</v>
      </c>
      <c r="Y66" s="59">
        <v>65100</v>
      </c>
      <c r="Z66" s="59">
        <v>65100</v>
      </c>
      <c r="AA66" s="52" t="b">
        <f t="shared" si="0"/>
        <v>1</v>
      </c>
      <c r="AB66" s="52" t="b">
        <f t="shared" si="0"/>
        <v>1</v>
      </c>
      <c r="AC66" s="52" t="b">
        <f t="shared" si="0"/>
        <v>1</v>
      </c>
      <c r="AD66" s="52" t="b">
        <f t="shared" si="0"/>
        <v>1</v>
      </c>
    </row>
    <row r="67" spans="1:30" s="60" customFormat="1" ht="72" hidden="1" x14ac:dyDescent="0.3">
      <c r="A67" s="45">
        <v>36</v>
      </c>
      <c r="B67" s="45" t="s">
        <v>278</v>
      </c>
      <c r="C67" s="46">
        <v>44420</v>
      </c>
      <c r="D67" s="47">
        <v>90102011801</v>
      </c>
      <c r="E67" s="47" t="s">
        <v>41</v>
      </c>
      <c r="F67" s="47">
        <v>90102011803</v>
      </c>
      <c r="G67" s="47" t="s">
        <v>81</v>
      </c>
      <c r="H67" s="54">
        <v>1000</v>
      </c>
      <c r="I67" s="54">
        <v>1000</v>
      </c>
      <c r="J67" s="47" t="s">
        <v>279</v>
      </c>
      <c r="K67" s="50" t="s">
        <v>280</v>
      </c>
      <c r="L67" s="47" t="s">
        <v>74</v>
      </c>
      <c r="M67" s="50" t="s">
        <v>281</v>
      </c>
      <c r="N67" s="50" t="s">
        <v>76</v>
      </c>
      <c r="O67" s="50" t="s">
        <v>45</v>
      </c>
      <c r="P67" s="50" t="s">
        <v>282</v>
      </c>
      <c r="Q67" s="50" t="s">
        <v>283</v>
      </c>
      <c r="R67" s="50" t="s">
        <v>47</v>
      </c>
      <c r="S67" s="55"/>
      <c r="T67" s="52" t="str" cm="1">
        <f t="array" ref="T67:Z67">_xlfn.XLOOKUP(B67,'[37]DR CR v2'!$E$2:$E$61,'[37]DR CR v2'!$F$2:$L$61,_xlfn.XLOOKUP(B67,'[37]DR CR v2'!$F$2:$F$61,'[37]DR CR v2'!$F$2:$L$61,,0),0)</f>
        <v>42/804</v>
      </c>
      <c r="U67" s="56">
        <v>90102011801</v>
      </c>
      <c r="V67" s="56" t="str">
        <v>United Commercial Bank Ltd: C/A-0750</v>
      </c>
      <c r="W67" s="56">
        <v>90102011803</v>
      </c>
      <c r="X67" s="58" t="str">
        <v>BEFTN Waiting for Clearing: United Commercial Bank Ltd. C/A-0750</v>
      </c>
      <c r="Y67" s="59">
        <v>1000</v>
      </c>
      <c r="Z67" s="59">
        <v>1000</v>
      </c>
      <c r="AA67" s="52" t="b">
        <f t="shared" si="0"/>
        <v>1</v>
      </c>
      <c r="AB67" s="52" t="b">
        <f t="shared" si="0"/>
        <v>1</v>
      </c>
      <c r="AC67" s="52" t="b">
        <f t="shared" si="0"/>
        <v>1</v>
      </c>
      <c r="AD67" s="52" t="b">
        <f t="shared" si="0"/>
        <v>1</v>
      </c>
    </row>
    <row r="68" spans="1:30" s="60" customFormat="1" ht="72" hidden="1" x14ac:dyDescent="0.3">
      <c r="A68" s="45">
        <v>37</v>
      </c>
      <c r="B68" s="45" t="s">
        <v>284</v>
      </c>
      <c r="C68" s="46">
        <v>44445</v>
      </c>
      <c r="D68" s="47">
        <v>90102011801</v>
      </c>
      <c r="E68" s="47" t="s">
        <v>41</v>
      </c>
      <c r="F68" s="47">
        <v>90102011803</v>
      </c>
      <c r="G68" s="47" t="s">
        <v>81</v>
      </c>
      <c r="H68" s="54">
        <v>10000</v>
      </c>
      <c r="I68" s="54">
        <v>10000</v>
      </c>
      <c r="J68" s="47" t="s">
        <v>285</v>
      </c>
      <c r="K68" s="50" t="s">
        <v>286</v>
      </c>
      <c r="L68" s="47" t="s">
        <v>74</v>
      </c>
      <c r="M68" s="50" t="s">
        <v>287</v>
      </c>
      <c r="N68" s="50" t="s">
        <v>76</v>
      </c>
      <c r="O68" s="50" t="s">
        <v>45</v>
      </c>
      <c r="P68" s="50" t="s">
        <v>288</v>
      </c>
      <c r="Q68" s="50" t="s">
        <v>289</v>
      </c>
      <c r="R68" s="50" t="s">
        <v>47</v>
      </c>
      <c r="S68" s="55"/>
      <c r="T68" s="52" t="str" cm="1">
        <f t="array" ref="T68:Z68">_xlfn.XLOOKUP(B68,'[37]DR CR v2'!$E$2:$E$61,'[37]DR CR v2'!$F$2:$L$61,_xlfn.XLOOKUP(B68,'[37]DR CR v2'!$F$2:$F$61,'[37]DR CR v2'!$F$2:$L$61,,0),0)</f>
        <v>8/10</v>
      </c>
      <c r="U68" s="56">
        <v>90102011801</v>
      </c>
      <c r="V68" s="56" t="str">
        <v>United Commercial Bank Ltd: C/A-0750</v>
      </c>
      <c r="W68" s="56">
        <v>90102011803</v>
      </c>
      <c r="X68" s="58" t="str">
        <v>BEFTN Waiting for Clearing: United Commercial Bank Ltd. C/A-0750</v>
      </c>
      <c r="Y68" s="59">
        <v>10000</v>
      </c>
      <c r="Z68" s="59">
        <v>10000</v>
      </c>
      <c r="AA68" s="52" t="b">
        <f t="shared" si="0"/>
        <v>1</v>
      </c>
      <c r="AB68" s="52" t="b">
        <f t="shared" si="0"/>
        <v>1</v>
      </c>
      <c r="AC68" s="52" t="b">
        <f t="shared" si="0"/>
        <v>1</v>
      </c>
      <c r="AD68" s="52" t="b">
        <f t="shared" si="0"/>
        <v>1</v>
      </c>
    </row>
    <row r="69" spans="1:30" s="60" customFormat="1" ht="72" hidden="1" x14ac:dyDescent="0.3">
      <c r="A69" s="45">
        <v>38</v>
      </c>
      <c r="B69" s="45" t="s">
        <v>290</v>
      </c>
      <c r="C69" s="46">
        <v>44454</v>
      </c>
      <c r="D69" s="47">
        <v>90102011901</v>
      </c>
      <c r="E69" s="47" t="s">
        <v>65</v>
      </c>
      <c r="F69" s="47">
        <v>90107020503</v>
      </c>
      <c r="G69" s="47" t="s">
        <v>40</v>
      </c>
      <c r="H69" s="54">
        <v>3000</v>
      </c>
      <c r="I69" s="54">
        <v>3000</v>
      </c>
      <c r="J69" s="47" t="s">
        <v>291</v>
      </c>
      <c r="K69" s="50" t="s">
        <v>292</v>
      </c>
      <c r="L69" s="47" t="s">
        <v>67</v>
      </c>
      <c r="M69" s="50"/>
      <c r="N69" s="50" t="s">
        <v>68</v>
      </c>
      <c r="O69" s="50" t="s">
        <v>45</v>
      </c>
      <c r="P69" s="50" t="s">
        <v>293</v>
      </c>
      <c r="Q69" s="50" t="s">
        <v>294</v>
      </c>
      <c r="R69" s="50" t="s">
        <v>47</v>
      </c>
      <c r="S69" s="55"/>
      <c r="T69" s="52" t="str" cm="1">
        <f t="array" ref="T69:Z69">_xlfn.XLOOKUP(B69,'[37]DR CR v2'!$E$2:$E$61,'[37]DR CR v2'!$F$2:$L$61,_xlfn.XLOOKUP(B69,'[37]DR CR v2'!$F$2:$F$61,'[37]DR CR v2'!$F$2:$L$61,,0),0)</f>
        <v>111/939</v>
      </c>
      <c r="U69" s="56">
        <v>90102011901</v>
      </c>
      <c r="V69" s="56" t="str">
        <v>United Commercial Bank Ltd: C/A-1119</v>
      </c>
      <c r="W69" s="56">
        <v>90107020503</v>
      </c>
      <c r="X69" s="58" t="str">
        <v>Head Office Current Account</v>
      </c>
      <c r="Y69" s="59">
        <v>3000</v>
      </c>
      <c r="Z69" s="59">
        <v>3000</v>
      </c>
      <c r="AA69" s="52" t="b">
        <f t="shared" si="0"/>
        <v>1</v>
      </c>
      <c r="AB69" s="52" t="b">
        <f t="shared" si="0"/>
        <v>1</v>
      </c>
      <c r="AC69" s="52" t="b">
        <f t="shared" si="0"/>
        <v>1</v>
      </c>
      <c r="AD69" s="52" t="b">
        <f t="shared" si="0"/>
        <v>1</v>
      </c>
    </row>
    <row r="70" spans="1:30" s="60" customFormat="1" ht="43.2" hidden="1" x14ac:dyDescent="0.3">
      <c r="A70" s="45">
        <v>39</v>
      </c>
      <c r="B70" s="45" t="s">
        <v>295</v>
      </c>
      <c r="C70" s="46">
        <v>44432</v>
      </c>
      <c r="D70" s="47">
        <v>90107020503</v>
      </c>
      <c r="E70" s="47" t="s">
        <v>41</v>
      </c>
      <c r="F70" s="47">
        <v>90107020503</v>
      </c>
      <c r="G70" s="47" t="s">
        <v>40</v>
      </c>
      <c r="H70" s="54">
        <v>10000</v>
      </c>
      <c r="I70" s="54">
        <v>10000</v>
      </c>
      <c r="J70" s="47" t="s">
        <v>296</v>
      </c>
      <c r="K70" s="50" t="s">
        <v>60</v>
      </c>
      <c r="L70" s="47" t="s">
        <v>161</v>
      </c>
      <c r="M70" s="50" t="s">
        <v>43</v>
      </c>
      <c r="N70" s="50" t="s">
        <v>162</v>
      </c>
      <c r="O70" s="50" t="s">
        <v>45</v>
      </c>
      <c r="P70" s="50" t="s">
        <v>297</v>
      </c>
      <c r="Q70" s="50" t="s">
        <v>298</v>
      </c>
      <c r="R70" s="50" t="s">
        <v>47</v>
      </c>
      <c r="S70" s="55"/>
      <c r="T70" s="52" t="str" cm="1">
        <f t="array" ref="T70:Z70">_xlfn.XLOOKUP(B70,'[37]DR CR v2'!$E$2:$E$61,'[37]DR CR v2'!$F$2:$L$61,_xlfn.XLOOKUP(B70,'[37]DR CR v2'!$F$2:$F$61,'[37]DR CR v2'!$F$2:$L$61,,0),0)</f>
        <v>469/1582</v>
      </c>
      <c r="U70" s="56">
        <v>90107020503</v>
      </c>
      <c r="V70" s="56" t="str">
        <v>Head Office Current Account</v>
      </c>
      <c r="W70" s="56">
        <v>90107020503</v>
      </c>
      <c r="X70" s="58" t="str">
        <v>Head Office Current Account</v>
      </c>
      <c r="Y70" s="59">
        <v>10000</v>
      </c>
      <c r="Z70" s="59">
        <v>10000</v>
      </c>
      <c r="AA70" s="52" t="b">
        <f t="shared" si="0"/>
        <v>1</v>
      </c>
      <c r="AB70" s="52" t="b">
        <f t="shared" si="0"/>
        <v>0</v>
      </c>
      <c r="AC70" s="52" t="b">
        <f t="shared" si="0"/>
        <v>1</v>
      </c>
      <c r="AD70" s="52" t="b">
        <f t="shared" si="0"/>
        <v>1</v>
      </c>
    </row>
    <row r="71" spans="1:30" s="60" customFormat="1" ht="57.6" hidden="1" x14ac:dyDescent="0.3">
      <c r="A71" s="45">
        <v>40</v>
      </c>
      <c r="B71" s="45" t="s">
        <v>299</v>
      </c>
      <c r="C71" s="46">
        <v>44451</v>
      </c>
      <c r="D71" s="47">
        <v>90102011803</v>
      </c>
      <c r="E71" s="47" t="s">
        <v>81</v>
      </c>
      <c r="F71" s="47">
        <v>90102011801</v>
      </c>
      <c r="G71" s="47" t="s">
        <v>41</v>
      </c>
      <c r="H71" s="54">
        <v>1000</v>
      </c>
      <c r="I71" s="54">
        <v>1000</v>
      </c>
      <c r="J71" s="47" t="s">
        <v>300</v>
      </c>
      <c r="K71" s="50" t="s">
        <v>60</v>
      </c>
      <c r="L71" s="47" t="s">
        <v>83</v>
      </c>
      <c r="M71" s="50" t="s">
        <v>43</v>
      </c>
      <c r="N71" s="50" t="s">
        <v>84</v>
      </c>
      <c r="O71" s="50" t="s">
        <v>45</v>
      </c>
      <c r="P71" s="50" t="s">
        <v>301</v>
      </c>
      <c r="Q71" s="50" t="s">
        <v>302</v>
      </c>
      <c r="R71" s="50" t="s">
        <v>47</v>
      </c>
      <c r="S71" s="55"/>
      <c r="T71" s="52" t="str" cm="1">
        <f t="array" ref="T71:Z71">_xlfn.XLOOKUP(B71,'[37]DR CR v2'!$E$2:$E$61,'[37]DR CR v2'!$F$2:$L$61,_xlfn.XLOOKUP(B71,'[37]DR CR v2'!$F$2:$F$61,'[37]DR CR v2'!$F$2:$L$61,,0),0)</f>
        <v>292/3930</v>
      </c>
      <c r="U71" s="56">
        <v>90102011803</v>
      </c>
      <c r="V71" s="56" t="str">
        <v>BEFTN Waiting for Clearing: United Commercial Bank Ltd. C/A-0750</v>
      </c>
      <c r="W71" s="56">
        <v>90102011801</v>
      </c>
      <c r="X71" s="58" t="str">
        <v>United Commercial Bank Ltd: C/A-0750</v>
      </c>
      <c r="Y71" s="59">
        <v>1000</v>
      </c>
      <c r="Z71" s="59">
        <v>1000</v>
      </c>
      <c r="AA71" s="52" t="b">
        <f t="shared" si="0"/>
        <v>1</v>
      </c>
      <c r="AB71" s="52" t="b">
        <f t="shared" si="0"/>
        <v>1</v>
      </c>
      <c r="AC71" s="52" t="b">
        <f t="shared" si="0"/>
        <v>1</v>
      </c>
      <c r="AD71" s="52" t="b">
        <f t="shared" si="0"/>
        <v>1</v>
      </c>
    </row>
    <row r="72" spans="1:30" s="60" customFormat="1" ht="57.6" hidden="1" x14ac:dyDescent="0.3">
      <c r="A72" s="45">
        <v>41</v>
      </c>
      <c r="B72" s="45" t="s">
        <v>303</v>
      </c>
      <c r="C72" s="46">
        <v>44390</v>
      </c>
      <c r="D72" s="47">
        <v>90102011801</v>
      </c>
      <c r="E72" s="47" t="s">
        <v>41</v>
      </c>
      <c r="F72" s="47">
        <v>90102011803</v>
      </c>
      <c r="G72" s="47" t="s">
        <v>81</v>
      </c>
      <c r="H72" s="54">
        <v>1000</v>
      </c>
      <c r="I72" s="54">
        <v>1000</v>
      </c>
      <c r="J72" s="47" t="s">
        <v>304</v>
      </c>
      <c r="K72" s="50" t="s">
        <v>280</v>
      </c>
      <c r="L72" s="47" t="s">
        <v>74</v>
      </c>
      <c r="M72" s="50" t="s">
        <v>281</v>
      </c>
      <c r="N72" s="50" t="s">
        <v>76</v>
      </c>
      <c r="O72" s="50" t="s">
        <v>45</v>
      </c>
      <c r="P72" s="50" t="s">
        <v>305</v>
      </c>
      <c r="Q72" s="50" t="s">
        <v>306</v>
      </c>
      <c r="R72" s="50" t="s">
        <v>47</v>
      </c>
      <c r="S72" s="55"/>
      <c r="T72" s="52" t="str" cm="1">
        <f t="array" ref="T72:Z72">_xlfn.XLOOKUP(B72,'[37]DR CR v2'!$E$2:$E$61,'[37]DR CR v2'!$F$2:$L$61,_xlfn.XLOOKUP(B72,'[37]DR CR v2'!$F$2:$F$61,'[37]DR CR v2'!$F$2:$L$61,,0),0)</f>
        <v>26/106</v>
      </c>
      <c r="U72" s="56">
        <v>90102011801</v>
      </c>
      <c r="V72" s="56" t="str">
        <v>United Commercial Bank Ltd: C/A-0750</v>
      </c>
      <c r="W72" s="56">
        <v>90102011803</v>
      </c>
      <c r="X72" s="58" t="str">
        <v>BEFTN Waiting for Clearing: United Commercial Bank Ltd. C/A-0750</v>
      </c>
      <c r="Y72" s="59">
        <v>1000</v>
      </c>
      <c r="Z72" s="59">
        <v>1000</v>
      </c>
      <c r="AA72" s="52" t="b">
        <f t="shared" si="0"/>
        <v>1</v>
      </c>
      <c r="AB72" s="52" t="b">
        <f t="shared" si="0"/>
        <v>1</v>
      </c>
      <c r="AC72" s="52" t="b">
        <f t="shared" si="0"/>
        <v>1</v>
      </c>
      <c r="AD72" s="52" t="b">
        <f t="shared" si="0"/>
        <v>1</v>
      </c>
    </row>
    <row r="73" spans="1:30" s="60" customFormat="1" ht="100.8" hidden="1" x14ac:dyDescent="0.3">
      <c r="A73" s="45">
        <v>42</v>
      </c>
      <c r="B73" s="45" t="s">
        <v>307</v>
      </c>
      <c r="C73" s="46">
        <v>44405</v>
      </c>
      <c r="D73" s="47">
        <v>90107020503</v>
      </c>
      <c r="E73" s="47" t="s">
        <v>40</v>
      </c>
      <c r="F73" s="47">
        <v>90107020505</v>
      </c>
      <c r="G73" s="47" t="s">
        <v>112</v>
      </c>
      <c r="H73" s="54">
        <v>1000</v>
      </c>
      <c r="I73" s="54">
        <v>1000</v>
      </c>
      <c r="J73" s="47" t="s">
        <v>308</v>
      </c>
      <c r="K73" s="50" t="s">
        <v>260</v>
      </c>
      <c r="L73" s="47" t="s">
        <v>261</v>
      </c>
      <c r="M73" s="50" t="s">
        <v>262</v>
      </c>
      <c r="N73" s="50" t="s">
        <v>263</v>
      </c>
      <c r="O73" s="50" t="s">
        <v>45</v>
      </c>
      <c r="P73" s="50" t="s">
        <v>309</v>
      </c>
      <c r="Q73" s="50" t="s">
        <v>310</v>
      </c>
      <c r="R73" s="50" t="s">
        <v>47</v>
      </c>
      <c r="S73" s="55"/>
      <c r="T73" s="52" t="str" cm="1">
        <f t="array" ref="T73:Z73">_xlfn.XLOOKUP(B73,'[37]DR CR v2'!$E$2:$E$61,'[37]DR CR v2'!$F$2:$L$61,_xlfn.XLOOKUP(B73,'[37]DR CR v2'!$F$2:$F$61,'[37]DR CR v2'!$F$2:$L$61,,0),0)</f>
        <v>211/2789</v>
      </c>
      <c r="U73" s="56">
        <v>90107020503</v>
      </c>
      <c r="V73" s="56" t="str">
        <v>Head Office Current Account</v>
      </c>
      <c r="W73" s="56">
        <v>90107020505</v>
      </c>
      <c r="X73" s="58" t="str">
        <v>Parking Account for Execution of BEFTN-RTGS-FTR and Others</v>
      </c>
      <c r="Y73" s="59">
        <v>1000</v>
      </c>
      <c r="Z73" s="59">
        <v>1000</v>
      </c>
      <c r="AA73" s="52" t="b">
        <f t="shared" si="0"/>
        <v>1</v>
      </c>
      <c r="AB73" s="52" t="b">
        <f t="shared" si="0"/>
        <v>1</v>
      </c>
      <c r="AC73" s="52" t="b">
        <f t="shared" si="0"/>
        <v>1</v>
      </c>
      <c r="AD73" s="52" t="b">
        <f t="shared" si="0"/>
        <v>1</v>
      </c>
    </row>
    <row r="74" spans="1:30" s="60" customFormat="1" ht="72" hidden="1" x14ac:dyDescent="0.3">
      <c r="A74" s="45">
        <v>43</v>
      </c>
      <c r="B74" s="45" t="s">
        <v>311</v>
      </c>
      <c r="C74" s="46">
        <v>44433</v>
      </c>
      <c r="D74" s="47">
        <v>90102011902</v>
      </c>
      <c r="E74" s="47" t="s">
        <v>175</v>
      </c>
      <c r="F74" s="47">
        <v>90107020503</v>
      </c>
      <c r="G74" s="47" t="s">
        <v>40</v>
      </c>
      <c r="H74" s="54">
        <v>143099</v>
      </c>
      <c r="I74" s="54">
        <v>143099</v>
      </c>
      <c r="J74" s="47" t="s">
        <v>312</v>
      </c>
      <c r="K74" s="50" t="s">
        <v>61</v>
      </c>
      <c r="L74" s="47" t="s">
        <v>121</v>
      </c>
      <c r="M74" s="50" t="s">
        <v>44</v>
      </c>
      <c r="N74" s="50" t="s">
        <v>122</v>
      </c>
      <c r="O74" s="50" t="s">
        <v>45</v>
      </c>
      <c r="P74" s="50" t="s">
        <v>313</v>
      </c>
      <c r="Q74" s="50" t="s">
        <v>314</v>
      </c>
      <c r="R74" s="50" t="s">
        <v>47</v>
      </c>
      <c r="S74" s="55"/>
      <c r="T74" s="52" t="str" cm="1">
        <f t="array" ref="T74:Z74">_xlfn.XLOOKUP(B74,'[37]DR CR v2'!$E$2:$E$61,'[37]DR CR v2'!$F$2:$L$61,_xlfn.XLOOKUP(B74,'[37]DR CR v2'!$F$2:$F$61,'[37]DR CR v2'!$F$2:$L$61,,0),0)</f>
        <v>312/1206</v>
      </c>
      <c r="U74" s="56">
        <v>90102011902</v>
      </c>
      <c r="V74" s="56" t="str">
        <v>CQ Waiting for Clearing: United Commercial Bank Ltd. C/A-1119</v>
      </c>
      <c r="W74" s="56">
        <v>90107020503</v>
      </c>
      <c r="X74" s="58" t="str">
        <v>Head Office Current Account</v>
      </c>
      <c r="Y74" s="59">
        <v>143099</v>
      </c>
      <c r="Z74" s="59">
        <v>143099</v>
      </c>
      <c r="AA74" s="52" t="b">
        <f t="shared" si="0"/>
        <v>1</v>
      </c>
      <c r="AB74" s="52" t="b">
        <f t="shared" si="0"/>
        <v>1</v>
      </c>
      <c r="AC74" s="52" t="b">
        <f t="shared" si="0"/>
        <v>1</v>
      </c>
      <c r="AD74" s="52" t="b">
        <f t="shared" si="0"/>
        <v>1</v>
      </c>
    </row>
    <row r="75" spans="1:30" s="60" customFormat="1" ht="43.2" hidden="1" x14ac:dyDescent="0.3">
      <c r="A75" s="45">
        <v>44</v>
      </c>
      <c r="B75" s="45" t="s">
        <v>315</v>
      </c>
      <c r="C75" s="46">
        <v>44465</v>
      </c>
      <c r="D75" s="47">
        <v>90402040102</v>
      </c>
      <c r="E75" s="47" t="s">
        <v>316</v>
      </c>
      <c r="F75" s="47">
        <v>90203050105</v>
      </c>
      <c r="G75" s="47" t="s">
        <v>317</v>
      </c>
      <c r="H75" s="54">
        <v>55900</v>
      </c>
      <c r="I75" s="54">
        <v>55900</v>
      </c>
      <c r="J75" s="47" t="s">
        <v>132</v>
      </c>
      <c r="K75" s="50" t="s">
        <v>318</v>
      </c>
      <c r="L75" s="47" t="s">
        <v>75</v>
      </c>
      <c r="M75" s="50" t="s">
        <v>319</v>
      </c>
      <c r="N75" s="50" t="s">
        <v>77</v>
      </c>
      <c r="O75" s="50" t="s">
        <v>45</v>
      </c>
      <c r="P75" s="50" t="s">
        <v>320</v>
      </c>
      <c r="Q75" s="50" t="s">
        <v>321</v>
      </c>
      <c r="R75" s="50" t="s">
        <v>47</v>
      </c>
      <c r="S75" s="55"/>
      <c r="T75" s="52" t="str" cm="1">
        <f t="array" ref="T75:Z75">_xlfn.XLOOKUP(B75,'[37]DR CR v2'!$E$2:$E$61,'[37]DR CR v2'!$F$2:$L$61,_xlfn.XLOOKUP(B75,'[37]DR CR v2'!$F$2:$F$61,'[37]DR CR v2'!$F$2:$L$61,,0),0)</f>
        <v>35/8</v>
      </c>
      <c r="U75" s="56">
        <v>90402040102</v>
      </c>
      <c r="V75" s="56" t="str">
        <v>Communication expenses</v>
      </c>
      <c r="W75" s="56">
        <v>90203050105</v>
      </c>
      <c r="X75" s="58" t="str">
        <v>Payable for Bandwidth Charge</v>
      </c>
      <c r="Y75" s="59">
        <v>55900</v>
      </c>
      <c r="Z75" s="59">
        <v>55900</v>
      </c>
      <c r="AA75" s="52" t="b">
        <f t="shared" si="0"/>
        <v>1</v>
      </c>
      <c r="AB75" s="52" t="b">
        <f t="shared" si="0"/>
        <v>1</v>
      </c>
      <c r="AC75" s="52" t="b">
        <f t="shared" si="0"/>
        <v>1</v>
      </c>
      <c r="AD75" s="52" t="b">
        <f t="shared" si="0"/>
        <v>1</v>
      </c>
    </row>
    <row r="76" spans="1:30" s="60" customFormat="1" ht="72" hidden="1" x14ac:dyDescent="0.3">
      <c r="A76" s="45">
        <v>45</v>
      </c>
      <c r="B76" s="45" t="s">
        <v>322</v>
      </c>
      <c r="C76" s="46">
        <v>44426</v>
      </c>
      <c r="D76" s="47">
        <v>90102011803</v>
      </c>
      <c r="E76" s="47" t="s">
        <v>81</v>
      </c>
      <c r="F76" s="47">
        <v>90107020503</v>
      </c>
      <c r="G76" s="47" t="s">
        <v>40</v>
      </c>
      <c r="H76" s="54">
        <v>1000</v>
      </c>
      <c r="I76" s="54">
        <v>1000</v>
      </c>
      <c r="J76" s="47" t="s">
        <v>323</v>
      </c>
      <c r="K76" s="50" t="s">
        <v>60</v>
      </c>
      <c r="L76" s="47" t="s">
        <v>144</v>
      </c>
      <c r="M76" s="50" t="s">
        <v>43</v>
      </c>
      <c r="N76" s="50" t="s">
        <v>146</v>
      </c>
      <c r="O76" s="50" t="s">
        <v>45</v>
      </c>
      <c r="P76" s="66" t="s">
        <v>324</v>
      </c>
      <c r="Q76" s="66" t="s">
        <v>325</v>
      </c>
      <c r="R76" s="50" t="s">
        <v>47</v>
      </c>
      <c r="S76" s="55"/>
      <c r="T76" s="52" t="str" cm="1">
        <f t="array" ref="T76:Z76">_xlfn.XLOOKUP(B76,'[37]DR CR v2'!$E$2:$E$61,'[37]DR CR v2'!$F$2:$L$61,_xlfn.XLOOKUP(B76,'[37]DR CR v2'!$F$2:$F$61,'[37]DR CR v2'!$F$2:$L$61,,0),0)</f>
        <v>31/296</v>
      </c>
      <c r="U76" s="56">
        <v>90102011803</v>
      </c>
      <c r="V76" s="56" t="str">
        <v>BEFTN Waiting for Clearing: United Commercial Bank Ltd. C/A-0750</v>
      </c>
      <c r="W76" s="56">
        <v>90107020503</v>
      </c>
      <c r="X76" s="58" t="str">
        <v>Head Office Current Account</v>
      </c>
      <c r="Y76" s="59">
        <v>1000</v>
      </c>
      <c r="Z76" s="59">
        <v>1000</v>
      </c>
      <c r="AA76" s="52" t="b">
        <f t="shared" si="0"/>
        <v>1</v>
      </c>
      <c r="AB76" s="52" t="b">
        <f t="shared" si="0"/>
        <v>1</v>
      </c>
      <c r="AC76" s="52" t="b">
        <f t="shared" si="0"/>
        <v>1</v>
      </c>
      <c r="AD76" s="52" t="b">
        <f t="shared" si="0"/>
        <v>1</v>
      </c>
    </row>
    <row r="77" spans="1:30" s="60" customFormat="1" ht="72" x14ac:dyDescent="0.3">
      <c r="A77" s="45">
        <v>46</v>
      </c>
      <c r="B77" s="45" t="s">
        <v>326</v>
      </c>
      <c r="C77" s="46">
        <v>44502</v>
      </c>
      <c r="D77" s="47">
        <v>90107020505</v>
      </c>
      <c r="E77" s="47" t="s">
        <v>112</v>
      </c>
      <c r="F77" s="47">
        <v>90102020603</v>
      </c>
      <c r="G77" s="47" t="s">
        <v>327</v>
      </c>
      <c r="H77" s="54">
        <v>5000</v>
      </c>
      <c r="I77" s="54">
        <v>5000</v>
      </c>
      <c r="J77" s="47" t="s">
        <v>328</v>
      </c>
      <c r="K77" s="50" t="s">
        <v>280</v>
      </c>
      <c r="L77" s="47" t="s">
        <v>74</v>
      </c>
      <c r="M77" s="50" t="s">
        <v>281</v>
      </c>
      <c r="N77" s="50" t="s">
        <v>76</v>
      </c>
      <c r="O77" s="50" t="s">
        <v>45</v>
      </c>
      <c r="P77" s="50" t="s">
        <v>329</v>
      </c>
      <c r="Q77" s="50" t="s">
        <v>330</v>
      </c>
      <c r="R77" s="50" t="s">
        <v>47</v>
      </c>
      <c r="S77" s="55"/>
      <c r="T77" s="52" t="str" cm="1">
        <f t="array" ref="T77:Z77">_xlfn.XLOOKUP(B77,'[37]DR CR v2'!$E$2:$E$61,'[37]DR CR v2'!$F$2:$L$61,_xlfn.XLOOKUP(B77,'[37]DR CR v2'!$F$2:$F$61,'[37]DR CR v2'!$F$2:$L$61,,0),0)</f>
        <v>15761/73289</v>
      </c>
      <c r="U77" s="56">
        <v>90107020505</v>
      </c>
      <c r="V77" s="56" t="str">
        <v>Parking Account for Execution of BEFTN-RTGS-FTR and Others</v>
      </c>
      <c r="W77" s="56">
        <v>90102020603</v>
      </c>
      <c r="X77" s="58" t="str">
        <v>BEFTN Waiting for Clearing: United Commercial Bank Ltd. STD-0017</v>
      </c>
      <c r="Y77" s="59">
        <v>5000</v>
      </c>
      <c r="Z77" s="59">
        <v>5000</v>
      </c>
      <c r="AA77" s="52" t="b">
        <f t="shared" si="0"/>
        <v>1</v>
      </c>
      <c r="AB77" s="52" t="b">
        <f t="shared" si="0"/>
        <v>1</v>
      </c>
      <c r="AC77" s="52" t="b">
        <f t="shared" si="0"/>
        <v>1</v>
      </c>
      <c r="AD77" s="52" t="b">
        <f t="shared" si="0"/>
        <v>1</v>
      </c>
    </row>
    <row r="78" spans="1:30" s="60" customFormat="1" ht="57.6" hidden="1" x14ac:dyDescent="0.3">
      <c r="A78" s="45">
        <v>47</v>
      </c>
      <c r="B78" s="45" t="s">
        <v>331</v>
      </c>
      <c r="C78" s="46">
        <v>44494</v>
      </c>
      <c r="D78" s="47">
        <v>90102011803</v>
      </c>
      <c r="E78" s="47" t="s">
        <v>81</v>
      </c>
      <c r="F78" s="47">
        <v>90107020503</v>
      </c>
      <c r="G78" s="47" t="s">
        <v>40</v>
      </c>
      <c r="H78" s="54">
        <v>124927</v>
      </c>
      <c r="I78" s="54">
        <v>124927</v>
      </c>
      <c r="J78" s="47" t="s">
        <v>332</v>
      </c>
      <c r="K78" s="50" t="s">
        <v>67</v>
      </c>
      <c r="L78" s="47" t="s">
        <v>168</v>
      </c>
      <c r="M78" s="50" t="s">
        <v>68</v>
      </c>
      <c r="N78" s="50" t="s">
        <v>170</v>
      </c>
      <c r="O78" s="50" t="s">
        <v>45</v>
      </c>
      <c r="P78" s="50" t="s">
        <v>333</v>
      </c>
      <c r="Q78" s="50" t="s">
        <v>334</v>
      </c>
      <c r="R78" s="50" t="s">
        <v>47</v>
      </c>
      <c r="S78" s="55"/>
      <c r="T78" s="52" t="str" cm="1">
        <f t="array" ref="T78:Z78">_xlfn.XLOOKUP(B78,'[37]DR CR v2'!$E$2:$E$61,'[37]DR CR v2'!$F$2:$L$61,_xlfn.XLOOKUP(B78,'[37]DR CR v2'!$F$2:$F$61,'[37]DR CR v2'!$F$2:$L$61,,0),0)</f>
        <v>9914/46911</v>
      </c>
      <c r="U78" s="56">
        <v>90107020503</v>
      </c>
      <c r="V78" s="56" t="str">
        <v>Head Office Current Account</v>
      </c>
      <c r="W78" s="56">
        <v>90107020503</v>
      </c>
      <c r="X78" s="58" t="str">
        <v>Head Office Current Account</v>
      </c>
      <c r="Y78" s="59">
        <v>124927</v>
      </c>
      <c r="Z78" s="59">
        <v>124927</v>
      </c>
      <c r="AA78" s="52" t="b">
        <f t="shared" si="0"/>
        <v>0</v>
      </c>
      <c r="AB78" s="52" t="b">
        <f t="shared" si="0"/>
        <v>0</v>
      </c>
      <c r="AC78" s="52" t="b">
        <f t="shared" si="0"/>
        <v>1</v>
      </c>
      <c r="AD78" s="52" t="b">
        <f t="shared" si="0"/>
        <v>1</v>
      </c>
    </row>
    <row r="79" spans="1:30" s="60" customFormat="1" ht="57.6" hidden="1" x14ac:dyDescent="0.3">
      <c r="A79" s="45">
        <v>48</v>
      </c>
      <c r="B79" s="45" t="s">
        <v>335</v>
      </c>
      <c r="C79" s="46">
        <v>44531</v>
      </c>
      <c r="D79" s="47">
        <v>90203090137</v>
      </c>
      <c r="E79" s="47" t="s">
        <v>336</v>
      </c>
      <c r="F79" s="47">
        <v>90107020503</v>
      </c>
      <c r="G79" s="47" t="s">
        <v>40</v>
      </c>
      <c r="H79" s="54">
        <v>78919</v>
      </c>
      <c r="I79" s="54">
        <v>78919</v>
      </c>
      <c r="J79" s="47" t="s">
        <v>337</v>
      </c>
      <c r="K79" s="50" t="s">
        <v>208</v>
      </c>
      <c r="L79" s="47" t="s">
        <v>187</v>
      </c>
      <c r="M79" s="50" t="s">
        <v>209</v>
      </c>
      <c r="N79" s="50" t="s">
        <v>188</v>
      </c>
      <c r="O79" s="50" t="s">
        <v>45</v>
      </c>
      <c r="P79" s="50" t="s">
        <v>338</v>
      </c>
      <c r="Q79" s="50" t="s">
        <v>339</v>
      </c>
      <c r="R79" s="50" t="s">
        <v>47</v>
      </c>
      <c r="S79" s="55"/>
      <c r="T79" s="52" t="str" cm="1">
        <f t="array" ref="T79:Z79">_xlfn.XLOOKUP(B79,'[37]DR CR v2'!$E$2:$E$61,'[37]DR CR v2'!$F$2:$L$61,_xlfn.XLOOKUP(B79,'[37]DR CR v2'!$F$2:$F$61,'[37]DR CR v2'!$F$2:$L$61,,0),0)</f>
        <v>33217/171653</v>
      </c>
      <c r="U79" s="56">
        <v>90203090137</v>
      </c>
      <c r="V79" s="56" t="str">
        <v>UC -Brac Bank Ltd: C/A-1501200131912002</v>
      </c>
      <c r="W79" s="56">
        <v>90107020503</v>
      </c>
      <c r="X79" s="58" t="str">
        <v>Head Office Current Account</v>
      </c>
      <c r="Y79" s="59">
        <v>78919</v>
      </c>
      <c r="Z79" s="59">
        <v>78919</v>
      </c>
      <c r="AA79" s="52" t="b">
        <f t="shared" si="0"/>
        <v>1</v>
      </c>
      <c r="AB79" s="52" t="b">
        <f t="shared" si="0"/>
        <v>1</v>
      </c>
      <c r="AC79" s="52" t="b">
        <f t="shared" si="0"/>
        <v>1</v>
      </c>
      <c r="AD79" s="52" t="b">
        <f t="shared" si="0"/>
        <v>1</v>
      </c>
    </row>
    <row r="80" spans="1:30" s="60" customFormat="1" ht="57.6" hidden="1" x14ac:dyDescent="0.3">
      <c r="A80" s="45">
        <v>49</v>
      </c>
      <c r="B80" s="45" t="s">
        <v>340</v>
      </c>
      <c r="C80" s="46">
        <v>44530</v>
      </c>
      <c r="D80" s="47">
        <v>90107020503</v>
      </c>
      <c r="E80" s="47" t="s">
        <v>40</v>
      </c>
      <c r="F80" s="47">
        <v>90107020505</v>
      </c>
      <c r="G80" s="47" t="s">
        <v>112</v>
      </c>
      <c r="H80" s="54">
        <v>16377.89</v>
      </c>
      <c r="I80" s="54">
        <v>16377.89</v>
      </c>
      <c r="J80" s="47" t="s">
        <v>341</v>
      </c>
      <c r="K80" s="50" t="s">
        <v>342</v>
      </c>
      <c r="L80" s="47" t="s">
        <v>261</v>
      </c>
      <c r="M80" s="50" t="s">
        <v>343</v>
      </c>
      <c r="N80" s="50" t="s">
        <v>263</v>
      </c>
      <c r="O80" s="50" t="s">
        <v>45</v>
      </c>
      <c r="P80" s="50" t="s">
        <v>344</v>
      </c>
      <c r="Q80" s="50" t="s">
        <v>345</v>
      </c>
      <c r="R80" s="50" t="s">
        <v>47</v>
      </c>
      <c r="S80" s="55"/>
      <c r="T80" s="52" t="str" cm="1">
        <f t="array" ref="T80:Z80">_xlfn.XLOOKUP(B80,'[37]DR CR v2'!$E$2:$E$61,'[37]DR CR v2'!$F$2:$L$61,_xlfn.XLOOKUP(B80,'[37]DR CR v2'!$F$2:$F$61,'[37]DR CR v2'!$F$2:$L$61,,0),0)</f>
        <v>32142/167857</v>
      </c>
      <c r="U80" s="56">
        <v>90107020503</v>
      </c>
      <c r="V80" s="56" t="str">
        <v>Head Office Current Account</v>
      </c>
      <c r="W80" s="56">
        <v>90107020505</v>
      </c>
      <c r="X80" s="58" t="str">
        <v>Parking Account for Execution of BEFTN-RTGS-FTR and Others</v>
      </c>
      <c r="Y80" s="59">
        <v>16377.89</v>
      </c>
      <c r="Z80" s="59">
        <v>16377.89</v>
      </c>
      <c r="AA80" s="52" t="b">
        <f t="shared" si="0"/>
        <v>1</v>
      </c>
      <c r="AB80" s="52" t="b">
        <f t="shared" si="0"/>
        <v>1</v>
      </c>
      <c r="AC80" s="52" t="b">
        <f t="shared" si="0"/>
        <v>1</v>
      </c>
      <c r="AD80" s="52" t="b">
        <f t="shared" si="0"/>
        <v>1</v>
      </c>
    </row>
    <row r="81" spans="1:30" s="60" customFormat="1" ht="100.8" hidden="1" x14ac:dyDescent="0.3">
      <c r="A81" s="45">
        <v>50</v>
      </c>
      <c r="B81" s="45" t="s">
        <v>346</v>
      </c>
      <c r="C81" s="46">
        <v>44511</v>
      </c>
      <c r="D81" s="47">
        <v>90102011803</v>
      </c>
      <c r="E81" s="47" t="s">
        <v>81</v>
      </c>
      <c r="F81" s="47">
        <v>90200000452</v>
      </c>
      <c r="G81" s="47" t="s">
        <v>347</v>
      </c>
      <c r="H81" s="54">
        <v>17000</v>
      </c>
      <c r="I81" s="54">
        <v>17000</v>
      </c>
      <c r="J81" s="47" t="s">
        <v>348</v>
      </c>
      <c r="K81" s="50" t="s">
        <v>83</v>
      </c>
      <c r="L81" s="47" t="s">
        <v>60</v>
      </c>
      <c r="M81" s="50" t="s">
        <v>84</v>
      </c>
      <c r="N81" s="50" t="s">
        <v>43</v>
      </c>
      <c r="O81" s="50" t="s">
        <v>45</v>
      </c>
      <c r="P81" s="50" t="s">
        <v>349</v>
      </c>
      <c r="Q81" s="50" t="s">
        <v>350</v>
      </c>
      <c r="R81" s="50" t="s">
        <v>47</v>
      </c>
      <c r="S81" s="55"/>
      <c r="T81" s="52" t="str" cm="1">
        <f t="array" ref="T81:Z81">_xlfn.XLOOKUP(B81,'[37]DR CR v2'!$E$2:$E$61,'[37]DR CR v2'!$F$2:$L$61,_xlfn.XLOOKUP(B81,'[37]DR CR v2'!$F$2:$F$61,'[37]DR CR v2'!$F$2:$L$61,,0),0)</f>
        <v>20366/104262</v>
      </c>
      <c r="U81" s="56">
        <v>90102011803</v>
      </c>
      <c r="V81" s="56" t="str">
        <v>BEFTN Waiting for Clearing: United Commercial Bank Ltd. C/A-0750</v>
      </c>
      <c r="W81" s="56">
        <v>90200000452</v>
      </c>
      <c r="X81" s="58" t="str">
        <v>Parking Account for Collection Though BEFTN-RTGS-FTR and Others</v>
      </c>
      <c r="Y81" s="59">
        <v>17000</v>
      </c>
      <c r="Z81" s="59">
        <v>17000</v>
      </c>
      <c r="AA81" s="52" t="b">
        <f t="shared" si="0"/>
        <v>1</v>
      </c>
      <c r="AB81" s="52" t="b">
        <f t="shared" si="0"/>
        <v>1</v>
      </c>
      <c r="AC81" s="52" t="b">
        <f t="shared" si="0"/>
        <v>1</v>
      </c>
      <c r="AD81" s="52" t="b">
        <f t="shared" si="0"/>
        <v>1</v>
      </c>
    </row>
    <row r="82" spans="1:30" s="60" customFormat="1" ht="57.6" hidden="1" x14ac:dyDescent="0.3">
      <c r="A82" s="45">
        <v>51</v>
      </c>
      <c r="B82" s="45" t="s">
        <v>351</v>
      </c>
      <c r="C82" s="46">
        <v>44537</v>
      </c>
      <c r="D82" s="47">
        <v>90203090131</v>
      </c>
      <c r="E82" s="47" t="s">
        <v>352</v>
      </c>
      <c r="F82" s="47">
        <v>90107020503</v>
      </c>
      <c r="G82" s="47" t="s">
        <v>40</v>
      </c>
      <c r="H82" s="54">
        <v>5000</v>
      </c>
      <c r="I82" s="54">
        <v>5000</v>
      </c>
      <c r="J82" s="47" t="s">
        <v>353</v>
      </c>
      <c r="K82" s="50" t="s">
        <v>354</v>
      </c>
      <c r="L82" s="47" t="s">
        <v>169</v>
      </c>
      <c r="M82" s="50" t="s">
        <v>355</v>
      </c>
      <c r="N82" s="50" t="s">
        <v>171</v>
      </c>
      <c r="O82" s="50" t="s">
        <v>45</v>
      </c>
      <c r="P82" s="50" t="s">
        <v>356</v>
      </c>
      <c r="Q82" s="50" t="s">
        <v>357</v>
      </c>
      <c r="R82" s="50" t="s">
        <v>47</v>
      </c>
      <c r="S82" s="55"/>
      <c r="T82" s="52" t="str" cm="1">
        <f t="array" ref="T82:Z82">_xlfn.XLOOKUP(B82,'[37]DR CR v2'!$E$2:$E$61,'[37]DR CR v2'!$F$2:$L$61,_xlfn.XLOOKUP(B82,'[37]DR CR v2'!$F$2:$F$61,'[37]DR CR v2'!$F$2:$L$61,,0),0)</f>
        <v>35550/182813</v>
      </c>
      <c r="U82" s="56">
        <v>90203090131</v>
      </c>
      <c r="V82" s="56" t="str">
        <v>UC -One Bank Ltd: SOD-0200163234009</v>
      </c>
      <c r="W82" s="56">
        <v>90107020503</v>
      </c>
      <c r="X82" s="58" t="str">
        <v>Head Office Current Account</v>
      </c>
      <c r="Y82" s="59">
        <v>5000</v>
      </c>
      <c r="Z82" s="59">
        <v>5000</v>
      </c>
      <c r="AA82" s="52" t="b">
        <f t="shared" si="0"/>
        <v>1</v>
      </c>
      <c r="AB82" s="52" t="b">
        <f t="shared" si="0"/>
        <v>1</v>
      </c>
      <c r="AC82" s="52" t="b">
        <f t="shared" si="0"/>
        <v>1</v>
      </c>
      <c r="AD82" s="52" t="b">
        <f t="shared" si="0"/>
        <v>1</v>
      </c>
    </row>
    <row r="83" spans="1:30" s="60" customFormat="1" ht="86.4" x14ac:dyDescent="0.3">
      <c r="A83" s="45">
        <v>52</v>
      </c>
      <c r="B83" s="45" t="s">
        <v>358</v>
      </c>
      <c r="C83" s="46">
        <v>44539</v>
      </c>
      <c r="D83" s="47">
        <v>90200000452</v>
      </c>
      <c r="E83" s="47" t="s">
        <v>347</v>
      </c>
      <c r="F83" s="47">
        <v>90102011803</v>
      </c>
      <c r="G83" s="47" t="s">
        <v>81</v>
      </c>
      <c r="H83" s="54">
        <v>1000</v>
      </c>
      <c r="I83" s="54">
        <v>1000</v>
      </c>
      <c r="J83" s="47" t="s">
        <v>359</v>
      </c>
      <c r="K83" s="50" t="s">
        <v>360</v>
      </c>
      <c r="L83" s="47" t="s">
        <v>114</v>
      </c>
      <c r="M83" s="50" t="s">
        <v>361</v>
      </c>
      <c r="N83" s="50" t="s">
        <v>115</v>
      </c>
      <c r="O83" s="50" t="s">
        <v>45</v>
      </c>
      <c r="P83" s="50" t="s">
        <v>362</v>
      </c>
      <c r="Q83" s="50" t="s">
        <v>363</v>
      </c>
      <c r="R83" s="50" t="s">
        <v>47</v>
      </c>
      <c r="S83" s="55"/>
      <c r="T83" s="52" t="str" cm="1">
        <f t="array" ref="T83:Z83">_xlfn.XLOOKUP(B83,'[37]DR CR v2'!$E$2:$E$61,'[37]DR CR v2'!$F$2:$L$61,_xlfn.XLOOKUP(B83,'[37]DR CR v2'!$F$2:$F$61,'[37]DR CR v2'!$F$2:$L$61,,0),0)</f>
        <v>36609/188803</v>
      </c>
      <c r="U83" s="56">
        <v>90200000452</v>
      </c>
      <c r="V83" s="56" t="str">
        <v>Parking Account for Collection Though BEFTN-RTGS-FTR and Others</v>
      </c>
      <c r="W83" s="56">
        <v>90102011803</v>
      </c>
      <c r="X83" s="58" t="str">
        <v>BEFTN Waiting for Clearing: United Commercial Bank Ltd. C/A-0750</v>
      </c>
      <c r="Y83" s="59">
        <v>1000</v>
      </c>
      <c r="Z83" s="59">
        <v>1000</v>
      </c>
      <c r="AA83" s="52" t="b">
        <f t="shared" si="0"/>
        <v>1</v>
      </c>
      <c r="AB83" s="52" t="b">
        <f t="shared" si="0"/>
        <v>1</v>
      </c>
      <c r="AC83" s="52" t="b">
        <f t="shared" si="0"/>
        <v>1</v>
      </c>
      <c r="AD83" s="52" t="b">
        <f t="shared" si="0"/>
        <v>1</v>
      </c>
    </row>
    <row r="84" spans="1:30" s="60" customFormat="1" ht="57.6" hidden="1" x14ac:dyDescent="0.3">
      <c r="A84" s="45">
        <v>53</v>
      </c>
      <c r="B84" s="45" t="s">
        <v>364</v>
      </c>
      <c r="C84" s="46">
        <v>44488</v>
      </c>
      <c r="D84" s="47">
        <v>90201010402</v>
      </c>
      <c r="E84" s="47" t="s">
        <v>365</v>
      </c>
      <c r="F84" s="47">
        <v>90107020503</v>
      </c>
      <c r="G84" s="47" t="s">
        <v>40</v>
      </c>
      <c r="H84" s="54">
        <v>58713</v>
      </c>
      <c r="I84" s="54">
        <v>58713</v>
      </c>
      <c r="J84" s="47" t="s">
        <v>366</v>
      </c>
      <c r="K84" s="50" t="s">
        <v>168</v>
      </c>
      <c r="L84" s="47" t="s">
        <v>67</v>
      </c>
      <c r="M84" s="50" t="s">
        <v>170</v>
      </c>
      <c r="N84" s="50" t="s">
        <v>68</v>
      </c>
      <c r="O84" s="50" t="s">
        <v>45</v>
      </c>
      <c r="P84" s="50" t="s">
        <v>367</v>
      </c>
      <c r="Q84" s="50" t="s">
        <v>368</v>
      </c>
      <c r="R84" s="50" t="s">
        <v>47</v>
      </c>
      <c r="S84" s="55"/>
      <c r="T84" s="52" t="str" cm="1">
        <f t="array" ref="T84:Z84">_xlfn.XLOOKUP(B84,'[37]DR CR v2'!$E$2:$E$61,'[37]DR CR v2'!$F$2:$L$61,_xlfn.XLOOKUP(B84,'[37]DR CR v2'!$F$2:$F$61,'[37]DR CR v2'!$F$2:$L$61,,0),0)</f>
        <v>6524/37941</v>
      </c>
      <c r="U84" s="56">
        <v>90201010402</v>
      </c>
      <c r="V84" s="56" t="str">
        <v>CQ Waiting for Clearing: One Bank Ltd. SOD-4033</v>
      </c>
      <c r="W84" s="56">
        <v>90107020503</v>
      </c>
      <c r="X84" s="58" t="str">
        <v>Head Office Current Account</v>
      </c>
      <c r="Y84" s="59">
        <v>58713</v>
      </c>
      <c r="Z84" s="59">
        <v>58713</v>
      </c>
      <c r="AA84" s="52" t="b">
        <f t="shared" si="0"/>
        <v>1</v>
      </c>
      <c r="AB84" s="52" t="b">
        <f t="shared" si="0"/>
        <v>1</v>
      </c>
      <c r="AC84" s="52" t="b">
        <f t="shared" si="0"/>
        <v>1</v>
      </c>
      <c r="AD84" s="52" t="b">
        <f t="shared" si="0"/>
        <v>1</v>
      </c>
    </row>
    <row r="85" spans="1:30" s="60" customFormat="1" ht="100.8" hidden="1" x14ac:dyDescent="0.3">
      <c r="A85" s="45">
        <v>54</v>
      </c>
      <c r="B85" s="45" t="s">
        <v>369</v>
      </c>
      <c r="C85" s="46">
        <v>44559</v>
      </c>
      <c r="D85" s="47">
        <v>90102011801</v>
      </c>
      <c r="E85" s="47" t="s">
        <v>41</v>
      </c>
      <c r="F85" s="47">
        <v>90200000452</v>
      </c>
      <c r="G85" s="47" t="s">
        <v>347</v>
      </c>
      <c r="H85" s="54">
        <v>1000</v>
      </c>
      <c r="I85" s="54">
        <v>1000</v>
      </c>
      <c r="J85" s="47" t="s">
        <v>370</v>
      </c>
      <c r="K85" s="50" t="s">
        <v>60</v>
      </c>
      <c r="L85" s="47" t="s">
        <v>144</v>
      </c>
      <c r="M85" s="50" t="s">
        <v>43</v>
      </c>
      <c r="N85" s="50" t="s">
        <v>146</v>
      </c>
      <c r="O85" s="50" t="s">
        <v>45</v>
      </c>
      <c r="P85" s="50" t="s">
        <v>371</v>
      </c>
      <c r="Q85" s="50" t="s">
        <v>372</v>
      </c>
      <c r="R85" s="50" t="s">
        <v>47</v>
      </c>
      <c r="S85" s="55"/>
      <c r="T85" s="52" t="str" cm="1">
        <f t="array" ref="T85:Z85">_xlfn.XLOOKUP(B85,'[37]DR CR v2'!$E$2:$E$61,'[37]DR CR v2'!$F$2:$L$61,_xlfn.XLOOKUP(B85,'[37]DR CR v2'!$F$2:$F$61,'[37]DR CR v2'!$F$2:$L$61,,0),0)</f>
        <v>49665/264258</v>
      </c>
      <c r="U85" s="56">
        <v>90102011801</v>
      </c>
      <c r="V85" s="56" t="str">
        <v>United Commercial Bank Ltd: C/A-0750</v>
      </c>
      <c r="W85" s="56">
        <v>90200000452</v>
      </c>
      <c r="X85" s="58" t="str">
        <v>Parking Account for Collection Though BEFTN-RTGS-FTR and Others</v>
      </c>
      <c r="Y85" s="59">
        <v>1000</v>
      </c>
      <c r="Z85" s="59">
        <v>1000</v>
      </c>
      <c r="AA85" s="52" t="b">
        <f t="shared" si="0"/>
        <v>1</v>
      </c>
      <c r="AB85" s="52" t="b">
        <f t="shared" si="0"/>
        <v>1</v>
      </c>
      <c r="AC85" s="52" t="b">
        <f t="shared" si="0"/>
        <v>1</v>
      </c>
      <c r="AD85" s="52" t="b">
        <f t="shared" si="0"/>
        <v>1</v>
      </c>
    </row>
    <row r="86" spans="1:30" s="60" customFormat="1" ht="57.6" hidden="1" x14ac:dyDescent="0.3">
      <c r="A86" s="45">
        <v>55</v>
      </c>
      <c r="B86" s="45" t="s">
        <v>373</v>
      </c>
      <c r="C86" s="46">
        <v>44530</v>
      </c>
      <c r="D86" s="47">
        <v>90201010801</v>
      </c>
      <c r="E86" s="47" t="s">
        <v>250</v>
      </c>
      <c r="F86" s="47">
        <v>90107020503</v>
      </c>
      <c r="G86" s="47" t="s">
        <v>40</v>
      </c>
      <c r="H86" s="54">
        <v>25000</v>
      </c>
      <c r="I86" s="54">
        <v>25000</v>
      </c>
      <c r="J86" s="47" t="s">
        <v>374</v>
      </c>
      <c r="K86" s="50" t="s">
        <v>375</v>
      </c>
      <c r="L86" s="47" t="s">
        <v>168</v>
      </c>
      <c r="M86" s="50" t="s">
        <v>376</v>
      </c>
      <c r="N86" s="50" t="s">
        <v>170</v>
      </c>
      <c r="O86" s="50" t="s">
        <v>45</v>
      </c>
      <c r="P86" s="50" t="s">
        <v>377</v>
      </c>
      <c r="Q86" s="50" t="s">
        <v>378</v>
      </c>
      <c r="R86" s="50" t="s">
        <v>47</v>
      </c>
      <c r="S86" s="55"/>
      <c r="T86" s="52" t="str" cm="1">
        <f t="array" ref="T86:Z86">_xlfn.XLOOKUP(B86,'[37]DR CR v2'!$E$2:$E$61,'[37]DR CR v2'!$F$2:$L$61,_xlfn.XLOOKUP(B86,'[37]DR CR v2'!$F$2:$F$61,'[37]DR CR v2'!$F$2:$L$61,,0),0)</f>
        <v>32129/167828</v>
      </c>
      <c r="U86" s="56">
        <v>90201010801</v>
      </c>
      <c r="V86" s="56" t="str">
        <v>Pubali Bank Ltd: C/A-15684</v>
      </c>
      <c r="W86" s="56">
        <v>90107020503</v>
      </c>
      <c r="X86" s="58" t="str">
        <v>Head Office Current Account</v>
      </c>
      <c r="Y86" s="59">
        <v>25000</v>
      </c>
      <c r="Z86" s="59">
        <v>25000</v>
      </c>
      <c r="AA86" s="52" t="b">
        <f t="shared" si="0"/>
        <v>1</v>
      </c>
      <c r="AB86" s="52" t="b">
        <f t="shared" si="0"/>
        <v>1</v>
      </c>
      <c r="AC86" s="52" t="b">
        <f t="shared" si="0"/>
        <v>1</v>
      </c>
      <c r="AD86" s="52" t="b">
        <f t="shared" si="0"/>
        <v>1</v>
      </c>
    </row>
    <row r="87" spans="1:30" s="60" customFormat="1" ht="43.2" hidden="1" x14ac:dyDescent="0.3">
      <c r="A87" s="45">
        <v>56</v>
      </c>
      <c r="B87" s="45" t="s">
        <v>379</v>
      </c>
      <c r="C87" s="46">
        <v>44494</v>
      </c>
      <c r="D87" s="47">
        <v>90107020503</v>
      </c>
      <c r="E87" s="47" t="s">
        <v>40</v>
      </c>
      <c r="F87" s="47">
        <v>90203060241</v>
      </c>
      <c r="G87" s="47" t="s">
        <v>380</v>
      </c>
      <c r="H87" s="54">
        <v>210000</v>
      </c>
      <c r="I87" s="54">
        <v>210000</v>
      </c>
      <c r="J87" s="47" t="s">
        <v>381</v>
      </c>
      <c r="K87" s="50" t="s">
        <v>90</v>
      </c>
      <c r="L87" s="47" t="s">
        <v>121</v>
      </c>
      <c r="M87" s="50" t="s">
        <v>92</v>
      </c>
      <c r="N87" s="50" t="s">
        <v>122</v>
      </c>
      <c r="O87" s="50" t="s">
        <v>45</v>
      </c>
      <c r="P87" s="50" t="s">
        <v>382</v>
      </c>
      <c r="Q87" s="50" t="s">
        <v>383</v>
      </c>
      <c r="R87" s="50" t="s">
        <v>47</v>
      </c>
      <c r="S87" s="55"/>
      <c r="T87" s="52" t="str" cm="1">
        <f t="array" ref="T87:Z87">_xlfn.XLOOKUP(B87,'[37]DR CR v2'!$E$2:$E$61,'[37]DR CR v2'!$F$2:$L$61,_xlfn.XLOOKUP(B87,'[37]DR CR v2'!$F$2:$F$61,'[37]DR CR v2'!$F$2:$L$61,,0),0)</f>
        <v>1194/2154</v>
      </c>
      <c r="U87" s="56">
        <v>90107020503</v>
      </c>
      <c r="V87" s="56" t="str">
        <v>Head Office Current Account</v>
      </c>
      <c r="W87" s="56">
        <v>90203060241</v>
      </c>
      <c r="X87" s="58" t="str">
        <v>Inter Agreement Balance Adjustment A/c</v>
      </c>
      <c r="Y87" s="59">
        <v>210000</v>
      </c>
      <c r="Z87" s="59">
        <v>210000</v>
      </c>
      <c r="AA87" s="52" t="b">
        <f t="shared" si="0"/>
        <v>1</v>
      </c>
      <c r="AB87" s="52" t="b">
        <f t="shared" si="0"/>
        <v>1</v>
      </c>
      <c r="AC87" s="52" t="b">
        <f t="shared" si="0"/>
        <v>1</v>
      </c>
      <c r="AD87" s="52" t="b">
        <f t="shared" si="0"/>
        <v>1</v>
      </c>
    </row>
    <row r="88" spans="1:30" s="60" customFormat="1" ht="57.6" hidden="1" x14ac:dyDescent="0.3">
      <c r="A88" s="45">
        <v>57</v>
      </c>
      <c r="B88" s="45" t="s">
        <v>384</v>
      </c>
      <c r="C88" s="46">
        <v>44559</v>
      </c>
      <c r="D88" s="47">
        <v>90102011801</v>
      </c>
      <c r="E88" s="47" t="s">
        <v>41</v>
      </c>
      <c r="F88" s="47">
        <v>90107020503</v>
      </c>
      <c r="G88" s="47" t="s">
        <v>40</v>
      </c>
      <c r="H88" s="54">
        <v>1000</v>
      </c>
      <c r="I88" s="54">
        <v>1000</v>
      </c>
      <c r="J88" s="47" t="s">
        <v>385</v>
      </c>
      <c r="K88" s="50" t="s">
        <v>60</v>
      </c>
      <c r="L88" s="47" t="s">
        <v>83</v>
      </c>
      <c r="M88" s="50" t="s">
        <v>43</v>
      </c>
      <c r="N88" s="50" t="s">
        <v>84</v>
      </c>
      <c r="O88" s="50" t="s">
        <v>45</v>
      </c>
      <c r="P88" s="50" t="s">
        <v>386</v>
      </c>
      <c r="Q88" s="50" t="s">
        <v>387</v>
      </c>
      <c r="R88" s="50" t="s">
        <v>47</v>
      </c>
      <c r="S88" s="55"/>
      <c r="T88" s="52" t="str" cm="1">
        <f t="array" ref="T88:Z88">_xlfn.XLOOKUP(B88,'[37]DR CR v2'!$E$2:$E$61,'[37]DR CR v2'!$F$2:$L$61,_xlfn.XLOOKUP(B88,'[37]DR CR v2'!$F$2:$F$61,'[37]DR CR v2'!$F$2:$L$61,,0),0)</f>
        <v>49521/263346</v>
      </c>
      <c r="U88" s="56">
        <v>90102011801</v>
      </c>
      <c r="V88" s="56" t="str">
        <v>United Commercial Bank Ltd: C/A-0750</v>
      </c>
      <c r="W88" s="56">
        <v>90107020503</v>
      </c>
      <c r="X88" s="58" t="str">
        <v>Head Office Current Account</v>
      </c>
      <c r="Y88" s="59">
        <v>1000</v>
      </c>
      <c r="Z88" s="59">
        <v>1000</v>
      </c>
      <c r="AA88" s="52" t="b">
        <f t="shared" si="0"/>
        <v>1</v>
      </c>
      <c r="AB88" s="52" t="b">
        <f t="shared" si="0"/>
        <v>1</v>
      </c>
      <c r="AC88" s="52" t="b">
        <f t="shared" si="0"/>
        <v>1</v>
      </c>
      <c r="AD88" s="52" t="b">
        <f t="shared" si="0"/>
        <v>1</v>
      </c>
    </row>
    <row r="89" spans="1:30" s="60" customFormat="1" ht="72" x14ac:dyDescent="0.3">
      <c r="A89" s="45">
        <v>58</v>
      </c>
      <c r="B89" s="45" t="s">
        <v>388</v>
      </c>
      <c r="C89" s="46">
        <v>44504</v>
      </c>
      <c r="D89" s="47">
        <v>90200000452</v>
      </c>
      <c r="E89" s="47" t="s">
        <v>347</v>
      </c>
      <c r="F89" s="47">
        <v>90102011803</v>
      </c>
      <c r="G89" s="47" t="s">
        <v>81</v>
      </c>
      <c r="H89" s="54">
        <v>15000</v>
      </c>
      <c r="I89" s="54">
        <v>15000</v>
      </c>
      <c r="J89" s="47" t="s">
        <v>389</v>
      </c>
      <c r="K89" s="50" t="s">
        <v>360</v>
      </c>
      <c r="L89" s="47" t="s">
        <v>280</v>
      </c>
      <c r="M89" s="50" t="s">
        <v>361</v>
      </c>
      <c r="N89" s="50" t="s">
        <v>281</v>
      </c>
      <c r="O89" s="50" t="s">
        <v>45</v>
      </c>
      <c r="P89" s="50" t="s">
        <v>390</v>
      </c>
      <c r="Q89" s="50" t="s">
        <v>391</v>
      </c>
      <c r="R89" s="50" t="s">
        <v>47</v>
      </c>
      <c r="S89" s="55"/>
      <c r="T89" s="52" t="str" cm="1">
        <f t="array" ref="T89:Z89">_xlfn.XLOOKUP(B89,'[37]DR CR v2'!$E$2:$E$61,'[37]DR CR v2'!$F$2:$L$61,_xlfn.XLOOKUP(B89,'[37]DR CR v2'!$F$2:$F$61,'[37]DR CR v2'!$F$2:$L$61,,0),0)</f>
        <v>16412/77222</v>
      </c>
      <c r="U89" s="56">
        <v>90200000452</v>
      </c>
      <c r="V89" s="56" t="str">
        <v>Parking Account for Collection Though BEFTN-RTGS-FTR and Others</v>
      </c>
      <c r="W89" s="56">
        <v>90102011803</v>
      </c>
      <c r="X89" s="58" t="str">
        <v>BEFTN Waiting for Clearing: United Commercial Bank Ltd. C/A-0750</v>
      </c>
      <c r="Y89" s="59">
        <v>15000</v>
      </c>
      <c r="Z89" s="59">
        <v>15000</v>
      </c>
      <c r="AA89" s="52" t="b">
        <f t="shared" si="0"/>
        <v>1</v>
      </c>
      <c r="AB89" s="52" t="b">
        <f t="shared" si="0"/>
        <v>1</v>
      </c>
      <c r="AC89" s="52" t="b">
        <f t="shared" si="0"/>
        <v>1</v>
      </c>
      <c r="AD89" s="52" t="b">
        <f t="shared" si="0"/>
        <v>1</v>
      </c>
    </row>
    <row r="90" spans="1:30" s="60" customFormat="1" ht="86.4" hidden="1" x14ac:dyDescent="0.3">
      <c r="A90" s="45">
        <v>59</v>
      </c>
      <c r="B90" s="45" t="s">
        <v>392</v>
      </c>
      <c r="C90" s="46">
        <v>44487</v>
      </c>
      <c r="D90" s="47">
        <v>90102011902</v>
      </c>
      <c r="E90" s="47" t="s">
        <v>175</v>
      </c>
      <c r="F90" s="47">
        <v>90107020503</v>
      </c>
      <c r="G90" s="47" t="s">
        <v>40</v>
      </c>
      <c r="H90" s="54">
        <v>83618</v>
      </c>
      <c r="I90" s="54">
        <v>83618</v>
      </c>
      <c r="J90" s="47" t="s">
        <v>393</v>
      </c>
      <c r="K90" s="50" t="s">
        <v>61</v>
      </c>
      <c r="L90" s="47" t="s">
        <v>169</v>
      </c>
      <c r="M90" s="50" t="s">
        <v>44</v>
      </c>
      <c r="N90" s="50" t="s">
        <v>171</v>
      </c>
      <c r="O90" s="50" t="s">
        <v>45</v>
      </c>
      <c r="P90" s="50" t="s">
        <v>394</v>
      </c>
      <c r="Q90" s="50" t="s">
        <v>395</v>
      </c>
      <c r="R90" s="50" t="s">
        <v>47</v>
      </c>
      <c r="S90" s="55"/>
      <c r="T90" s="52" t="str" cm="1">
        <f t="array" ref="T90:Z90">_xlfn.XLOOKUP(B90,'[37]DR CR v2'!$E$2:$E$61,'[37]DR CR v2'!$F$2:$L$61,_xlfn.XLOOKUP(B90,'[37]DR CR v2'!$F$2:$F$61,'[37]DR CR v2'!$F$2:$L$61,,0),0)</f>
        <v>5124/33737</v>
      </c>
      <c r="U90" s="56">
        <v>90102011902</v>
      </c>
      <c r="V90" s="56" t="str">
        <v>CQ Waiting for Clearing: United Commercial Bank Ltd. C/A-1119</v>
      </c>
      <c r="W90" s="56">
        <v>90107020503</v>
      </c>
      <c r="X90" s="58" t="str">
        <v>Head Office Current Account</v>
      </c>
      <c r="Y90" s="59">
        <v>83618</v>
      </c>
      <c r="Z90" s="59">
        <v>83618</v>
      </c>
      <c r="AA90" s="52" t="b">
        <f t="shared" si="0"/>
        <v>1</v>
      </c>
      <c r="AB90" s="52" t="b">
        <f t="shared" si="0"/>
        <v>1</v>
      </c>
      <c r="AC90" s="52" t="b">
        <f t="shared" si="0"/>
        <v>1</v>
      </c>
      <c r="AD90" s="52" t="b">
        <f t="shared" si="0"/>
        <v>1</v>
      </c>
    </row>
    <row r="91" spans="1:30" s="60" customFormat="1" ht="57.6" hidden="1" x14ac:dyDescent="0.3">
      <c r="A91" s="45">
        <v>60</v>
      </c>
      <c r="B91" s="45" t="s">
        <v>396</v>
      </c>
      <c r="C91" s="46">
        <v>44510</v>
      </c>
      <c r="D91" s="47">
        <v>90102011801</v>
      </c>
      <c r="E91" s="47" t="s">
        <v>41</v>
      </c>
      <c r="F91" s="47">
        <v>90107020503</v>
      </c>
      <c r="G91" s="47" t="s">
        <v>40</v>
      </c>
      <c r="H91" s="54">
        <v>10000</v>
      </c>
      <c r="I91" s="54">
        <v>10000</v>
      </c>
      <c r="J91" s="47" t="s">
        <v>397</v>
      </c>
      <c r="K91" s="50" t="s">
        <v>60</v>
      </c>
      <c r="L91" s="47" t="s">
        <v>83</v>
      </c>
      <c r="M91" s="50" t="s">
        <v>43</v>
      </c>
      <c r="N91" s="50" t="s">
        <v>84</v>
      </c>
      <c r="O91" s="50" t="s">
        <v>45</v>
      </c>
      <c r="P91" s="50" t="s">
        <v>398</v>
      </c>
      <c r="Q91" s="50" t="s">
        <v>387</v>
      </c>
      <c r="R91" s="50" t="s">
        <v>47</v>
      </c>
      <c r="S91" s="55"/>
      <c r="T91" s="52" t="str" cm="1">
        <f t="array" ref="T91:Z91">_xlfn.XLOOKUP(B91,'[37]DR CR v2'!$E$2:$E$61,'[37]DR CR v2'!$F$2:$L$61,_xlfn.XLOOKUP(B91,'[37]DR CR v2'!$F$2:$F$61,'[37]DR CR v2'!$F$2:$L$61,,0),0)</f>
        <v>19598/92572</v>
      </c>
      <c r="U91" s="56">
        <v>90102011801</v>
      </c>
      <c r="V91" s="56" t="str">
        <v>United Commercial Bank Ltd: C/A-0750</v>
      </c>
      <c r="W91" s="56">
        <v>90107020503</v>
      </c>
      <c r="X91" s="58" t="str">
        <v>Head Office Current Account</v>
      </c>
      <c r="Y91" s="59">
        <v>10000</v>
      </c>
      <c r="Z91" s="59">
        <v>10000</v>
      </c>
      <c r="AA91" s="52" t="b">
        <f t="shared" si="0"/>
        <v>1</v>
      </c>
      <c r="AB91" s="52" t="b">
        <f t="shared" si="0"/>
        <v>1</v>
      </c>
      <c r="AC91" s="52" t="b">
        <f t="shared" si="0"/>
        <v>1</v>
      </c>
      <c r="AD91" s="52" t="b">
        <f t="shared" si="0"/>
        <v>1</v>
      </c>
    </row>
    <row r="92" spans="1:30" s="13" customFormat="1" x14ac:dyDescent="0.3">
      <c r="A92" s="67"/>
      <c r="B92" s="67"/>
      <c r="C92" s="68"/>
      <c r="D92" s="16"/>
      <c r="E92" s="69"/>
      <c r="F92" s="67"/>
      <c r="G92" s="69"/>
      <c r="H92" s="70"/>
      <c r="I92" s="70"/>
      <c r="J92" s="71"/>
      <c r="K92" s="72"/>
      <c r="L92" s="72"/>
      <c r="M92" s="72"/>
      <c r="N92" s="72"/>
      <c r="O92" s="73"/>
      <c r="P92" s="73"/>
      <c r="Q92" s="74"/>
      <c r="R92" s="72"/>
      <c r="S92" s="75"/>
      <c r="T92" s="75"/>
      <c r="U92" s="75"/>
      <c r="V92" s="75"/>
      <c r="W92" s="75"/>
      <c r="Y92" s="76"/>
      <c r="Z92" s="76"/>
    </row>
    <row r="93" spans="1:30" s="13" customFormat="1" x14ac:dyDescent="0.3">
      <c r="A93" s="17"/>
      <c r="B93" s="17"/>
      <c r="C93" s="42"/>
      <c r="D93" s="17"/>
      <c r="E93" s="17"/>
      <c r="F93" s="17"/>
      <c r="G93" s="17"/>
      <c r="H93" s="22"/>
      <c r="I93" s="22"/>
      <c r="J93" s="17"/>
      <c r="K93" s="17"/>
      <c r="L93" s="17"/>
      <c r="M93" s="17"/>
      <c r="N93" s="17"/>
      <c r="O93" s="17"/>
      <c r="P93" s="17"/>
      <c r="Q93" s="17"/>
      <c r="R93" s="17"/>
      <c r="S93" s="16"/>
      <c r="T93" s="17"/>
      <c r="U93" s="17"/>
      <c r="V93" s="17"/>
      <c r="W93" s="17"/>
      <c r="Y93" s="76"/>
      <c r="Z93" s="76"/>
    </row>
    <row r="94" spans="1:30" x14ac:dyDescent="0.3">
      <c r="A94" s="13"/>
      <c r="B94" s="13"/>
      <c r="C94" s="14"/>
      <c r="D94" s="13"/>
      <c r="E94" s="13"/>
      <c r="F94" s="13"/>
      <c r="G94" s="13"/>
      <c r="H94" s="77"/>
      <c r="I94" s="77"/>
      <c r="J94" s="13"/>
      <c r="K94" s="13"/>
      <c r="L94" s="13"/>
      <c r="M94" s="13"/>
      <c r="N94" s="13"/>
      <c r="O94" s="13"/>
      <c r="P94" s="13"/>
      <c r="Q94" s="13"/>
      <c r="R94" s="13"/>
      <c r="S94" s="32"/>
      <c r="T94" s="13"/>
      <c r="U94" s="13"/>
      <c r="V94" s="13"/>
      <c r="W94" s="13"/>
    </row>
    <row r="95" spans="1:30" x14ac:dyDescent="0.3">
      <c r="A95" s="13"/>
      <c r="B95" s="13"/>
      <c r="C95" s="14"/>
      <c r="D95" s="13"/>
      <c r="E95" s="13"/>
      <c r="F95" s="13"/>
      <c r="G95" s="13"/>
      <c r="H95" s="77"/>
      <c r="I95" s="77"/>
      <c r="J95" s="13"/>
      <c r="K95" s="13"/>
      <c r="L95" s="13"/>
      <c r="M95" s="13"/>
      <c r="N95" s="13"/>
      <c r="O95" s="13"/>
      <c r="P95" s="13"/>
      <c r="Q95" s="13"/>
      <c r="R95" s="13"/>
      <c r="S95" s="78"/>
      <c r="T95" s="13"/>
      <c r="U95" s="13"/>
      <c r="V95" s="13"/>
      <c r="W95" s="13"/>
    </row>
    <row r="96" spans="1:30" x14ac:dyDescent="0.3">
      <c r="A96" s="17" t="s">
        <v>399</v>
      </c>
      <c r="H96" s="79"/>
      <c r="I96" s="79"/>
    </row>
    <row r="97" spans="1:9" x14ac:dyDescent="0.3">
      <c r="A97" s="174"/>
      <c r="B97" s="174"/>
      <c r="C97" s="174"/>
      <c r="D97" s="174"/>
      <c r="H97" s="79"/>
      <c r="I97" s="79"/>
    </row>
  </sheetData>
  <autoFilter ref="A31:R91" xr:uid="{F34EF573-DBD6-4064-9BBA-895020A9252F}">
    <filterColumn colId="4">
      <filters>
        <filter val="Parking Account for Collection Though BEFTN-RTGS-FTR and Others"/>
        <filter val="Parking Account for Execution of BEFTN-RTGS-FTR and Others"/>
      </filters>
    </filterColumn>
  </autoFilter>
  <mergeCells count="10">
    <mergeCell ref="G15:G19"/>
    <mergeCell ref="A26:D26"/>
    <mergeCell ref="A27:D27"/>
    <mergeCell ref="A97:D97"/>
    <mergeCell ref="A1:E1"/>
    <mergeCell ref="A2:E2"/>
    <mergeCell ref="A11:F11"/>
    <mergeCell ref="A12:F12"/>
    <mergeCell ref="A14:F14"/>
    <mergeCell ref="A15:F19"/>
  </mergeCells>
  <conditionalFormatting sqref="B32:B91">
    <cfRule type="duplicateValues" dxfId="2" priority="3"/>
  </conditionalFormatting>
  <conditionalFormatting sqref="AA32:AD91">
    <cfRule type="cellIs" dxfId="1" priority="1" operator="equal">
      <formula>TRUE</formula>
    </cfRule>
    <cfRule type="cellIs" dxfId="0" priority="2" operator="equal">
      <formula>FALSE</formula>
    </cfRule>
  </conditionalFormatting>
  <dataValidations count="1">
    <dataValidation type="list" allowBlank="1" showInputMessage="1" showErrorMessage="1" sqref="M24 O32:O92" xr:uid="{92F674B7-CBCD-4A52-89F6-C576BDEC9BB9}">
      <formula1>$AC$11:$AC$12</formula1>
    </dataValidation>
  </dataValidations>
  <hyperlinks>
    <hyperlink ref="G12" r:id="rId1" xr:uid="{B3A76318-B9BB-41CB-8D0A-17305C21045B}"/>
  </hyperlinks>
  <pageMargins left="0.75" right="0.75" top="1" bottom="1" header="0.5" footer="0.5"/>
  <pageSetup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OE Testing</vt:lpstr>
      <vt:lpstr>Query From UFL</vt:lpstr>
      <vt:lpstr>Query</vt:lpstr>
      <vt:lpstr>Notes</vt:lpstr>
      <vt:lpstr>OE Testing (Template)</vt:lpstr>
      <vt:lpstr>OE Testing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Saklayen</dc:creator>
  <cp:lastModifiedBy>Ahmed, Saklayen</cp:lastModifiedBy>
  <dcterms:created xsi:type="dcterms:W3CDTF">2022-12-29T05:30:37Z</dcterms:created>
  <dcterms:modified xsi:type="dcterms:W3CDTF">2023-02-16T07:10:03Z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2022-12-29T05:30:38Z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bce12de6-c792-40b4-9410-b10308f5391c</vt:lpwstr>
  </property>
  <property fmtid="{D5CDD505-2E9C-101B-9397-08002B2CF9AE}" pid="8" name="MSIP_Label_ea60d57e-af5b-4752-ac57-3e4f28ca11dc_ContentBits">
    <vt:lpwstr>0</vt:lpwstr>
  </property>
</Properties>
</file>