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App\MyAppData\Personal\Others\"/>
    </mc:Choice>
  </mc:AlternateContent>
  <xr:revisionPtr revIDLastSave="0" documentId="13_ncr:1_{4BEE6951-10B2-4EFF-8E51-3A5F11D0A3A9}" xr6:coauthVersionLast="47" xr6:coauthVersionMax="47" xr10:uidLastSave="{00000000-0000-0000-0000-000000000000}"/>
  <bookViews>
    <workbookView xWindow="-108" yWindow="-108" windowWidth="23256" windowHeight="12576" tabRatio="885" activeTab="2" xr2:uid="{00000000-000D-0000-FFFF-FFFF00000000}"/>
  </bookViews>
  <sheets>
    <sheet name="ReadmeFirst" sheetId="53" r:id="rId1"/>
    <sheet name="January" sheetId="37" r:id="rId2"/>
    <sheet name="February" sheetId="42" r:id="rId3"/>
    <sheet name="March" sheetId="43" r:id="rId4"/>
    <sheet name="April" sheetId="44" r:id="rId5"/>
    <sheet name="May" sheetId="45" r:id="rId6"/>
    <sheet name="June" sheetId="46" r:id="rId7"/>
    <sheet name="July" sheetId="47" r:id="rId8"/>
    <sheet name="August" sheetId="48" r:id="rId9"/>
    <sheet name="September" sheetId="49" r:id="rId10"/>
    <sheet name="October" sheetId="50" r:id="rId11"/>
    <sheet name="November" sheetId="51" r:id="rId12"/>
    <sheet name="December" sheetId="52" r:id="rId13"/>
    <sheet name="Data validation table" sheetId="41" state="hidden" r:id="rId14"/>
  </sheets>
  <definedNames>
    <definedName name="_xlnm._FilterDatabase" localSheetId="13" hidden="1">'Data validation table'!$D$2:$L$22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8" i="42" l="1"/>
  <c r="AP18" i="42" s="1"/>
  <c r="AM18" i="42"/>
  <c r="AL18" i="42"/>
  <c r="AK18" i="42"/>
  <c r="AJ18" i="42"/>
  <c r="AI18" i="42"/>
  <c r="AH18" i="42"/>
  <c r="AG18" i="42"/>
  <c r="AF18" i="42"/>
  <c r="AE18" i="42"/>
  <c r="AD18" i="42"/>
  <c r="AC18" i="42"/>
  <c r="AB18" i="42"/>
  <c r="AA18" i="42"/>
  <c r="Z18" i="42"/>
  <c r="Y18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AN17" i="42"/>
  <c r="AN16" i="42"/>
  <c r="AP17" i="52"/>
  <c r="AP16" i="52"/>
  <c r="AO18" i="52"/>
  <c r="AN18" i="52"/>
  <c r="AM18" i="52"/>
  <c r="AL18" i="52"/>
  <c r="AK18" i="52"/>
  <c r="AJ18" i="52"/>
  <c r="AI18" i="52"/>
  <c r="AH18" i="52"/>
  <c r="AG18" i="52"/>
  <c r="AF18" i="52"/>
  <c r="AE18" i="52"/>
  <c r="AD18" i="52"/>
  <c r="AC18" i="52"/>
  <c r="AB18" i="52"/>
  <c r="AA18" i="52"/>
  <c r="Z18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AO16" i="37"/>
  <c r="AP36" i="53"/>
  <c r="AP35" i="53"/>
  <c r="AP34" i="53"/>
  <c r="AP33" i="53"/>
  <c r="AP32" i="53"/>
  <c r="AP31" i="53"/>
  <c r="AP30" i="53"/>
  <c r="AP29" i="53"/>
  <c r="AP28" i="53"/>
  <c r="AP27" i="53"/>
  <c r="AP26" i="53"/>
  <c r="AP25" i="53"/>
  <c r="AP24" i="53"/>
  <c r="AP23" i="53"/>
  <c r="AO37" i="53"/>
  <c r="AN37" i="53"/>
  <c r="AM37" i="53"/>
  <c r="AL37" i="53"/>
  <c r="AK37" i="53"/>
  <c r="AJ37" i="53"/>
  <c r="AI37" i="53"/>
  <c r="AH37" i="53"/>
  <c r="AG37" i="53"/>
  <c r="AF37" i="53"/>
  <c r="AE37" i="53"/>
  <c r="AD37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AP22" i="53"/>
  <c r="K21" i="53"/>
  <c r="L21" i="53" s="1"/>
  <c r="M21" i="53" s="1"/>
  <c r="N21" i="53" s="1"/>
  <c r="O21" i="53" s="1"/>
  <c r="P21" i="53" s="1"/>
  <c r="Q21" i="53" s="1"/>
  <c r="R21" i="53" s="1"/>
  <c r="S21" i="53" s="1"/>
  <c r="T21" i="53" s="1"/>
  <c r="U21" i="53" s="1"/>
  <c r="V21" i="53" s="1"/>
  <c r="W21" i="53" s="1"/>
  <c r="X21" i="53" s="1"/>
  <c r="Y21" i="53" s="1"/>
  <c r="Z21" i="53" s="1"/>
  <c r="AA21" i="53" s="1"/>
  <c r="AB21" i="53" s="1"/>
  <c r="AC21" i="53" s="1"/>
  <c r="AD21" i="53" s="1"/>
  <c r="AE21" i="53" s="1"/>
  <c r="AF21" i="53" s="1"/>
  <c r="AG21" i="53" s="1"/>
  <c r="AH21" i="53" s="1"/>
  <c r="AI21" i="53" s="1"/>
  <c r="AJ21" i="53" s="1"/>
  <c r="AK21" i="53" s="1"/>
  <c r="AL21" i="53" s="1"/>
  <c r="AM21" i="53" s="1"/>
  <c r="AN21" i="53" s="1"/>
  <c r="AO21" i="53" s="1"/>
  <c r="B3" i="53"/>
  <c r="AP18" i="52" l="1"/>
  <c r="AP37" i="53"/>
  <c r="AP15" i="52"/>
  <c r="K14" i="52"/>
  <c r="L14" i="52" s="1"/>
  <c r="M14" i="52" s="1"/>
  <c r="N14" i="52" s="1"/>
  <c r="O14" i="52" s="1"/>
  <c r="P14" i="52" s="1"/>
  <c r="Q14" i="52" s="1"/>
  <c r="R14" i="52" s="1"/>
  <c r="S14" i="52" s="1"/>
  <c r="T14" i="52" s="1"/>
  <c r="U14" i="52" s="1"/>
  <c r="V14" i="52" s="1"/>
  <c r="W14" i="52" s="1"/>
  <c r="X14" i="52" s="1"/>
  <c r="Y14" i="52" s="1"/>
  <c r="Z14" i="52" s="1"/>
  <c r="AA14" i="52" s="1"/>
  <c r="AB14" i="52" s="1"/>
  <c r="AC14" i="52" s="1"/>
  <c r="AD14" i="52" s="1"/>
  <c r="AE14" i="52" s="1"/>
  <c r="AF14" i="52" s="1"/>
  <c r="AG14" i="52" s="1"/>
  <c r="AH14" i="52" s="1"/>
  <c r="AI14" i="52" s="1"/>
  <c r="AJ14" i="52" s="1"/>
  <c r="AK14" i="52" s="1"/>
  <c r="AL14" i="52" s="1"/>
  <c r="AM14" i="52" s="1"/>
  <c r="AN14" i="52" s="1"/>
  <c r="AO14" i="52" s="1"/>
  <c r="B3" i="52"/>
  <c r="AN16" i="51"/>
  <c r="AM16" i="51"/>
  <c r="AL16" i="51"/>
  <c r="AK16" i="51"/>
  <c r="AJ16" i="51"/>
  <c r="AI16" i="51"/>
  <c r="AH16" i="51"/>
  <c r="AG16" i="51"/>
  <c r="AF16" i="51"/>
  <c r="AE16" i="51"/>
  <c r="AD16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AO15" i="51"/>
  <c r="AO16" i="51" s="1"/>
  <c r="K14" i="51"/>
  <c r="L14" i="51" s="1"/>
  <c r="M14" i="51" s="1"/>
  <c r="N14" i="51" s="1"/>
  <c r="O14" i="51" s="1"/>
  <c r="P14" i="51" s="1"/>
  <c r="Q14" i="51" s="1"/>
  <c r="R14" i="51" s="1"/>
  <c r="S14" i="51" s="1"/>
  <c r="T14" i="51" s="1"/>
  <c r="U14" i="51" s="1"/>
  <c r="V14" i="51" s="1"/>
  <c r="W14" i="51" s="1"/>
  <c r="X14" i="51" s="1"/>
  <c r="Y14" i="51" s="1"/>
  <c r="Z14" i="51" s="1"/>
  <c r="AA14" i="51" s="1"/>
  <c r="AB14" i="51" s="1"/>
  <c r="AC14" i="51" s="1"/>
  <c r="AD14" i="51" s="1"/>
  <c r="AE14" i="51" s="1"/>
  <c r="AF14" i="51" s="1"/>
  <c r="AG14" i="51" s="1"/>
  <c r="AH14" i="51" s="1"/>
  <c r="AI14" i="51" s="1"/>
  <c r="AJ14" i="51" s="1"/>
  <c r="AK14" i="51" s="1"/>
  <c r="AL14" i="51" s="1"/>
  <c r="AM14" i="51" s="1"/>
  <c r="AN14" i="51" s="1"/>
  <c r="B3" i="51"/>
  <c r="AO16" i="50"/>
  <c r="AN16" i="50"/>
  <c r="AM16" i="50"/>
  <c r="AL16" i="50"/>
  <c r="AK16" i="50"/>
  <c r="AJ16" i="50"/>
  <c r="AI16" i="50"/>
  <c r="AH16" i="50"/>
  <c r="AG16" i="50"/>
  <c r="AF16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AP15" i="50"/>
  <c r="AP16" i="50" s="1"/>
  <c r="AR16" i="50" s="1"/>
  <c r="K14" i="50"/>
  <c r="L14" i="50" s="1"/>
  <c r="M14" i="50" s="1"/>
  <c r="N14" i="50" s="1"/>
  <c r="O14" i="50" s="1"/>
  <c r="P14" i="50" s="1"/>
  <c r="Q14" i="50" s="1"/>
  <c r="R14" i="50" s="1"/>
  <c r="S14" i="50" s="1"/>
  <c r="T14" i="50" s="1"/>
  <c r="U14" i="50" s="1"/>
  <c r="V14" i="50" s="1"/>
  <c r="W14" i="50" s="1"/>
  <c r="X14" i="50" s="1"/>
  <c r="Y14" i="50" s="1"/>
  <c r="Z14" i="50" s="1"/>
  <c r="AA14" i="50" s="1"/>
  <c r="AB14" i="50" s="1"/>
  <c r="AC14" i="50" s="1"/>
  <c r="AD14" i="50" s="1"/>
  <c r="AE14" i="50" s="1"/>
  <c r="AF14" i="50" s="1"/>
  <c r="AG14" i="50" s="1"/>
  <c r="AH14" i="50" s="1"/>
  <c r="AI14" i="50" s="1"/>
  <c r="AJ14" i="50" s="1"/>
  <c r="AK14" i="50" s="1"/>
  <c r="AL14" i="50" s="1"/>
  <c r="AM14" i="50" s="1"/>
  <c r="AN14" i="50" s="1"/>
  <c r="AO14" i="50" s="1"/>
  <c r="B3" i="50"/>
  <c r="AN16" i="49"/>
  <c r="AM16" i="49"/>
  <c r="AL16" i="49"/>
  <c r="AK16" i="49"/>
  <c r="AJ16" i="49"/>
  <c r="AI16" i="49"/>
  <c r="AH16" i="49"/>
  <c r="AG16" i="49"/>
  <c r="AF16" i="49"/>
  <c r="AE16" i="49"/>
  <c r="AD16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AO15" i="49"/>
  <c r="AO16" i="49" s="1"/>
  <c r="K14" i="49"/>
  <c r="L14" i="49" s="1"/>
  <c r="M14" i="49" s="1"/>
  <c r="N14" i="49" s="1"/>
  <c r="O14" i="49" s="1"/>
  <c r="P14" i="49" s="1"/>
  <c r="Q14" i="49" s="1"/>
  <c r="R14" i="49" s="1"/>
  <c r="S14" i="49" s="1"/>
  <c r="T14" i="49" s="1"/>
  <c r="U14" i="49" s="1"/>
  <c r="V14" i="49" s="1"/>
  <c r="W14" i="49" s="1"/>
  <c r="X14" i="49" s="1"/>
  <c r="Y14" i="49" s="1"/>
  <c r="Z14" i="49" s="1"/>
  <c r="AA14" i="49" s="1"/>
  <c r="AB14" i="49" s="1"/>
  <c r="AC14" i="49" s="1"/>
  <c r="AD14" i="49" s="1"/>
  <c r="AE14" i="49" s="1"/>
  <c r="AF14" i="49" s="1"/>
  <c r="AG14" i="49" s="1"/>
  <c r="AH14" i="49" s="1"/>
  <c r="AI14" i="49" s="1"/>
  <c r="AJ14" i="49" s="1"/>
  <c r="AK14" i="49" s="1"/>
  <c r="AL14" i="49" s="1"/>
  <c r="AM14" i="49" s="1"/>
  <c r="AN14" i="49" s="1"/>
  <c r="B3" i="49"/>
  <c r="AO16" i="48"/>
  <c r="AN16" i="48"/>
  <c r="AM16" i="48"/>
  <c r="AL16" i="48"/>
  <c r="AK16" i="48"/>
  <c r="AJ16" i="48"/>
  <c r="AI16" i="48"/>
  <c r="AH16" i="48"/>
  <c r="AG16" i="48"/>
  <c r="AF16" i="48"/>
  <c r="AE16" i="48"/>
  <c r="AD16" i="48"/>
  <c r="AC16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P16" i="48"/>
  <c r="O16" i="48"/>
  <c r="N16" i="48"/>
  <c r="M16" i="48"/>
  <c r="L16" i="48"/>
  <c r="K16" i="48"/>
  <c r="AP15" i="48"/>
  <c r="AP16" i="48" s="1"/>
  <c r="AR16" i="48" s="1"/>
  <c r="K14" i="48"/>
  <c r="L14" i="48" s="1"/>
  <c r="M14" i="48" s="1"/>
  <c r="N14" i="48" s="1"/>
  <c r="O14" i="48" s="1"/>
  <c r="P14" i="48" s="1"/>
  <c r="Q14" i="48" s="1"/>
  <c r="R14" i="48" s="1"/>
  <c r="S14" i="48" s="1"/>
  <c r="T14" i="48" s="1"/>
  <c r="U14" i="48" s="1"/>
  <c r="V14" i="48" s="1"/>
  <c r="W14" i="48" s="1"/>
  <c r="X14" i="48" s="1"/>
  <c r="Y14" i="48" s="1"/>
  <c r="Z14" i="48" s="1"/>
  <c r="AA14" i="48" s="1"/>
  <c r="AB14" i="48" s="1"/>
  <c r="AC14" i="48" s="1"/>
  <c r="AD14" i="48" s="1"/>
  <c r="AE14" i="48" s="1"/>
  <c r="AF14" i="48" s="1"/>
  <c r="AG14" i="48" s="1"/>
  <c r="AH14" i="48" s="1"/>
  <c r="AI14" i="48" s="1"/>
  <c r="AJ14" i="48" s="1"/>
  <c r="AK14" i="48" s="1"/>
  <c r="AL14" i="48" s="1"/>
  <c r="AM14" i="48" s="1"/>
  <c r="AN14" i="48" s="1"/>
  <c r="AO14" i="48" s="1"/>
  <c r="B3" i="48"/>
  <c r="AO16" i="47"/>
  <c r="AN16" i="47"/>
  <c r="AM16" i="47"/>
  <c r="AL16" i="47"/>
  <c r="AK16" i="47"/>
  <c r="AJ16" i="47"/>
  <c r="AI16" i="47"/>
  <c r="AH16" i="47"/>
  <c r="AG16" i="47"/>
  <c r="AF16" i="47"/>
  <c r="AE16" i="47"/>
  <c r="AD16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AP15" i="47"/>
  <c r="AP16" i="47" s="1"/>
  <c r="AR16" i="47" s="1"/>
  <c r="K14" i="47"/>
  <c r="L14" i="47" s="1"/>
  <c r="M14" i="47" s="1"/>
  <c r="N14" i="47" s="1"/>
  <c r="O14" i="47" s="1"/>
  <c r="P14" i="47" s="1"/>
  <c r="Q14" i="47" s="1"/>
  <c r="R14" i="47" s="1"/>
  <c r="S14" i="47" s="1"/>
  <c r="T14" i="47" s="1"/>
  <c r="U14" i="47" s="1"/>
  <c r="V14" i="47" s="1"/>
  <c r="W14" i="47" s="1"/>
  <c r="X14" i="47" s="1"/>
  <c r="Y14" i="47" s="1"/>
  <c r="Z14" i="47" s="1"/>
  <c r="AA14" i="47" s="1"/>
  <c r="AB14" i="47" s="1"/>
  <c r="AC14" i="47" s="1"/>
  <c r="AD14" i="47" s="1"/>
  <c r="AE14" i="47" s="1"/>
  <c r="AF14" i="47" s="1"/>
  <c r="AG14" i="47" s="1"/>
  <c r="AH14" i="47" s="1"/>
  <c r="AI14" i="47" s="1"/>
  <c r="AJ14" i="47" s="1"/>
  <c r="AK14" i="47" s="1"/>
  <c r="AL14" i="47" s="1"/>
  <c r="AM14" i="47" s="1"/>
  <c r="AN14" i="47" s="1"/>
  <c r="AO14" i="47" s="1"/>
  <c r="B3" i="47"/>
  <c r="AN16" i="46"/>
  <c r="AM16" i="46"/>
  <c r="AL16" i="46"/>
  <c r="AK16" i="46"/>
  <c r="AJ16" i="46"/>
  <c r="AI16" i="46"/>
  <c r="AH16" i="46"/>
  <c r="AG16" i="46"/>
  <c r="AF16" i="46"/>
  <c r="AE16" i="46"/>
  <c r="AD16" i="46"/>
  <c r="AC16" i="46"/>
  <c r="AB16" i="46"/>
  <c r="AA16" i="46"/>
  <c r="Z16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AO15" i="46"/>
  <c r="AO16" i="46" s="1"/>
  <c r="K14" i="46"/>
  <c r="L14" i="46" s="1"/>
  <c r="M14" i="46" s="1"/>
  <c r="N14" i="46" s="1"/>
  <c r="O14" i="46" s="1"/>
  <c r="P14" i="46" s="1"/>
  <c r="Q14" i="46" s="1"/>
  <c r="R14" i="46" s="1"/>
  <c r="S14" i="46" s="1"/>
  <c r="T14" i="46" s="1"/>
  <c r="U14" i="46" s="1"/>
  <c r="V14" i="46" s="1"/>
  <c r="W14" i="46" s="1"/>
  <c r="X14" i="46" s="1"/>
  <c r="Y14" i="46" s="1"/>
  <c r="Z14" i="46" s="1"/>
  <c r="AA14" i="46" s="1"/>
  <c r="AB14" i="46" s="1"/>
  <c r="AC14" i="46" s="1"/>
  <c r="AD14" i="46" s="1"/>
  <c r="AE14" i="46" s="1"/>
  <c r="AF14" i="46" s="1"/>
  <c r="AG14" i="46" s="1"/>
  <c r="AH14" i="46" s="1"/>
  <c r="AI14" i="46" s="1"/>
  <c r="AJ14" i="46" s="1"/>
  <c r="AK14" i="46" s="1"/>
  <c r="AL14" i="46" s="1"/>
  <c r="AM14" i="46" s="1"/>
  <c r="AN14" i="46" s="1"/>
  <c r="B3" i="46"/>
  <c r="AO16" i="45"/>
  <c r="AN16" i="45"/>
  <c r="AM16" i="45"/>
  <c r="AL16" i="45"/>
  <c r="AK16" i="45"/>
  <c r="AJ16" i="45"/>
  <c r="AI16" i="45"/>
  <c r="AH16" i="45"/>
  <c r="AG16" i="45"/>
  <c r="AF16" i="45"/>
  <c r="AE16" i="45"/>
  <c r="AD16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AP15" i="45"/>
  <c r="AP16" i="45" s="1"/>
  <c r="AR16" i="45" s="1"/>
  <c r="K14" i="45"/>
  <c r="L14" i="45" s="1"/>
  <c r="M14" i="45" s="1"/>
  <c r="N14" i="45" s="1"/>
  <c r="O14" i="45" s="1"/>
  <c r="P14" i="45" s="1"/>
  <c r="Q14" i="45" s="1"/>
  <c r="R14" i="45" s="1"/>
  <c r="S14" i="45" s="1"/>
  <c r="T14" i="45" s="1"/>
  <c r="U14" i="45" s="1"/>
  <c r="V14" i="45" s="1"/>
  <c r="W14" i="45" s="1"/>
  <c r="X14" i="45" s="1"/>
  <c r="Y14" i="45" s="1"/>
  <c r="Z14" i="45" s="1"/>
  <c r="AA14" i="45" s="1"/>
  <c r="AB14" i="45" s="1"/>
  <c r="AC14" i="45" s="1"/>
  <c r="AD14" i="45" s="1"/>
  <c r="AE14" i="45" s="1"/>
  <c r="AF14" i="45" s="1"/>
  <c r="AG14" i="45" s="1"/>
  <c r="AH14" i="45" s="1"/>
  <c r="AI14" i="45" s="1"/>
  <c r="AJ14" i="45" s="1"/>
  <c r="AK14" i="45" s="1"/>
  <c r="AL14" i="45" s="1"/>
  <c r="AM14" i="45" s="1"/>
  <c r="AN14" i="45" s="1"/>
  <c r="AO14" i="45" s="1"/>
  <c r="B3" i="45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AO15" i="44"/>
  <c r="AO16" i="44" s="1"/>
  <c r="AQ16" i="44" s="1"/>
  <c r="K14" i="44"/>
  <c r="L14" i="44" s="1"/>
  <c r="M14" i="44" s="1"/>
  <c r="N14" i="44" s="1"/>
  <c r="O14" i="44" s="1"/>
  <c r="P14" i="44" s="1"/>
  <c r="Q14" i="44" s="1"/>
  <c r="R14" i="44" s="1"/>
  <c r="S14" i="44" s="1"/>
  <c r="T14" i="44" s="1"/>
  <c r="U14" i="44" s="1"/>
  <c r="V14" i="44" s="1"/>
  <c r="W14" i="44" s="1"/>
  <c r="X14" i="44" s="1"/>
  <c r="Y14" i="44" s="1"/>
  <c r="Z14" i="44" s="1"/>
  <c r="AA14" i="44" s="1"/>
  <c r="AB14" i="44" s="1"/>
  <c r="AC14" i="44" s="1"/>
  <c r="AD14" i="44" s="1"/>
  <c r="AE14" i="44" s="1"/>
  <c r="AF14" i="44" s="1"/>
  <c r="AG14" i="44" s="1"/>
  <c r="AH14" i="44" s="1"/>
  <c r="AI14" i="44" s="1"/>
  <c r="AJ14" i="44" s="1"/>
  <c r="AK14" i="44" s="1"/>
  <c r="AL14" i="44" s="1"/>
  <c r="AM14" i="44" s="1"/>
  <c r="AN14" i="44" s="1"/>
  <c r="B3" i="44"/>
  <c r="AO16" i="43"/>
  <c r="AN16" i="43"/>
  <c r="AM16" i="43"/>
  <c r="AL16" i="43"/>
  <c r="AK16" i="43"/>
  <c r="AJ16" i="43"/>
  <c r="AI16" i="43"/>
  <c r="AH16" i="43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AP15" i="43"/>
  <c r="AP16" i="43" s="1"/>
  <c r="AR16" i="43" s="1"/>
  <c r="K14" i="43"/>
  <c r="L14" i="43" s="1"/>
  <c r="M14" i="43" s="1"/>
  <c r="N14" i="43" s="1"/>
  <c r="O14" i="43" s="1"/>
  <c r="P14" i="43" s="1"/>
  <c r="Q14" i="43" s="1"/>
  <c r="R14" i="43" s="1"/>
  <c r="S14" i="43" s="1"/>
  <c r="T14" i="43" s="1"/>
  <c r="U14" i="43" s="1"/>
  <c r="V14" i="43" s="1"/>
  <c r="W14" i="43" s="1"/>
  <c r="X14" i="43" s="1"/>
  <c r="Y14" i="43" s="1"/>
  <c r="Z14" i="43" s="1"/>
  <c r="AA14" i="43" s="1"/>
  <c r="AB14" i="43" s="1"/>
  <c r="AC14" i="43" s="1"/>
  <c r="AD14" i="43" s="1"/>
  <c r="AE14" i="43" s="1"/>
  <c r="AF14" i="43" s="1"/>
  <c r="AG14" i="43" s="1"/>
  <c r="AH14" i="43" s="1"/>
  <c r="AI14" i="43" s="1"/>
  <c r="AJ14" i="43" s="1"/>
  <c r="AK14" i="43" s="1"/>
  <c r="AL14" i="43" s="1"/>
  <c r="AM14" i="43" s="1"/>
  <c r="AN14" i="43" s="1"/>
  <c r="AO14" i="43" s="1"/>
  <c r="B3" i="43"/>
  <c r="AN15" i="42"/>
  <c r="K14" i="42"/>
  <c r="L14" i="42" s="1"/>
  <c r="M14" i="42" s="1"/>
  <c r="N14" i="42" s="1"/>
  <c r="O14" i="42" s="1"/>
  <c r="P14" i="42" s="1"/>
  <c r="Q14" i="42" s="1"/>
  <c r="R14" i="42" s="1"/>
  <c r="S14" i="42" s="1"/>
  <c r="T14" i="42" s="1"/>
  <c r="U14" i="42" s="1"/>
  <c r="V14" i="42" s="1"/>
  <c r="W14" i="42" s="1"/>
  <c r="X14" i="42" s="1"/>
  <c r="Y14" i="42" s="1"/>
  <c r="Z14" i="42" s="1"/>
  <c r="AA14" i="42" s="1"/>
  <c r="AB14" i="42" s="1"/>
  <c r="AC14" i="42" s="1"/>
  <c r="AD14" i="42" s="1"/>
  <c r="AE14" i="42" s="1"/>
  <c r="AF14" i="42" s="1"/>
  <c r="AG14" i="42" s="1"/>
  <c r="AH14" i="42" s="1"/>
  <c r="AI14" i="42" s="1"/>
  <c r="AJ14" i="42" s="1"/>
  <c r="AK14" i="42" s="1"/>
  <c r="AL14" i="42" s="1"/>
  <c r="AM14" i="42" s="1"/>
  <c r="B3" i="42"/>
  <c r="K14" i="37"/>
  <c r="AR18" i="52" l="1"/>
  <c r="AQ16" i="51"/>
  <c r="AQ16" i="49"/>
  <c r="AQ16" i="46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AP15" i="37"/>
  <c r="L14" i="37"/>
  <c r="M14" i="37" s="1"/>
  <c r="N14" i="37" s="1"/>
  <c r="O14" i="37" s="1"/>
  <c r="P14" i="37" s="1"/>
  <c r="Q14" i="37" s="1"/>
  <c r="R14" i="37" s="1"/>
  <c r="S14" i="37" s="1"/>
  <c r="T14" i="37" s="1"/>
  <c r="U14" i="37" s="1"/>
  <c r="V14" i="37" s="1"/>
  <c r="W14" i="37" s="1"/>
  <c r="X14" i="37" s="1"/>
  <c r="Y14" i="37" s="1"/>
  <c r="Z14" i="37" s="1"/>
  <c r="AA14" i="37" s="1"/>
  <c r="AB14" i="37" s="1"/>
  <c r="AC14" i="37" s="1"/>
  <c r="AD14" i="37" s="1"/>
  <c r="AE14" i="37" s="1"/>
  <c r="AF14" i="37" s="1"/>
  <c r="AG14" i="37" s="1"/>
  <c r="AH14" i="37" s="1"/>
  <c r="AI14" i="37" s="1"/>
  <c r="AJ14" i="37" s="1"/>
  <c r="AK14" i="37" s="1"/>
  <c r="AL14" i="37" s="1"/>
  <c r="AM14" i="37" s="1"/>
  <c r="AN14" i="37" s="1"/>
  <c r="AO14" i="37" s="1"/>
  <c r="B3" i="37"/>
  <c r="AP16" i="37" l="1"/>
  <c r="AR16" i="37" s="1"/>
</calcChain>
</file>

<file path=xl/sharedStrings.xml><?xml version="1.0" encoding="utf-8"?>
<sst xmlns="http://schemas.openxmlformats.org/spreadsheetml/2006/main" count="694" uniqueCount="162">
  <si>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</si>
  <si>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</si>
  <si>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</si>
  <si>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</si>
  <si>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</si>
  <si>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</si>
  <si>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</si>
  <si>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</si>
  <si>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</si>
  <si>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</si>
  <si>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</si>
  <si>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</si>
  <si>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TIME SHEET</t>
  </si>
  <si>
    <t>Other External audit</t>
  </si>
  <si>
    <t>Internal audit</t>
  </si>
  <si>
    <t>Certification</t>
  </si>
  <si>
    <t>Total</t>
  </si>
  <si>
    <t>NURUL FARUK HASAN &amp; CO. CHARTERED ACCOUNTANTS</t>
  </si>
  <si>
    <t>Other services</t>
  </si>
  <si>
    <t>Financial Advisory</t>
  </si>
  <si>
    <t>Risk Advisory</t>
  </si>
  <si>
    <t>Accounts Preparation</t>
  </si>
  <si>
    <t>Approval</t>
  </si>
  <si>
    <t>Business development</t>
  </si>
  <si>
    <t>PIE</t>
  </si>
  <si>
    <t>NAME</t>
  </si>
  <si>
    <t>EMP_ID</t>
  </si>
  <si>
    <t>DESIGNATION</t>
  </si>
  <si>
    <t>Client Name:</t>
  </si>
  <si>
    <t>Member Firm Client ID:</t>
  </si>
  <si>
    <t>DRMS Case ID:</t>
  </si>
  <si>
    <t>Engagement Description:</t>
  </si>
  <si>
    <t>Nature of Service:</t>
  </si>
  <si>
    <t>Core-PIE</t>
  </si>
  <si>
    <t>Non-PIE</t>
  </si>
  <si>
    <t>Capital market (IPO)</t>
  </si>
  <si>
    <t>GIC audit</t>
  </si>
  <si>
    <t>Statutory Audit</t>
  </si>
  <si>
    <t>Tax audit</t>
  </si>
  <si>
    <t>Audit and Assurance</t>
  </si>
  <si>
    <t>Consulting</t>
  </si>
  <si>
    <t>Tax and Legal</t>
  </si>
  <si>
    <t>Client Type:</t>
  </si>
  <si>
    <t>MONTH:</t>
  </si>
  <si>
    <t>EMP_NAME:</t>
  </si>
  <si>
    <t>SERVICE LINE:</t>
  </si>
  <si>
    <t>DESIGNATION:</t>
  </si>
  <si>
    <t>YEAR:</t>
  </si>
  <si>
    <t>N/A</t>
  </si>
  <si>
    <t>Year End:</t>
  </si>
  <si>
    <t>Total Hours:</t>
  </si>
  <si>
    <t>Non-client service</t>
  </si>
  <si>
    <t xml:space="preserve">EQR </t>
  </si>
  <si>
    <t>Normal</t>
  </si>
  <si>
    <t>GTN</t>
  </si>
  <si>
    <t>MGTN</t>
  </si>
  <si>
    <t>Marketing and Commerce</t>
  </si>
  <si>
    <t>Finance and Performance</t>
  </si>
  <si>
    <t>HR Transformation</t>
  </si>
  <si>
    <t>Mergers and Acquisition</t>
  </si>
  <si>
    <t>Strategy and Business Design</t>
  </si>
  <si>
    <t>Discovery and Data Management</t>
  </si>
  <si>
    <t>Disputes and Litigation</t>
  </si>
  <si>
    <t>Financial Crime (Forensic)</t>
  </si>
  <si>
    <t>Forensic Digital, Analytics and Solutions</t>
  </si>
  <si>
    <t>Investigations and Crisis Support</t>
  </si>
  <si>
    <t>Legal Business Services</t>
  </si>
  <si>
    <t>Debt and Capital Advisory</t>
  </si>
  <si>
    <t>M and A advisory</t>
  </si>
  <si>
    <t>Economic Advisory</t>
  </si>
  <si>
    <t>Infrastructure Advisory</t>
  </si>
  <si>
    <t>Real Estate Advisory</t>
  </si>
  <si>
    <t>Capital Asset Advisory</t>
  </si>
  <si>
    <t>Litigation and Contentious Valuation</t>
  </si>
  <si>
    <t>Transaction and Valuation Advisory</t>
  </si>
  <si>
    <t>Regulatory and Compliance Valuation</t>
  </si>
  <si>
    <t>Modeling</t>
  </si>
  <si>
    <t>Controllership, Accounting and Reporting</t>
  </si>
  <si>
    <t>IT and Specialized Assurance</t>
  </si>
  <si>
    <t>Treasury</t>
  </si>
  <si>
    <t>Financial Crime - GRA</t>
  </si>
  <si>
    <t>Financial Industry Risk and Regulatory</t>
  </si>
  <si>
    <t>Regulatory and Compliance</t>
  </si>
  <si>
    <t>Tax &amp; Finance Compliance, Accounting, Documentation</t>
  </si>
  <si>
    <t>Data Validation Table</t>
  </si>
  <si>
    <t>Quarterly/Interim Audit</t>
  </si>
  <si>
    <t>Climate and Sustainability Assurance</t>
  </si>
  <si>
    <t>Corporate and Integrated Reporting Assurance</t>
  </si>
  <si>
    <t>Marketing and Media Assurance</t>
  </si>
  <si>
    <t>Other Assurance Services</t>
  </si>
  <si>
    <t>Regulatory and Conduct Assurance</t>
  </si>
  <si>
    <t>Actuarial Assurance</t>
  </si>
  <si>
    <t>Engagement Function:</t>
  </si>
  <si>
    <t>Data Fields</t>
  </si>
  <si>
    <t>:</t>
  </si>
  <si>
    <t>Engagement Risk:</t>
  </si>
  <si>
    <t>SERVICE LINE</t>
  </si>
  <si>
    <t>Client Type</t>
  </si>
  <si>
    <t>Engagement Function</t>
  </si>
  <si>
    <t>DRMS Case ID</t>
  </si>
  <si>
    <t>Engagement Risk</t>
  </si>
  <si>
    <t>Nature of Service</t>
  </si>
  <si>
    <t>Engagement Description</t>
  </si>
  <si>
    <t>Group Reporting</t>
  </si>
  <si>
    <t>Limited Review</t>
  </si>
  <si>
    <t>Assurance</t>
  </si>
  <si>
    <t>Agreed upon Procedures</t>
  </si>
  <si>
    <t>IPO/Bond/QIP related Services</t>
  </si>
  <si>
    <t>THIS IS AN EXAMPLE TIME SHEET</t>
  </si>
  <si>
    <t>INSTRUCTION:</t>
  </si>
  <si>
    <t>Ensure accuracy of time reported</t>
  </si>
  <si>
    <t>Ensure engagement manager is aware of the time reported</t>
  </si>
  <si>
    <t>ABC Company Limited</t>
  </si>
  <si>
    <t>Annual Statutory Audit</t>
  </si>
  <si>
    <t>DDMMYY</t>
  </si>
  <si>
    <t>Annual Group Reporting</t>
  </si>
  <si>
    <t>Certificate on Royalty</t>
  </si>
  <si>
    <t>TXL Company Limited</t>
  </si>
  <si>
    <t xml:space="preserve">Inventory verification </t>
  </si>
  <si>
    <t>MYX Company Limited</t>
  </si>
  <si>
    <t>Internal Training</t>
  </si>
  <si>
    <t>TechEx22/e-learnings etc.</t>
  </si>
  <si>
    <t>External Training</t>
  </si>
  <si>
    <t>Firm sponsored ICAB training</t>
  </si>
  <si>
    <t>Personal Time Off/PTO</t>
  </si>
  <si>
    <t>Study Leave</t>
  </si>
  <si>
    <t>[Note 1: If there are more than one director/engagement line manager for a reporting period, this should be approved by all director/engagement manager for their respective engagement]</t>
  </si>
  <si>
    <t>Ensure Client name, Client ID, DRMS case ID, Engagement Risk Classification, Year End fields are complete and according to DRMS approval pdf copy</t>
  </si>
  <si>
    <t>Use drop down list to populate fields where applicable</t>
  </si>
  <si>
    <t>: According to HR Employee record</t>
  </si>
  <si>
    <t>: Full Legal Name According to HR Employee record</t>
  </si>
  <si>
    <t>According to DRMS approval pdf</t>
  </si>
  <si>
    <t>DEF Company Limited</t>
  </si>
  <si>
    <t>JKL Company Limited</t>
  </si>
  <si>
    <r>
      <t>(</t>
    </r>
    <r>
      <rPr>
        <b/>
        <sz val="10"/>
        <rFont val="Calibri"/>
        <family val="2"/>
        <scheme val="minor"/>
      </rPr>
      <t>Others- specify Firm Contribution Project Name</t>
    </r>
    <r>
      <rPr>
        <sz val="10"/>
        <rFont val="Calibri"/>
        <family val="2"/>
        <scheme val="minor"/>
      </rPr>
      <t>)</t>
    </r>
  </si>
  <si>
    <t>PQR Company Limited</t>
  </si>
  <si>
    <t>: Use the dropdown list according to HR Employee record</t>
  </si>
  <si>
    <t>Financial Advisory M and A</t>
  </si>
  <si>
    <t>Prospective client</t>
  </si>
  <si>
    <t>Tax calculation, return submission</t>
  </si>
  <si>
    <t>Financial Advisory account</t>
  </si>
  <si>
    <t xml:space="preserve">Audit of Limited quarterly review </t>
  </si>
  <si>
    <t>DRMS approval/See drop down</t>
  </si>
  <si>
    <t>Engagement acceptance, planning, Inventory counting and archival are part of engagement work. Therefore, these should not be regarded as non-chargeable.</t>
  </si>
  <si>
    <t>ABC Company Limited (Listed/Issuer, Bank, NBFI, Insurance)</t>
  </si>
  <si>
    <t>Non-Chargeable/Non-client service hours should only include learning, training-development, and firm contribution voluntary task allocated.</t>
  </si>
  <si>
    <t xml:space="preserve">Submit monthly timesheet by the second week day of the following month. For example Time sheet for January 2024 is to be submitted by 2 Feb 2024. </t>
  </si>
  <si>
    <t>May and November ending time sheet should be submitted 5 days in advance. For instance, May 2024 and November 2024 must be submitted by 25 May 2024 and 25 November 2024</t>
  </si>
  <si>
    <r>
      <t xml:space="preserve">Deadline: For time sheets covering </t>
    </r>
    <r>
      <rPr>
        <b/>
        <sz val="16"/>
        <color rgb="FFFF0000"/>
        <rFont val="Calibri"/>
        <family val="2"/>
        <scheme val="minor"/>
      </rPr>
      <t>May and November</t>
    </r>
    <r>
      <rPr>
        <b/>
        <sz val="16"/>
        <color rgb="FF00B050"/>
        <rFont val="Calibri"/>
        <family val="2"/>
        <scheme val="minor"/>
      </rPr>
      <t xml:space="preserve">: Submit by the </t>
    </r>
    <r>
      <rPr>
        <b/>
        <sz val="16"/>
        <color rgb="FFFF0000"/>
        <rFont val="Calibri"/>
        <family val="2"/>
        <scheme val="minor"/>
      </rPr>
      <t>25th</t>
    </r>
    <r>
      <rPr>
        <b/>
        <sz val="16"/>
        <color rgb="FF00B050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of May/November</t>
    </r>
    <r>
      <rPr>
        <b/>
        <sz val="16"/>
        <color rgb="FF00B050"/>
        <rFont val="Calibri"/>
        <family val="2"/>
        <scheme val="minor"/>
      </rPr>
      <t xml:space="preserve">. Provide estimates for the period from the </t>
    </r>
    <r>
      <rPr>
        <b/>
        <sz val="16"/>
        <color rgb="FFFF0000"/>
        <rFont val="Calibri"/>
        <family val="2"/>
        <scheme val="minor"/>
      </rPr>
      <t>26th to the 30th/31st of May/November</t>
    </r>
    <r>
      <rPr>
        <b/>
        <sz val="16"/>
        <color rgb="FF00B050"/>
        <rFont val="Calibri"/>
        <family val="2"/>
        <scheme val="minor"/>
      </rPr>
      <t xml:space="preserve">. For the remainder of the month, submit by the </t>
    </r>
    <r>
      <rPr>
        <b/>
        <sz val="16"/>
        <color rgb="FFFF0000"/>
        <rFont val="Calibri"/>
        <family val="2"/>
        <scheme val="minor"/>
      </rPr>
      <t>2nd working day</t>
    </r>
    <r>
      <rPr>
        <b/>
        <sz val="16"/>
        <color rgb="FF00B050"/>
        <rFont val="Calibri"/>
        <family val="2"/>
        <scheme val="minor"/>
      </rPr>
      <t xml:space="preserve"> of the following month.</t>
    </r>
  </si>
  <si>
    <t>MF Client ID</t>
  </si>
  <si>
    <t xml:space="preserve"> Function</t>
  </si>
  <si>
    <t>DRMS  ID</t>
  </si>
  <si>
    <t>Year/Period End</t>
  </si>
  <si>
    <t>Client Name/Description</t>
  </si>
  <si>
    <t>Member Firm (MF) Client ID</t>
  </si>
  <si>
    <t>SaklayenAHmed</t>
  </si>
  <si>
    <t>Audit Senior</t>
  </si>
  <si>
    <t>Berger Becker Bangladesh Limited</t>
  </si>
  <si>
    <t>G300579614</t>
  </si>
  <si>
    <t>Internal Meeting</t>
  </si>
  <si>
    <t>Masudur Rahman</t>
  </si>
  <si>
    <t>Masudur 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</si>
</sst>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d\ dd"/>
    <numFmt numFmtId="165" formatCode="[$-409]d\-mmm\-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Verdana"/>
      <family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9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3" fontId="3" fillId="0" borderId="0" xfId="1" applyFont="1"/>
    <xf numFmtId="0" fontId="8" fillId="0" borderId="1" xfId="0" applyFont="1" applyBorder="1" applyAlignment="1">
      <alignment horizontal="left"/>
    </xf>
    <xf numFmtId="2" fontId="0" fillId="0" borderId="1" xfId="0" applyNumberFormat="1" applyBorder="1"/>
    <xf numFmtId="0" fontId="1" fillId="0" borderId="0" xfId="0" applyFont="1"/>
    <xf numFmtId="0" fontId="1" fillId="0" borderId="2" xfId="0" applyFont="1" applyBorder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1" fillId="0" borderId="4" xfId="0" applyFont="1" applyBorder="1" applyAlignment="1">
      <alignment horizontal="centerContinuous" vertical="top"/>
    </xf>
    <xf numFmtId="165" fontId="8" fillId="0" borderId="1" xfId="0" quotePrefix="1" applyNumberFormat="1" applyFont="1" applyBorder="1" applyAlignment="1">
      <alignment horizontal="center"/>
    </xf>
    <xf numFmtId="0" fontId="6" fillId="0" borderId="5" xfId="0" applyFont="1" applyBorder="1"/>
    <xf numFmtId="0" fontId="5" fillId="0" borderId="6" xfId="0" applyFont="1" applyBorder="1"/>
    <xf numFmtId="0" fontId="4" fillId="0" borderId="6" xfId="0" applyFont="1" applyBorder="1"/>
    <xf numFmtId="0" fontId="0" fillId="0" borderId="7" xfId="0" applyBorder="1"/>
    <xf numFmtId="0" fontId="6" fillId="0" borderId="8" xfId="0" applyFont="1" applyBorder="1"/>
    <xf numFmtId="0" fontId="0" fillId="0" borderId="9" xfId="0" applyBorder="1"/>
    <xf numFmtId="0" fontId="0" fillId="0" borderId="12" xfId="0" applyBorder="1"/>
    <xf numFmtId="0" fontId="6" fillId="0" borderId="0" xfId="0" applyFont="1" applyBorder="1"/>
    <xf numFmtId="0" fontId="4" fillId="0" borderId="0" xfId="0" applyFont="1" applyBorder="1"/>
    <xf numFmtId="0" fontId="0" fillId="0" borderId="0" xfId="0" applyBorder="1"/>
    <xf numFmtId="0" fontId="0" fillId="3" borderId="1" xfId="0" applyFill="1" applyBorder="1"/>
    <xf numFmtId="0" fontId="1" fillId="3" borderId="1" xfId="0" applyFont="1" applyFill="1" applyBorder="1"/>
    <xf numFmtId="0" fontId="6" fillId="0" borderId="0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4" fillId="0" borderId="11" xfId="0" applyFont="1" applyBorder="1"/>
    <xf numFmtId="164" fontId="11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11" fillId="0" borderId="1" xfId="0" applyFont="1" applyBorder="1"/>
    <xf numFmtId="0" fontId="14" fillId="0" borderId="1" xfId="0" applyFont="1" applyBorder="1" applyAlignment="1">
      <alignment horizontal="left" vertical="top"/>
    </xf>
    <xf numFmtId="15" fontId="15" fillId="4" borderId="1" xfId="0" applyNumberFormat="1" applyFont="1" applyFill="1" applyBorder="1" applyAlignment="1">
      <alignment horizontal="center" vertical="top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left" vertical="top" wrapText="1"/>
    </xf>
  </cellXfs>
  <cellStyles count="3">
    <cellStyle name="Comma" xfId="1" builtinId="3"/>
    <cellStyle name="Normal" xfId="0" builtinId="0"/>
    <cellStyle name="Normal 2" xfId="2" xr:uid="{9C326168-8CF8-4340-8D6A-690F232FFB24}"/>
  </cellStyles>
  <dxfs count="7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S$156:$AS$167" noThreeD="1" sel="1" val="0"/>
</file>

<file path=xl/ctrlProps/ctrlProp10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11.xml><?xml version="1.0" encoding="utf-8"?>
<formControlPr xmlns="http://schemas.microsoft.com/office/spreadsheetml/2009/9/main" objectType="Drop" dropStyle="combo" dx="25" fmlaLink="$A$1" fmlaRange="$AS$135:$AS$146" noThreeD="1" sel="5" val="3"/>
</file>

<file path=xl/ctrlProps/ctrlProp12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3.xml><?xml version="1.0" encoding="utf-8"?>
<formControlPr xmlns="http://schemas.microsoft.com/office/spreadsheetml/2009/9/main" objectType="Drop" dropStyle="combo" dx="25" fmlaLink="$A$1" fmlaRange="$AR$135:$AR$146" noThreeD="1" sel="6" val="4"/>
</file>

<file path=xl/ctrlProps/ctrlProp14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15.xml><?xml version="1.0" encoding="utf-8"?>
<formControlPr xmlns="http://schemas.microsoft.com/office/spreadsheetml/2009/9/main" objectType="Drop" dropStyle="combo" dx="25" fmlaLink="$A$1" fmlaRange="$AS$135:$AS$146" noThreeD="1" sel="7" val="4"/>
</file>

<file path=xl/ctrlProps/ctrlProp16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7.xml><?xml version="1.0" encoding="utf-8"?>
<formControlPr xmlns="http://schemas.microsoft.com/office/spreadsheetml/2009/9/main" objectType="Drop" dropStyle="combo" dx="25" fmlaLink="$A$1" fmlaRange="$AS$135:$AS$146" noThreeD="1" sel="8" val="4"/>
</file>

<file path=xl/ctrlProps/ctrlProp18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19.xml><?xml version="1.0" encoding="utf-8"?>
<formControlPr xmlns="http://schemas.microsoft.com/office/spreadsheetml/2009/9/main" objectType="Drop" dropStyle="combo" dx="25" fmlaLink="$A$1" fmlaRange="$AR$135:$AR$146" noThreeD="1" sel="9" val="4"/>
</file>

<file path=xl/ctrlProps/ctrlProp2.xml><?xml version="1.0" encoding="utf-8"?>
<formControlPr xmlns="http://schemas.microsoft.com/office/spreadsheetml/2009/9/main" objectType="Drop" dropStyle="combo" dx="25" fmlaLink="$A$2" fmlaRange="$AT$156:$AT$167" noThreeD="1" sel="4" val="2"/>
</file>

<file path=xl/ctrlProps/ctrlProp20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21.xml><?xml version="1.0" encoding="utf-8"?>
<formControlPr xmlns="http://schemas.microsoft.com/office/spreadsheetml/2009/9/main" objectType="Drop" dropStyle="combo" dx="25" fmlaLink="$A$1" fmlaRange="$AS$135:$AS$146" noThreeD="1" sel="10" val="4"/>
</file>

<file path=xl/ctrlProps/ctrlProp22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23.xml><?xml version="1.0" encoding="utf-8"?>
<formControlPr xmlns="http://schemas.microsoft.com/office/spreadsheetml/2009/9/main" objectType="Drop" dropStyle="combo" dx="25" fmlaLink="$A$1" fmlaRange="$AR$135:$AR$146" noThreeD="1" sel="11" val="4"/>
</file>

<file path=xl/ctrlProps/ctrlProp24.xml><?xml version="1.0" encoding="utf-8"?>
<formControlPr xmlns="http://schemas.microsoft.com/office/spreadsheetml/2009/9/main" objectType="Drop" dropStyle="combo" dx="25" fmlaLink="$A$2" fmlaRange="$AS$135:$AS$146" noThreeD="1" sel="4" val="2"/>
</file>

<file path=xl/ctrlProps/ctrlProp25.xml><?xml version="1.0" encoding="utf-8"?>
<formControlPr xmlns="http://schemas.microsoft.com/office/spreadsheetml/2009/9/main" objectType="Drop" dropStyle="combo" dx="25" fmlaLink="$A$1" fmlaRange="$AS$137:$AS$148" noThreeD="1" sel="1" val="0"/>
</file>

<file path=xl/ctrlProps/ctrlProp26.xml><?xml version="1.0" encoding="utf-8"?>
<formControlPr xmlns="http://schemas.microsoft.com/office/spreadsheetml/2009/9/main" objectType="Drop" dropStyle="combo" dx="25" fmlaLink="$A$2" fmlaRange="$AT$137:$AT$148" noThreeD="1" sel="4" val="2"/>
</file>

<file path=xl/ctrlProps/ctrlProp3.xml><?xml version="1.0" encoding="utf-8"?>
<formControlPr xmlns="http://schemas.microsoft.com/office/spreadsheetml/2009/9/main" objectType="Drop" dropStyle="combo" dx="25" fmlaLink="$A$1" fmlaRange="$AS$135:$AS$146" noThreeD="1" sel="1" val="0"/>
</file>

<file path=xl/ctrlProps/ctrlProp4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5.xml><?xml version="1.0" encoding="utf-8"?>
<formControlPr xmlns="http://schemas.microsoft.com/office/spreadsheetml/2009/9/main" objectType="Drop" dropStyle="combo" dx="25" fmlaLink="$A$1" fmlaRange="$AQ$137:$AQ$148" noThreeD="1" sel="2" val="0"/>
</file>

<file path=xl/ctrlProps/ctrlProp6.xml><?xml version="1.0" encoding="utf-8"?>
<formControlPr xmlns="http://schemas.microsoft.com/office/spreadsheetml/2009/9/main" objectType="Drop" dropStyle="combo" dx="25" fmlaLink="$A$2" fmlaRange="$AR$137:$AR$148" noThreeD="1" sel="4" val="2"/>
</file>

<file path=xl/ctrlProps/ctrlProp7.xml><?xml version="1.0" encoding="utf-8"?>
<formControlPr xmlns="http://schemas.microsoft.com/office/spreadsheetml/2009/9/main" objectType="Drop" dropStyle="combo" dx="25" fmlaLink="$A$1" fmlaRange="$AS$135:$AS$146" noThreeD="1" sel="3" val="0"/>
</file>

<file path=xl/ctrlProps/ctrlProp8.xml><?xml version="1.0" encoding="utf-8"?>
<formControlPr xmlns="http://schemas.microsoft.com/office/spreadsheetml/2009/9/main" objectType="Drop" dropStyle="combo" dx="25" fmlaLink="$A$2" fmlaRange="$AT$135:$AT$146" noThreeD="1" sel="4" val="2"/>
</file>

<file path=xl/ctrlProps/ctrlProp9.xml><?xml version="1.0" encoding="utf-8"?>
<formControlPr xmlns="http://schemas.microsoft.com/office/spreadsheetml/2009/9/main" objectType="Drop" dropStyle="combo" dx="25" fmlaLink="$A$1" fmlaRange="$AR$135:$AR$146" noThreeD="1" sel="4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70657" name="Drop Down 1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00000000-0008-0000-0000-000001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70658" name="Drop Down 2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00000000-0008-0000-0000-00000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5537" name="Drop Down 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09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5538" name="Drop Down 2" hidden="1">
              <a:extLst>
                <a:ext uri="{63B3BB69-23CF-44E3-9099-C40C66FF867C}">
                  <a14:compatExt spid="_x0000_s65538"/>
                </a:ext>
                <a:ext uri="{FF2B5EF4-FFF2-40B4-BE49-F238E27FC236}">
                  <a16:creationId xmlns:a16="http://schemas.microsoft.com/office/drawing/2014/main" id="{00000000-0008-0000-0900-00000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6561" name="Drop Down 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A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6562" name="Drop Down 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A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7585" name="Drop Down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:a16="http://schemas.microsoft.com/office/drawing/2014/main" id="{00000000-0008-0000-0B00-000001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7586" name="Drop Down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:a16="http://schemas.microsoft.com/office/drawing/2014/main" id="{00000000-0008-0000-0B00-000002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8609" name="Drop Down 1" hidden="1">
              <a:extLst>
                <a:ext uri="{63B3BB69-23CF-44E3-9099-C40C66FF867C}">
                  <a14:compatExt spid="_x0000_s68609"/>
                </a:ext>
                <a:ext uri="{FF2B5EF4-FFF2-40B4-BE49-F238E27FC236}">
                  <a16:creationId xmlns:a16="http://schemas.microsoft.com/office/drawing/2014/main" id="{00000000-0008-0000-0C00-000001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8610" name="Drop Down 2" hidden="1">
              <a:extLst>
                <a:ext uri="{63B3BB69-23CF-44E3-9099-C40C66FF867C}">
                  <a14:compatExt spid="_x0000_s68610"/>
                </a:ext>
                <a:ext uri="{FF2B5EF4-FFF2-40B4-BE49-F238E27FC236}">
                  <a16:creationId xmlns:a16="http://schemas.microsoft.com/office/drawing/2014/main" id="{00000000-0008-0000-0C00-000002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6321" name="Drop Down 1" hidden="1">
              <a:extLst>
                <a:ext uri="{63B3BB69-23CF-44E3-9099-C40C66FF867C}">
                  <a14:compatExt spid="_x0000_s56321"/>
                </a:ext>
                <a:ext uri="{FF2B5EF4-FFF2-40B4-BE49-F238E27FC236}">
                  <a16:creationId xmlns:a16="http://schemas.microsoft.com/office/drawing/2014/main" id="{00000000-0008-0000-0100-000001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6322" name="Drop Down 2" hidden="1">
              <a:extLst>
                <a:ext uri="{63B3BB69-23CF-44E3-9099-C40C66FF867C}">
                  <a14:compatExt spid="_x0000_s56322"/>
                </a:ext>
                <a:ext uri="{FF2B5EF4-FFF2-40B4-BE49-F238E27FC236}">
                  <a16:creationId xmlns:a16="http://schemas.microsoft.com/office/drawing/2014/main" id="{00000000-0008-0000-0100-000002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58369" name="Drop Down 1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02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8370" name="Drop Down 2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02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9393" name="Drop Down 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03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9394" name="Drop Down 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03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0417" name="Drop Down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04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0418" name="Drop Down 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04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41" name="Drop Down 1" hidden="1">
              <a:extLst>
                <a:ext uri="{63B3BB69-23CF-44E3-9099-C40C66FF867C}">
                  <a14:compatExt spid="_x0000_s61441"/>
                </a:ext>
                <a:ext uri="{FF2B5EF4-FFF2-40B4-BE49-F238E27FC236}">
                  <a16:creationId xmlns:a16="http://schemas.microsoft.com/office/drawing/2014/main" id="{00000000-0008-0000-0500-000001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42" name="Drop Down 2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05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2465" name="Drop Down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6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2466" name="Drop Down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6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3489" name="Drop Dow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7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3490" name="Drop Down 2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7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4513" name="Drop Dow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00000000-0008-0000-0800-00000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4514" name="Drop Down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00000000-0008-0000-0800-00000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B446-019C-4234-9E3F-C480C68D47B1}">
  <sheetPr>
    <tabColor rgb="FFFFFF00"/>
  </sheetPr>
  <dimension ref="A1:AT167"/>
  <sheetViews>
    <sheetView showGridLines="0" topLeftCell="C19" zoomScaleNormal="100" workbookViewId="0">
      <selection activeCell="E45" sqref="E45"/>
    </sheetView>
  </sheetViews>
  <sheetFormatPr defaultColWidth="8.77734375" defaultRowHeight="14.4" x14ac:dyDescent="0.3"/>
  <cols>
    <col min="1" max="1" width="0" style="2" hidden="1" customWidth="1"/>
    <col min="2" max="2" width="49.77734375" style="2" customWidth="1"/>
    <col min="3" max="3" width="31.77734375" style="2" customWidth="1"/>
    <col min="4" max="4" width="22.21875" style="2" customWidth="1"/>
    <col min="5" max="7" width="28.44140625" style="2" bestFit="1" customWidth="1"/>
    <col min="8" max="8" width="54" style="2" customWidth="1"/>
    <col min="9" max="9" width="23" style="2" bestFit="1" customWidth="1"/>
    <col min="10" max="10" width="12.5546875" style="2" customWidth="1"/>
    <col min="11" max="11" width="5.44140625" style="2" bestFit="1" customWidth="1"/>
    <col min="12" max="12" width="3.44140625" style="2" bestFit="1" customWidth="1"/>
    <col min="13" max="13" width="4" style="2" customWidth="1"/>
    <col min="14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2" ht="18" x14ac:dyDescent="0.35">
      <c r="A1" s="2">
        <v>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2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2" ht="18" x14ac:dyDescent="0.35">
      <c r="B3" s="42" t="str">
        <f>" "&amp;TEXT(DATE(A2+2020,A1,1),"dd mmmm yyyy") &amp;" to the "&amp;TEXT(DATE(A2+2020,A1+1,1)-1, "dd mmmm yyyy")</f>
        <v xml:space="preserve"> 01 January 2024 to the 31 January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2" ht="15" thickBot="1" x14ac:dyDescent="0.35">
      <c r="C4" s="9" t="s">
        <v>108</v>
      </c>
      <c r="D4" s="9"/>
      <c r="E4" s="9"/>
      <c r="F4" s="9"/>
      <c r="G4" s="9"/>
      <c r="H4" s="9"/>
    </row>
    <row r="5" spans="1:42" x14ac:dyDescent="0.3">
      <c r="C5" s="19"/>
      <c r="D5" s="20" t="s">
        <v>109</v>
      </c>
      <c r="E5" s="21"/>
      <c r="F5" s="21"/>
      <c r="G5" s="21"/>
      <c r="H5" s="21"/>
      <c r="I5" s="22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</row>
    <row r="6" spans="1:42" x14ac:dyDescent="0.3">
      <c r="C6" s="23">
        <v>1</v>
      </c>
      <c r="D6" s="26" t="s">
        <v>110</v>
      </c>
      <c r="E6" s="27"/>
      <c r="F6" s="27"/>
      <c r="G6" s="27"/>
      <c r="H6" s="27"/>
      <c r="I6" s="24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42" x14ac:dyDescent="0.3">
      <c r="C7" s="23">
        <v>2</v>
      </c>
      <c r="D7" s="26" t="s">
        <v>146</v>
      </c>
      <c r="E7" s="27"/>
      <c r="F7" s="27"/>
      <c r="G7" s="27"/>
      <c r="H7" s="27"/>
      <c r="I7" s="24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</row>
    <row r="8" spans="1:42" x14ac:dyDescent="0.3">
      <c r="C8" s="23">
        <v>3</v>
      </c>
      <c r="D8" s="26" t="s">
        <v>147</v>
      </c>
      <c r="E8" s="27"/>
      <c r="F8" s="27"/>
      <c r="G8" s="27"/>
      <c r="H8" s="27"/>
      <c r="I8" s="2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</row>
    <row r="9" spans="1:42" x14ac:dyDescent="0.3">
      <c r="C9" s="23">
        <v>4</v>
      </c>
      <c r="D9" s="26" t="s">
        <v>111</v>
      </c>
      <c r="E9" s="27"/>
      <c r="F9" s="27"/>
      <c r="G9" s="27"/>
      <c r="H9" s="27"/>
      <c r="I9" s="24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</row>
    <row r="10" spans="1:42" x14ac:dyDescent="0.3">
      <c r="C10" s="23">
        <v>5</v>
      </c>
      <c r="D10" s="26" t="s">
        <v>127</v>
      </c>
      <c r="E10" s="27"/>
      <c r="F10" s="27"/>
      <c r="G10" s="27"/>
      <c r="H10" s="27"/>
      <c r="I10" s="24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42" x14ac:dyDescent="0.3">
      <c r="C11" s="23">
        <v>6</v>
      </c>
      <c r="D11" s="26" t="s">
        <v>128</v>
      </c>
      <c r="E11" s="27"/>
      <c r="F11" s="27"/>
      <c r="G11" s="27"/>
      <c r="H11" s="27"/>
      <c r="I11" s="24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42" x14ac:dyDescent="0.3">
      <c r="C12" s="23">
        <v>7</v>
      </c>
      <c r="D12" s="26" t="s">
        <v>143</v>
      </c>
      <c r="E12" s="27"/>
      <c r="F12" s="27"/>
      <c r="G12" s="27"/>
      <c r="H12" s="27"/>
      <c r="I12" s="24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42" ht="15" thickBot="1" x14ac:dyDescent="0.35">
      <c r="C13" s="32">
        <v>8</v>
      </c>
      <c r="D13" s="33" t="s">
        <v>145</v>
      </c>
      <c r="E13" s="34"/>
      <c r="F13" s="34"/>
      <c r="G13" s="34"/>
      <c r="H13" s="34"/>
      <c r="I13" s="25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42" x14ac:dyDescent="0.3">
      <c r="C14" s="31"/>
      <c r="D14" s="31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42" x14ac:dyDescent="0.3">
      <c r="B15" s="2" t="s">
        <v>25</v>
      </c>
      <c r="C15" s="2" t="s">
        <v>130</v>
      </c>
      <c r="K15" s="10"/>
      <c r="L15" s="8"/>
      <c r="M15" s="8"/>
      <c r="N15" s="8"/>
      <c r="O15" s="8"/>
    </row>
    <row r="16" spans="1:42" x14ac:dyDescent="0.3">
      <c r="B16" s="2" t="s">
        <v>26</v>
      </c>
      <c r="C16" s="2" t="s">
        <v>129</v>
      </c>
      <c r="E16" s="43" t="s">
        <v>148</v>
      </c>
      <c r="F16" s="43"/>
      <c r="G16" s="43"/>
      <c r="H16" s="43"/>
      <c r="K16" s="10"/>
      <c r="L16" s="8"/>
      <c r="M16" s="8"/>
      <c r="N16" s="8"/>
      <c r="O16" s="8"/>
    </row>
    <row r="17" spans="2:44" x14ac:dyDescent="0.3">
      <c r="B17" s="2" t="s">
        <v>96</v>
      </c>
      <c r="C17" s="2" t="s">
        <v>136</v>
      </c>
      <c r="E17" s="43"/>
      <c r="F17" s="43"/>
      <c r="G17" s="43"/>
      <c r="H17" s="43"/>
      <c r="K17" s="10"/>
      <c r="L17" s="8"/>
      <c r="M17" s="8"/>
      <c r="N17" s="8"/>
      <c r="O17" s="8"/>
    </row>
    <row r="18" spans="2:44" x14ac:dyDescent="0.3">
      <c r="B18" s="2" t="s">
        <v>27</v>
      </c>
      <c r="C18" s="2" t="s">
        <v>129</v>
      </c>
      <c r="E18" s="43"/>
      <c r="F18" s="43"/>
      <c r="G18" s="43"/>
      <c r="H18" s="43"/>
      <c r="K18" s="10"/>
      <c r="L18" s="8"/>
      <c r="M18" s="8"/>
      <c r="N18" s="8"/>
      <c r="O18" s="8"/>
    </row>
    <row r="19" spans="2:44" ht="21.6" customHeight="1" x14ac:dyDescent="0.3">
      <c r="E19" s="43"/>
      <c r="F19" s="43"/>
      <c r="G19" s="43"/>
      <c r="H19" s="43"/>
      <c r="K19" s="10"/>
      <c r="L19" s="8"/>
      <c r="M19" s="8"/>
      <c r="N19" s="8"/>
      <c r="O19" s="8"/>
    </row>
    <row r="20" spans="2:44" x14ac:dyDescent="0.3">
      <c r="K20" s="10"/>
      <c r="L20" s="8"/>
      <c r="M20" s="8"/>
      <c r="N20" s="8"/>
      <c r="O20" s="8"/>
    </row>
    <row r="21" spans="2:44" ht="43.5" customHeight="1" x14ac:dyDescent="0.3">
      <c r="B21" s="7" t="s">
        <v>153</v>
      </c>
      <c r="C21" s="7" t="s">
        <v>154</v>
      </c>
      <c r="D21" s="7" t="s">
        <v>97</v>
      </c>
      <c r="E21" s="7" t="s">
        <v>98</v>
      </c>
      <c r="F21" s="7" t="s">
        <v>99</v>
      </c>
      <c r="G21" s="7" t="s">
        <v>100</v>
      </c>
      <c r="H21" s="7" t="s">
        <v>101</v>
      </c>
      <c r="I21" s="5" t="s">
        <v>102</v>
      </c>
      <c r="J21" s="7" t="s">
        <v>152</v>
      </c>
      <c r="K21" s="6">
        <f>DATE(A2+2020,A1,1)</f>
        <v>45292</v>
      </c>
      <c r="L21" s="6">
        <f>K21+1</f>
        <v>45293</v>
      </c>
      <c r="M21" s="6">
        <f t="shared" ref="M21:AO21" si="0">L21+1</f>
        <v>45294</v>
      </c>
      <c r="N21" s="6">
        <f t="shared" si="0"/>
        <v>45295</v>
      </c>
      <c r="O21" s="6">
        <f t="shared" si="0"/>
        <v>45296</v>
      </c>
      <c r="P21" s="6">
        <f t="shared" si="0"/>
        <v>45297</v>
      </c>
      <c r="Q21" s="6">
        <f t="shared" si="0"/>
        <v>45298</v>
      </c>
      <c r="R21" s="6">
        <f t="shared" si="0"/>
        <v>45299</v>
      </c>
      <c r="S21" s="6">
        <f t="shared" si="0"/>
        <v>45300</v>
      </c>
      <c r="T21" s="6">
        <f t="shared" si="0"/>
        <v>45301</v>
      </c>
      <c r="U21" s="6">
        <f t="shared" si="0"/>
        <v>45302</v>
      </c>
      <c r="V21" s="6">
        <f t="shared" si="0"/>
        <v>45303</v>
      </c>
      <c r="W21" s="6">
        <f t="shared" si="0"/>
        <v>45304</v>
      </c>
      <c r="X21" s="6">
        <f t="shared" si="0"/>
        <v>45305</v>
      </c>
      <c r="Y21" s="6">
        <f t="shared" si="0"/>
        <v>45306</v>
      </c>
      <c r="Z21" s="6">
        <f t="shared" si="0"/>
        <v>45307</v>
      </c>
      <c r="AA21" s="6">
        <f t="shared" si="0"/>
        <v>45308</v>
      </c>
      <c r="AB21" s="6">
        <f t="shared" si="0"/>
        <v>45309</v>
      </c>
      <c r="AC21" s="6">
        <f t="shared" si="0"/>
        <v>45310</v>
      </c>
      <c r="AD21" s="6">
        <f t="shared" si="0"/>
        <v>45311</v>
      </c>
      <c r="AE21" s="6">
        <f t="shared" si="0"/>
        <v>45312</v>
      </c>
      <c r="AF21" s="6">
        <f t="shared" si="0"/>
        <v>45313</v>
      </c>
      <c r="AG21" s="6">
        <f t="shared" si="0"/>
        <v>45314</v>
      </c>
      <c r="AH21" s="6">
        <f t="shared" si="0"/>
        <v>45315</v>
      </c>
      <c r="AI21" s="6">
        <f t="shared" si="0"/>
        <v>45316</v>
      </c>
      <c r="AJ21" s="6">
        <f t="shared" si="0"/>
        <v>45317</v>
      </c>
      <c r="AK21" s="6">
        <f t="shared" si="0"/>
        <v>45318</v>
      </c>
      <c r="AL21" s="6">
        <f t="shared" si="0"/>
        <v>45319</v>
      </c>
      <c r="AM21" s="6">
        <f t="shared" si="0"/>
        <v>45320</v>
      </c>
      <c r="AN21" s="6">
        <f t="shared" si="0"/>
        <v>45321</v>
      </c>
      <c r="AO21" s="6">
        <f t="shared" si="0"/>
        <v>45322</v>
      </c>
      <c r="AP21" s="5" t="s">
        <v>16</v>
      </c>
      <c r="AQ21" s="5" t="s">
        <v>22</v>
      </c>
      <c r="AR21" s="1"/>
    </row>
    <row r="22" spans="2:44" x14ac:dyDescent="0.3">
      <c r="B22" s="12" t="s">
        <v>144</v>
      </c>
      <c r="C22" s="12" t="s">
        <v>131</v>
      </c>
      <c r="D22" s="12" t="s">
        <v>33</v>
      </c>
      <c r="E22" s="12" t="s">
        <v>142</v>
      </c>
      <c r="F22" s="12" t="s">
        <v>131</v>
      </c>
      <c r="G22" s="12" t="s">
        <v>131</v>
      </c>
      <c r="H22" s="12" t="s">
        <v>37</v>
      </c>
      <c r="I22" s="12" t="s">
        <v>113</v>
      </c>
      <c r="J22" s="18" t="s">
        <v>114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3">
        <f>SUM(K22:AO22)</f>
        <v>0</v>
      </c>
      <c r="AQ22" s="4"/>
    </row>
    <row r="23" spans="2:44" x14ac:dyDescent="0.3">
      <c r="B23" s="12" t="s">
        <v>132</v>
      </c>
      <c r="C23" s="12" t="s">
        <v>131</v>
      </c>
      <c r="D23" s="12" t="s">
        <v>24</v>
      </c>
      <c r="E23" s="12" t="s">
        <v>142</v>
      </c>
      <c r="F23" s="12" t="s">
        <v>131</v>
      </c>
      <c r="G23" s="12" t="s">
        <v>131</v>
      </c>
      <c r="H23" s="12" t="s">
        <v>103</v>
      </c>
      <c r="I23" s="12" t="s">
        <v>115</v>
      </c>
      <c r="J23" s="18" t="s">
        <v>114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3">
        <f t="shared" ref="AP23:AP36" si="1">SUM(K23:AO23)</f>
        <v>0</v>
      </c>
      <c r="AQ23" s="4"/>
    </row>
    <row r="24" spans="2:44" x14ac:dyDescent="0.3">
      <c r="B24" s="12" t="s">
        <v>144</v>
      </c>
      <c r="C24" s="12" t="s">
        <v>131</v>
      </c>
      <c r="D24" s="12" t="s">
        <v>34</v>
      </c>
      <c r="E24" s="12" t="s">
        <v>142</v>
      </c>
      <c r="F24" s="12" t="s">
        <v>131</v>
      </c>
      <c r="G24" s="12" t="s">
        <v>131</v>
      </c>
      <c r="H24" s="12" t="s">
        <v>14</v>
      </c>
      <c r="I24" s="12" t="s">
        <v>14</v>
      </c>
      <c r="J24" s="18" t="s">
        <v>114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3">
        <f t="shared" si="1"/>
        <v>0</v>
      </c>
      <c r="AQ24" s="4"/>
    </row>
    <row r="25" spans="2:44" x14ac:dyDescent="0.3">
      <c r="B25" s="12" t="s">
        <v>133</v>
      </c>
      <c r="C25" s="12" t="s">
        <v>131</v>
      </c>
      <c r="D25" s="12" t="s">
        <v>24</v>
      </c>
      <c r="E25" s="12" t="s">
        <v>142</v>
      </c>
      <c r="F25" s="12" t="s">
        <v>131</v>
      </c>
      <c r="G25" s="12" t="s">
        <v>131</v>
      </c>
      <c r="H25" s="12" t="s">
        <v>59</v>
      </c>
      <c r="I25" s="12" t="s">
        <v>137</v>
      </c>
      <c r="J25" s="18" t="s">
        <v>114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3">
        <f t="shared" si="1"/>
        <v>0</v>
      </c>
      <c r="AQ25" s="4"/>
    </row>
    <row r="26" spans="2:44" x14ac:dyDescent="0.3">
      <c r="B26" s="12" t="s">
        <v>144</v>
      </c>
      <c r="C26" s="12" t="s">
        <v>131</v>
      </c>
      <c r="D26" s="12" t="s">
        <v>33</v>
      </c>
      <c r="E26" s="12" t="s">
        <v>142</v>
      </c>
      <c r="F26" s="12" t="s">
        <v>131</v>
      </c>
      <c r="G26" s="12" t="s">
        <v>131</v>
      </c>
      <c r="H26" s="12" t="s">
        <v>83</v>
      </c>
      <c r="I26" s="12" t="s">
        <v>139</v>
      </c>
      <c r="J26" s="18" t="s">
        <v>114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3">
        <f t="shared" si="1"/>
        <v>0</v>
      </c>
      <c r="AQ26" s="4"/>
    </row>
    <row r="27" spans="2:44" x14ac:dyDescent="0.3">
      <c r="B27" s="12" t="s">
        <v>135</v>
      </c>
      <c r="C27" s="12" t="s">
        <v>131</v>
      </c>
      <c r="D27" s="12" t="s">
        <v>24</v>
      </c>
      <c r="E27" s="12" t="s">
        <v>142</v>
      </c>
      <c r="F27" s="12" t="s">
        <v>131</v>
      </c>
      <c r="G27" s="12" t="s">
        <v>131</v>
      </c>
      <c r="H27" s="12" t="s">
        <v>21</v>
      </c>
      <c r="I27" s="12" t="s">
        <v>140</v>
      </c>
      <c r="J27" s="18" t="s">
        <v>114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3">
        <f t="shared" si="1"/>
        <v>0</v>
      </c>
      <c r="AQ27" s="4"/>
    </row>
    <row r="28" spans="2:44" x14ac:dyDescent="0.3">
      <c r="B28" s="12" t="s">
        <v>112</v>
      </c>
      <c r="C28" s="12" t="s">
        <v>131</v>
      </c>
      <c r="D28" s="12" t="s">
        <v>34</v>
      </c>
      <c r="E28" s="12" t="s">
        <v>142</v>
      </c>
      <c r="F28" s="12" t="s">
        <v>131</v>
      </c>
      <c r="G28" s="12" t="s">
        <v>131</v>
      </c>
      <c r="H28" s="12" t="s">
        <v>15</v>
      </c>
      <c r="I28" s="12" t="s">
        <v>116</v>
      </c>
      <c r="J28" s="18" t="s">
        <v>114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3">
        <f t="shared" si="1"/>
        <v>0</v>
      </c>
      <c r="AQ28" s="4"/>
    </row>
    <row r="29" spans="2:44" x14ac:dyDescent="0.3">
      <c r="B29" s="12" t="s">
        <v>144</v>
      </c>
      <c r="C29" s="12" t="s">
        <v>131</v>
      </c>
      <c r="D29" s="12" t="s">
        <v>33</v>
      </c>
      <c r="E29" s="12" t="s">
        <v>142</v>
      </c>
      <c r="F29" s="12" t="s">
        <v>131</v>
      </c>
      <c r="G29" s="12" t="s">
        <v>131</v>
      </c>
      <c r="H29" s="12" t="s">
        <v>104</v>
      </c>
      <c r="I29" s="12" t="s">
        <v>141</v>
      </c>
      <c r="J29" s="18" t="s">
        <v>114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3">
        <f t="shared" si="1"/>
        <v>0</v>
      </c>
      <c r="AQ29" s="4"/>
    </row>
    <row r="30" spans="2:44" x14ac:dyDescent="0.3">
      <c r="B30" s="12" t="s">
        <v>117</v>
      </c>
      <c r="C30" s="12" t="s">
        <v>131</v>
      </c>
      <c r="D30" s="12" t="s">
        <v>24</v>
      </c>
      <c r="E30" s="12" t="s">
        <v>142</v>
      </c>
      <c r="F30" s="12" t="s">
        <v>131</v>
      </c>
      <c r="G30" s="12" t="s">
        <v>131</v>
      </c>
      <c r="H30" s="12" t="s">
        <v>13</v>
      </c>
      <c r="I30" s="12" t="s">
        <v>118</v>
      </c>
      <c r="J30" s="18" t="s">
        <v>114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3">
        <f t="shared" si="1"/>
        <v>0</v>
      </c>
      <c r="AQ30" s="4"/>
    </row>
    <row r="31" spans="2:44" x14ac:dyDescent="0.3">
      <c r="B31" s="12" t="s">
        <v>119</v>
      </c>
      <c r="C31" s="12" t="s">
        <v>131</v>
      </c>
      <c r="D31" s="12" t="s">
        <v>48</v>
      </c>
      <c r="E31" s="12" t="s">
        <v>48</v>
      </c>
      <c r="F31" s="12" t="s">
        <v>48</v>
      </c>
      <c r="G31" s="12" t="s">
        <v>48</v>
      </c>
      <c r="H31" s="12" t="s">
        <v>23</v>
      </c>
      <c r="I31" s="12" t="s">
        <v>138</v>
      </c>
      <c r="J31" s="18" t="s">
        <v>48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3">
        <f t="shared" si="1"/>
        <v>0</v>
      </c>
      <c r="AQ31" s="4"/>
    </row>
    <row r="32" spans="2:44" x14ac:dyDescent="0.3">
      <c r="B32" s="12" t="s">
        <v>120</v>
      </c>
      <c r="C32" s="12" t="s">
        <v>48</v>
      </c>
      <c r="D32" s="12" t="s">
        <v>48</v>
      </c>
      <c r="E32" s="12" t="s">
        <v>48</v>
      </c>
      <c r="F32" s="12" t="s">
        <v>48</v>
      </c>
      <c r="G32" s="12" t="s">
        <v>48</v>
      </c>
      <c r="H32" s="12"/>
      <c r="I32" s="12" t="s">
        <v>121</v>
      </c>
      <c r="J32" s="18" t="s">
        <v>48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3">
        <f t="shared" si="1"/>
        <v>0</v>
      </c>
      <c r="AQ32" s="4"/>
    </row>
    <row r="33" spans="2:43" x14ac:dyDescent="0.3">
      <c r="B33" s="12" t="s">
        <v>122</v>
      </c>
      <c r="C33" s="12" t="s">
        <v>48</v>
      </c>
      <c r="D33" s="12" t="s">
        <v>48</v>
      </c>
      <c r="E33" s="12" t="s">
        <v>48</v>
      </c>
      <c r="F33" s="12" t="s">
        <v>48</v>
      </c>
      <c r="G33" s="12" t="s">
        <v>48</v>
      </c>
      <c r="H33" s="12"/>
      <c r="I33" s="12" t="s">
        <v>123</v>
      </c>
      <c r="J33" s="18" t="s">
        <v>48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3">
        <f t="shared" si="1"/>
        <v>0</v>
      </c>
      <c r="AQ33" s="4"/>
    </row>
    <row r="34" spans="2:43" x14ac:dyDescent="0.3">
      <c r="B34" s="12" t="s">
        <v>125</v>
      </c>
      <c r="C34" s="12" t="s">
        <v>48</v>
      </c>
      <c r="D34" s="12" t="s">
        <v>48</v>
      </c>
      <c r="E34" s="12" t="s">
        <v>48</v>
      </c>
      <c r="F34" s="12" t="s">
        <v>48</v>
      </c>
      <c r="G34" s="12" t="s">
        <v>48</v>
      </c>
      <c r="H34" s="12"/>
      <c r="I34" s="12"/>
      <c r="J34" s="18" t="s">
        <v>48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3">
        <f t="shared" si="1"/>
        <v>0</v>
      </c>
      <c r="AQ34" s="4"/>
    </row>
    <row r="35" spans="2:43" x14ac:dyDescent="0.3">
      <c r="B35" s="12" t="s">
        <v>124</v>
      </c>
      <c r="C35" s="12" t="s">
        <v>48</v>
      </c>
      <c r="D35" s="12" t="s">
        <v>48</v>
      </c>
      <c r="E35" s="12" t="s">
        <v>48</v>
      </c>
      <c r="F35" s="12" t="s">
        <v>48</v>
      </c>
      <c r="G35" s="12" t="s">
        <v>48</v>
      </c>
      <c r="H35" s="12"/>
      <c r="I35" s="12"/>
      <c r="J35" s="18" t="s">
        <v>48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3">
        <f t="shared" si="1"/>
        <v>0</v>
      </c>
      <c r="AQ35" s="4"/>
    </row>
    <row r="36" spans="2:43" x14ac:dyDescent="0.3">
      <c r="B36" s="12" t="s">
        <v>134</v>
      </c>
      <c r="C36" s="12" t="s">
        <v>48</v>
      </c>
      <c r="D36" s="12" t="s">
        <v>48</v>
      </c>
      <c r="E36" s="12" t="s">
        <v>48</v>
      </c>
      <c r="F36" s="12" t="s">
        <v>48</v>
      </c>
      <c r="G36" s="12" t="s">
        <v>48</v>
      </c>
      <c r="H36" s="12"/>
      <c r="I36" s="12"/>
      <c r="J36" s="18" t="s">
        <v>48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3">
        <f t="shared" si="1"/>
        <v>0</v>
      </c>
      <c r="AQ36" s="4"/>
    </row>
    <row r="37" spans="2:43" x14ac:dyDescent="0.3">
      <c r="B37" s="3" t="s">
        <v>16</v>
      </c>
      <c r="C37" s="29"/>
      <c r="D37" s="29"/>
      <c r="E37" s="29"/>
      <c r="F37" s="29"/>
      <c r="G37" s="29"/>
      <c r="H37" s="29"/>
      <c r="I37" s="30"/>
      <c r="J37" s="30"/>
      <c r="K37" s="3">
        <f t="shared" ref="K37:AO37" si="2">SUM(K22:K36)</f>
        <v>0</v>
      </c>
      <c r="L37" s="3">
        <f t="shared" si="2"/>
        <v>0</v>
      </c>
      <c r="M37" s="3">
        <f t="shared" si="2"/>
        <v>0</v>
      </c>
      <c r="N37" s="3">
        <f t="shared" si="2"/>
        <v>0</v>
      </c>
      <c r="O37" s="3">
        <f t="shared" si="2"/>
        <v>0</v>
      </c>
      <c r="P37" s="3">
        <f t="shared" si="2"/>
        <v>0</v>
      </c>
      <c r="Q37" s="3">
        <f t="shared" si="2"/>
        <v>0</v>
      </c>
      <c r="R37" s="3">
        <f t="shared" si="2"/>
        <v>0</v>
      </c>
      <c r="S37" s="3">
        <f t="shared" si="2"/>
        <v>0</v>
      </c>
      <c r="T37" s="3">
        <f t="shared" si="2"/>
        <v>0</v>
      </c>
      <c r="U37" s="3">
        <f t="shared" si="2"/>
        <v>0</v>
      </c>
      <c r="V37" s="3">
        <f t="shared" si="2"/>
        <v>0</v>
      </c>
      <c r="W37" s="3">
        <f t="shared" si="2"/>
        <v>0</v>
      </c>
      <c r="X37" s="3">
        <f t="shared" si="2"/>
        <v>0</v>
      </c>
      <c r="Y37" s="3">
        <f t="shared" si="2"/>
        <v>0</v>
      </c>
      <c r="Z37" s="3">
        <f t="shared" si="2"/>
        <v>0</v>
      </c>
      <c r="AA37" s="3">
        <f t="shared" si="2"/>
        <v>0</v>
      </c>
      <c r="AB37" s="3">
        <f t="shared" si="2"/>
        <v>0</v>
      </c>
      <c r="AC37" s="3">
        <f t="shared" si="2"/>
        <v>0</v>
      </c>
      <c r="AD37" s="3">
        <f t="shared" si="2"/>
        <v>0</v>
      </c>
      <c r="AE37" s="3">
        <f t="shared" si="2"/>
        <v>0</v>
      </c>
      <c r="AF37" s="3">
        <f t="shared" si="2"/>
        <v>0</v>
      </c>
      <c r="AG37" s="3">
        <f t="shared" si="2"/>
        <v>0</v>
      </c>
      <c r="AH37" s="3">
        <f t="shared" si="2"/>
        <v>0</v>
      </c>
      <c r="AI37" s="3">
        <f t="shared" si="2"/>
        <v>0</v>
      </c>
      <c r="AJ37" s="3">
        <f t="shared" si="2"/>
        <v>0</v>
      </c>
      <c r="AK37" s="3">
        <f t="shared" si="2"/>
        <v>0</v>
      </c>
      <c r="AL37" s="3">
        <f t="shared" si="2"/>
        <v>0</v>
      </c>
      <c r="AM37" s="3">
        <f t="shared" si="2"/>
        <v>0</v>
      </c>
      <c r="AN37" s="3">
        <f t="shared" si="2"/>
        <v>0</v>
      </c>
      <c r="AO37" s="3">
        <f t="shared" si="2"/>
        <v>0</v>
      </c>
      <c r="AP37" s="3">
        <f>SUM(AP22:AP36)</f>
        <v>0</v>
      </c>
      <c r="AQ37" s="4"/>
    </row>
    <row r="40" spans="2:43" x14ac:dyDescent="0.3">
      <c r="B40" s="8" t="s">
        <v>126</v>
      </c>
    </row>
    <row r="155" spans="45:46" hidden="1" x14ac:dyDescent="0.3"/>
    <row r="156" spans="45:46" hidden="1" x14ac:dyDescent="0.3">
      <c r="AS156" s="2" t="s">
        <v>0</v>
      </c>
      <c r="AT156" s="2">
        <v>2021</v>
      </c>
    </row>
    <row r="157" spans="45:46" hidden="1" x14ac:dyDescent="0.3">
      <c r="AS157" s="2" t="s">
        <v>1</v>
      </c>
      <c r="AT157" s="2">
        <v>2022</v>
      </c>
    </row>
    <row r="158" spans="45:46" hidden="1" x14ac:dyDescent="0.3">
      <c r="AS158" s="2" t="s">
        <v>2</v>
      </c>
      <c r="AT158" s="2">
        <v>2023</v>
      </c>
    </row>
    <row r="159" spans="45:46" hidden="1" x14ac:dyDescent="0.3">
      <c r="AS159" s="2" t="s">
        <v>3</v>
      </c>
      <c r="AT159" s="2">
        <v>2024</v>
      </c>
    </row>
    <row r="160" spans="45:46" hidden="1" x14ac:dyDescent="0.3">
      <c r="AS160" s="2" t="s">
        <v>4</v>
      </c>
      <c r="AT160" s="2">
        <v>2025</v>
      </c>
    </row>
    <row r="161" spans="45:46" hidden="1" x14ac:dyDescent="0.3">
      <c r="AS161" s="2" t="s">
        <v>5</v>
      </c>
      <c r="AT161" s="2">
        <v>2026</v>
      </c>
    </row>
    <row r="162" spans="45:46" hidden="1" x14ac:dyDescent="0.3">
      <c r="AS162" s="2" t="s">
        <v>6</v>
      </c>
      <c r="AT162" s="2">
        <v>2027</v>
      </c>
    </row>
    <row r="163" spans="45:46" hidden="1" x14ac:dyDescent="0.3">
      <c r="AS163" s="2" t="s">
        <v>7</v>
      </c>
      <c r="AT163" s="2">
        <v>2028</v>
      </c>
    </row>
    <row r="164" spans="45:46" hidden="1" x14ac:dyDescent="0.3">
      <c r="AS164" s="2" t="s">
        <v>8</v>
      </c>
      <c r="AT164" s="2">
        <v>2029</v>
      </c>
    </row>
    <row r="165" spans="45:46" hidden="1" x14ac:dyDescent="0.3">
      <c r="AS165" s="2" t="s">
        <v>9</v>
      </c>
      <c r="AT165" s="2">
        <v>2030</v>
      </c>
    </row>
    <row r="166" spans="45:46" hidden="1" x14ac:dyDescent="0.3">
      <c r="AS166" s="2" t="s">
        <v>10</v>
      </c>
      <c r="AT166" s="2">
        <v>2031</v>
      </c>
    </row>
    <row r="167" spans="45:46" hidden="1" x14ac:dyDescent="0.3">
      <c r="AS167" s="2" t="s">
        <v>11</v>
      </c>
      <c r="AT167" s="2">
        <v>2032</v>
      </c>
    </row>
  </sheetData>
  <mergeCells count="4">
    <mergeCell ref="B1:AP1"/>
    <mergeCell ref="B2:AP2"/>
    <mergeCell ref="B3:AP3"/>
    <mergeCell ref="E16:H19"/>
  </mergeCells>
  <conditionalFormatting sqref="K37:AO42 K21:AN22">
    <cfRule type="expression" priority="10">
      <formula>WEEKDAY(K$21,2)&gt;5</formula>
    </cfRule>
  </conditionalFormatting>
  <conditionalFormatting sqref="K37:AO55 K21:AN22">
    <cfRule type="expression" dxfId="72" priority="9">
      <formula>WEEKDAY(L$21,2)&gt;5</formula>
    </cfRule>
  </conditionalFormatting>
  <conditionalFormatting sqref="I37:J55">
    <cfRule type="expression" dxfId="71" priority="11">
      <formula>WEEKDAY(L$21,2)&gt;5</formula>
    </cfRule>
  </conditionalFormatting>
  <conditionalFormatting sqref="H38:H55">
    <cfRule type="expression" dxfId="70" priority="15">
      <formula>WEEKDAY(M$21,2)&gt;5</formula>
    </cfRule>
  </conditionalFormatting>
  <conditionalFormatting sqref="G38:G55">
    <cfRule type="expression" dxfId="69" priority="16">
      <formula>WEEKDAY(M$21,2)&gt;5</formula>
    </cfRule>
  </conditionalFormatting>
  <conditionalFormatting sqref="F38:F55">
    <cfRule type="expression" dxfId="68" priority="17">
      <formula>WEEKDAY(M$21,2)&gt;5</formula>
    </cfRule>
  </conditionalFormatting>
  <conditionalFormatting sqref="E38:E55">
    <cfRule type="expression" dxfId="67" priority="18">
      <formula>WEEKDAY(M$21,2)&gt;5</formula>
    </cfRule>
  </conditionalFormatting>
  <conditionalFormatting sqref="B38:D55">
    <cfRule type="expression" dxfId="66" priority="19">
      <formula>WEEKDAY(K$21,2)&gt;5</formula>
    </cfRule>
  </conditionalFormatting>
  <conditionalFormatting sqref="K23:AN36">
    <cfRule type="expression" priority="2">
      <formula>WEEKDAY(K$21,2)&gt;5</formula>
    </cfRule>
  </conditionalFormatting>
  <conditionalFormatting sqref="K23:AN36">
    <cfRule type="expression" dxfId="65" priority="1">
      <formula>WEEKDAY(L$21,2)&gt;5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029" yWindow="559" count="4">
        <x14:dataValidation type="list" allowBlank="1" showInputMessage="1" showErrorMessage="1" promptTitle="Engagement Risk" prompt="Use the dropdown list" xr:uid="{5E27DE50-84CC-4230-B922-35238F2D8CBF}">
          <x14:formula1>
            <xm:f>'Data validation table'!$J$3:$J$6</xm:f>
          </x14:formula1>
          <xm:sqref>G22:G30</xm:sqref>
        </x14:dataValidation>
        <x14:dataValidation type="list" allowBlank="1" showInputMessage="1" promptTitle="Client Type" prompt="Please use the dropdown list" xr:uid="{9F09FA44-0FC9-4AA1-A1DF-D5A6C9639BEC}">
          <x14:formula1>
            <xm:f>'Data validation table'!$H$3:$H$6</xm:f>
          </x14:formula1>
          <xm:sqref>D22:D36</xm:sqref>
        </x14:dataValidation>
        <x14:dataValidation type="list" allowBlank="1" showInputMessage="1" showErrorMessage="1" promptTitle="Nature of Service" prompt="Use the dropdown list" xr:uid="{E133848D-35E7-4084-8CBD-6E7D7059FFF8}">
          <x14:formula1>
            <xm:f>'Data validation table'!$L$3:$L$54</xm:f>
          </x14:formula1>
          <xm:sqref>H22:H36</xm:sqref>
        </x14:dataValidation>
        <x14:dataValidation type="list" allowBlank="1" showInputMessage="1" showErrorMessage="1" promptTitle="Engagement Function" prompt="Use the dropdown list" xr:uid="{D165011F-BA32-4800-84BC-DEC97C6E1FB1}">
          <x14:formula1>
            <xm:f>'Data validation table'!$D$3:$D$8</xm:f>
          </x14:formula1>
          <xm:sqref>E32:E36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0917-17C6-4246-96A1-CE4C86EDEDFE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9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September 2024 to the 30 September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45536</v>
      </c>
      <c r="L14" s="6">
        <f>K14+1</f>
        <v>45537</v>
      </c>
      <c r="M14" s="6">
        <f t="shared" ref="M14:AN14" si="0">L14+1</f>
        <v>45538</v>
      </c>
      <c r="N14" s="6">
        <f t="shared" si="0"/>
        <v>45539</v>
      </c>
      <c r="O14" s="6">
        <f t="shared" si="0"/>
        <v>45540</v>
      </c>
      <c r="P14" s="6">
        <f t="shared" si="0"/>
        <v>45541</v>
      </c>
      <c r="Q14" s="6">
        <f t="shared" si="0"/>
        <v>45542</v>
      </c>
      <c r="R14" s="6">
        <f t="shared" si="0"/>
        <v>45543</v>
      </c>
      <c r="S14" s="6">
        <f t="shared" si="0"/>
        <v>45544</v>
      </c>
      <c r="T14" s="6">
        <f t="shared" si="0"/>
        <v>45545</v>
      </c>
      <c r="U14" s="6">
        <f t="shared" si="0"/>
        <v>45546</v>
      </c>
      <c r="V14" s="6">
        <f t="shared" si="0"/>
        <v>45547</v>
      </c>
      <c r="W14" s="6">
        <f t="shared" si="0"/>
        <v>45548</v>
      </c>
      <c r="X14" s="6">
        <f t="shared" si="0"/>
        <v>45549</v>
      </c>
      <c r="Y14" s="6">
        <f t="shared" si="0"/>
        <v>45550</v>
      </c>
      <c r="Z14" s="6">
        <f t="shared" si="0"/>
        <v>45551</v>
      </c>
      <c r="AA14" s="6">
        <f t="shared" si="0"/>
        <v>45552</v>
      </c>
      <c r="AB14" s="6">
        <f t="shared" si="0"/>
        <v>45553</v>
      </c>
      <c r="AC14" s="6">
        <f t="shared" si="0"/>
        <v>45554</v>
      </c>
      <c r="AD14" s="6">
        <f t="shared" si="0"/>
        <v>45555</v>
      </c>
      <c r="AE14" s="6">
        <f t="shared" si="0"/>
        <v>45556</v>
      </c>
      <c r="AF14" s="6">
        <f t="shared" si="0"/>
        <v>45557</v>
      </c>
      <c r="AG14" s="6">
        <f t="shared" si="0"/>
        <v>45558</v>
      </c>
      <c r="AH14" s="6">
        <f t="shared" si="0"/>
        <v>45559</v>
      </c>
      <c r="AI14" s="6">
        <f t="shared" si="0"/>
        <v>45560</v>
      </c>
      <c r="AJ14" s="6">
        <f t="shared" si="0"/>
        <v>45561</v>
      </c>
      <c r="AK14" s="6">
        <f t="shared" si="0"/>
        <v>45562</v>
      </c>
      <c r="AL14" s="6">
        <f t="shared" si="0"/>
        <v>45563</v>
      </c>
      <c r="AM14" s="6">
        <f t="shared" si="0"/>
        <v>45564</v>
      </c>
      <c r="AN14" s="6">
        <f t="shared" si="0"/>
        <v>45565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21" priority="1">
      <formula>WEEKDAY(L$14,2)&gt;5</formula>
    </cfRule>
  </conditionalFormatting>
  <conditionalFormatting sqref="G16:I34">
    <cfRule type="expression" dxfId="20" priority="3">
      <formula>WEEKDAY(N$14,2)&gt;5</formula>
    </cfRule>
  </conditionalFormatting>
  <conditionalFormatting sqref="J16:J34">
    <cfRule type="expression" dxfId="19" priority="4">
      <formula>WEEKDAY(O$14,2)&gt;5</formula>
    </cfRule>
  </conditionalFormatting>
  <conditionalFormatting sqref="B17:C34">
    <cfRule type="expression" dxfId="18" priority="5">
      <formula>WEEKDAY(K$14,2)&gt;5</formula>
    </cfRule>
  </conditionalFormatting>
  <conditionalFormatting sqref="D16:F34">
    <cfRule type="expression" dxfId="17" priority="6">
      <formula>WEEKDAY(L$14,2)&gt;5</formula>
    </cfRule>
  </conditionalFormatting>
  <conditionalFormatting sqref="AN14:AN34">
    <cfRule type="expression" dxfId="16" priority="32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5A89F6C7-ECAB-4FA5-8D4F-F5617BCC0AE1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2EF28F08-BF36-4139-B07F-800B14CEACA3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FC36BA25-50AF-46B6-B823-20BFDCF65845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6497782C-B1BB-433F-B511-ED0B278ADD96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8BB36A78-18E3-47DA-8671-E20CB517F70D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DC46-2382-4CD4-89E7-A06ADF745E10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10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October 2024 to the 31 October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45566</v>
      </c>
      <c r="L14" s="6">
        <f>K14+1</f>
        <v>45567</v>
      </c>
      <c r="M14" s="6">
        <f t="shared" ref="M14:AO14" si="0">L14+1</f>
        <v>45568</v>
      </c>
      <c r="N14" s="6">
        <f t="shared" si="0"/>
        <v>45569</v>
      </c>
      <c r="O14" s="6">
        <f t="shared" si="0"/>
        <v>45570</v>
      </c>
      <c r="P14" s="6">
        <f t="shared" si="0"/>
        <v>45571</v>
      </c>
      <c r="Q14" s="6">
        <f t="shared" si="0"/>
        <v>45572</v>
      </c>
      <c r="R14" s="6">
        <f t="shared" si="0"/>
        <v>45573</v>
      </c>
      <c r="S14" s="6">
        <f t="shared" si="0"/>
        <v>45574</v>
      </c>
      <c r="T14" s="6">
        <f t="shared" si="0"/>
        <v>45575</v>
      </c>
      <c r="U14" s="6">
        <f t="shared" si="0"/>
        <v>45576</v>
      </c>
      <c r="V14" s="6">
        <f t="shared" si="0"/>
        <v>45577</v>
      </c>
      <c r="W14" s="6">
        <f t="shared" si="0"/>
        <v>45578</v>
      </c>
      <c r="X14" s="6">
        <f t="shared" si="0"/>
        <v>45579</v>
      </c>
      <c r="Y14" s="6">
        <f t="shared" si="0"/>
        <v>45580</v>
      </c>
      <c r="Z14" s="6">
        <f t="shared" si="0"/>
        <v>45581</v>
      </c>
      <c r="AA14" s="6">
        <f t="shared" si="0"/>
        <v>45582</v>
      </c>
      <c r="AB14" s="6">
        <f t="shared" si="0"/>
        <v>45583</v>
      </c>
      <c r="AC14" s="6">
        <f t="shared" si="0"/>
        <v>45584</v>
      </c>
      <c r="AD14" s="6">
        <f t="shared" si="0"/>
        <v>45585</v>
      </c>
      <c r="AE14" s="6">
        <f t="shared" si="0"/>
        <v>45586</v>
      </c>
      <c r="AF14" s="6">
        <f t="shared" si="0"/>
        <v>45587</v>
      </c>
      <c r="AG14" s="6">
        <f t="shared" si="0"/>
        <v>45588</v>
      </c>
      <c r="AH14" s="6">
        <f t="shared" si="0"/>
        <v>45589</v>
      </c>
      <c r="AI14" s="6">
        <f t="shared" si="0"/>
        <v>45590</v>
      </c>
      <c r="AJ14" s="6">
        <f t="shared" si="0"/>
        <v>45591</v>
      </c>
      <c r="AK14" s="6">
        <f t="shared" si="0"/>
        <v>45592</v>
      </c>
      <c r="AL14" s="6">
        <f t="shared" si="0"/>
        <v>45593</v>
      </c>
      <c r="AM14" s="6">
        <f t="shared" si="0"/>
        <v>45594</v>
      </c>
      <c r="AN14" s="6">
        <f t="shared" si="0"/>
        <v>45595</v>
      </c>
      <c r="AO14" s="6">
        <f t="shared" si="0"/>
        <v>45596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15" priority="1">
      <formula>WEEKDAY(L$14,2)&gt;5</formula>
    </cfRule>
  </conditionalFormatting>
  <conditionalFormatting sqref="G16:I34">
    <cfRule type="expression" dxfId="14" priority="3">
      <formula>WEEKDAY(N$14,2)&gt;5</formula>
    </cfRule>
  </conditionalFormatting>
  <conditionalFormatting sqref="J16:J34">
    <cfRule type="expression" dxfId="13" priority="4">
      <formula>WEEKDAY(O$14,2)&gt;5</formula>
    </cfRule>
  </conditionalFormatting>
  <conditionalFormatting sqref="B17:C34">
    <cfRule type="expression" dxfId="12" priority="5">
      <formula>WEEKDAY(K$14,2)&gt;5</formula>
    </cfRule>
  </conditionalFormatting>
  <conditionalFormatting sqref="D16:F34">
    <cfRule type="expression" dxfId="11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C6DF482D-E2EC-4650-AC61-A92B35A676F8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389E5FD9-943F-4A61-AE90-9E95050A9486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A10ACAD1-0082-497F-9C9B-A6B213156880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DDBB985A-DBB9-4050-B77E-89662BBC9AA1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214F8A0E-97EB-41AA-91E5-51C94889382F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061A-CC1F-4CA6-9923-469EAC45191B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11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November 2024 to the 30 November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45597</v>
      </c>
      <c r="L14" s="6">
        <f>K14+1</f>
        <v>45598</v>
      </c>
      <c r="M14" s="6">
        <f t="shared" ref="M14:AN14" si="0">L14+1</f>
        <v>45599</v>
      </c>
      <c r="N14" s="6">
        <f t="shared" si="0"/>
        <v>45600</v>
      </c>
      <c r="O14" s="6">
        <f t="shared" si="0"/>
        <v>45601</v>
      </c>
      <c r="P14" s="6">
        <f t="shared" si="0"/>
        <v>45602</v>
      </c>
      <c r="Q14" s="6">
        <f t="shared" si="0"/>
        <v>45603</v>
      </c>
      <c r="R14" s="6">
        <f t="shared" si="0"/>
        <v>45604</v>
      </c>
      <c r="S14" s="6">
        <f t="shared" si="0"/>
        <v>45605</v>
      </c>
      <c r="T14" s="6">
        <f t="shared" si="0"/>
        <v>45606</v>
      </c>
      <c r="U14" s="6">
        <f t="shared" si="0"/>
        <v>45607</v>
      </c>
      <c r="V14" s="6">
        <f t="shared" si="0"/>
        <v>45608</v>
      </c>
      <c r="W14" s="6">
        <f t="shared" si="0"/>
        <v>45609</v>
      </c>
      <c r="X14" s="6">
        <f t="shared" si="0"/>
        <v>45610</v>
      </c>
      <c r="Y14" s="6">
        <f t="shared" si="0"/>
        <v>45611</v>
      </c>
      <c r="Z14" s="6">
        <f t="shared" si="0"/>
        <v>45612</v>
      </c>
      <c r="AA14" s="6">
        <f t="shared" si="0"/>
        <v>45613</v>
      </c>
      <c r="AB14" s="6">
        <f t="shared" si="0"/>
        <v>45614</v>
      </c>
      <c r="AC14" s="6">
        <f t="shared" si="0"/>
        <v>45615</v>
      </c>
      <c r="AD14" s="6">
        <f t="shared" si="0"/>
        <v>45616</v>
      </c>
      <c r="AE14" s="6">
        <f t="shared" si="0"/>
        <v>45617</v>
      </c>
      <c r="AF14" s="6">
        <f t="shared" si="0"/>
        <v>45618</v>
      </c>
      <c r="AG14" s="6">
        <f t="shared" si="0"/>
        <v>45619</v>
      </c>
      <c r="AH14" s="6">
        <f t="shared" si="0"/>
        <v>45620</v>
      </c>
      <c r="AI14" s="6">
        <f t="shared" si="0"/>
        <v>45621</v>
      </c>
      <c r="AJ14" s="6">
        <f t="shared" si="0"/>
        <v>45622</v>
      </c>
      <c r="AK14" s="6">
        <f t="shared" si="0"/>
        <v>45623</v>
      </c>
      <c r="AL14" s="6">
        <f t="shared" si="0"/>
        <v>45624</v>
      </c>
      <c r="AM14" s="6">
        <f t="shared" si="0"/>
        <v>45625</v>
      </c>
      <c r="AN14" s="35">
        <f t="shared" si="0"/>
        <v>45626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6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7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10" priority="1">
      <formula>WEEKDAY(L$14,2)&gt;5</formula>
    </cfRule>
  </conditionalFormatting>
  <conditionalFormatting sqref="G16:I34">
    <cfRule type="expression" dxfId="9" priority="3">
      <formula>WEEKDAY(N$14,2)&gt;5</formula>
    </cfRule>
  </conditionalFormatting>
  <conditionalFormatting sqref="J16:J34">
    <cfRule type="expression" dxfId="8" priority="4">
      <formula>WEEKDAY(O$14,2)&gt;5</formula>
    </cfRule>
  </conditionalFormatting>
  <conditionalFormatting sqref="B17:C34">
    <cfRule type="expression" dxfId="7" priority="5">
      <formula>WEEKDAY(K$14,2)&gt;5</formula>
    </cfRule>
  </conditionalFormatting>
  <conditionalFormatting sqref="D16:F34">
    <cfRule type="expression" dxfId="6" priority="6">
      <formula>WEEKDAY(L$14,2)&gt;5</formula>
    </cfRule>
  </conditionalFormatting>
  <conditionalFormatting sqref="AN14:AN34">
    <cfRule type="expression" dxfId="5" priority="35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782" yWindow="542" count="5">
        <x14:dataValidation type="list" allowBlank="1" showInputMessage="1" promptTitle="Client Type" prompt="Please use the dropdown list" xr:uid="{CDF4DAC4-D294-4259-94CB-CFB0ECD9D965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D69BC34B-915D-40D5-91AB-2EA7356DB8C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6C22186A-0621-44BB-BE13-9C002E7FC388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A727947-7716-4ACA-B151-94069EA56AC4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FD8ECFB3-AF94-4121-B19F-462B3B9B794B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F5A6-1DE6-4C76-AC18-96D701D3EF76}">
  <dimension ref="A1:AT148"/>
  <sheetViews>
    <sheetView showGridLines="0" topLeftCell="B1" zoomScaleNormal="100" workbookViewId="0">
      <selection activeCell="B15" sqref="B15:J17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5.33203125" style="2" bestFit="1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January 2024 to the 31 January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155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>
        <v>90203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39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156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45292</v>
      </c>
      <c r="L14" s="6">
        <f>K14+1</f>
        <v>45293</v>
      </c>
      <c r="M14" s="6">
        <f t="shared" ref="M14:AO14" si="0">L14+1</f>
        <v>45294</v>
      </c>
      <c r="N14" s="6">
        <f t="shared" si="0"/>
        <v>45295</v>
      </c>
      <c r="O14" s="6">
        <f t="shared" si="0"/>
        <v>45296</v>
      </c>
      <c r="P14" s="6">
        <f t="shared" si="0"/>
        <v>45297</v>
      </c>
      <c r="Q14" s="6">
        <f t="shared" si="0"/>
        <v>45298</v>
      </c>
      <c r="R14" s="6">
        <f t="shared" si="0"/>
        <v>45299</v>
      </c>
      <c r="S14" s="6">
        <f t="shared" si="0"/>
        <v>45300</v>
      </c>
      <c r="T14" s="6">
        <f t="shared" si="0"/>
        <v>45301</v>
      </c>
      <c r="U14" s="6">
        <f t="shared" si="0"/>
        <v>45302</v>
      </c>
      <c r="V14" s="6">
        <f t="shared" si="0"/>
        <v>45303</v>
      </c>
      <c r="W14" s="6">
        <f t="shared" si="0"/>
        <v>45304</v>
      </c>
      <c r="X14" s="6">
        <f t="shared" si="0"/>
        <v>45305</v>
      </c>
      <c r="Y14" s="6">
        <f t="shared" si="0"/>
        <v>45306</v>
      </c>
      <c r="Z14" s="6">
        <f t="shared" si="0"/>
        <v>45307</v>
      </c>
      <c r="AA14" s="6">
        <f t="shared" si="0"/>
        <v>45308</v>
      </c>
      <c r="AB14" s="6">
        <f t="shared" si="0"/>
        <v>45309</v>
      </c>
      <c r="AC14" s="6">
        <f t="shared" si="0"/>
        <v>45310</v>
      </c>
      <c r="AD14" s="6">
        <f t="shared" si="0"/>
        <v>45311</v>
      </c>
      <c r="AE14" s="6">
        <f t="shared" si="0"/>
        <v>45312</v>
      </c>
      <c r="AF14" s="6">
        <f t="shared" si="0"/>
        <v>45313</v>
      </c>
      <c r="AG14" s="6">
        <f t="shared" si="0"/>
        <v>45314</v>
      </c>
      <c r="AH14" s="6">
        <f t="shared" si="0"/>
        <v>45315</v>
      </c>
      <c r="AI14" s="6">
        <f t="shared" si="0"/>
        <v>45316</v>
      </c>
      <c r="AJ14" s="6">
        <f t="shared" si="0"/>
        <v>45317</v>
      </c>
      <c r="AK14" s="6">
        <f t="shared" si="0"/>
        <v>45318</v>
      </c>
      <c r="AL14" s="6">
        <f t="shared" si="0"/>
        <v>45319</v>
      </c>
      <c r="AM14" s="6">
        <f t="shared" si="0"/>
        <v>45320</v>
      </c>
      <c r="AN14" s="6">
        <f t="shared" si="0"/>
        <v>45321</v>
      </c>
      <c r="AO14" s="6">
        <f t="shared" si="0"/>
        <v>45322</v>
      </c>
      <c r="AP14" s="5" t="s">
        <v>16</v>
      </c>
      <c r="AQ14" s="5" t="s">
        <v>22</v>
      </c>
      <c r="AR14" s="1"/>
    </row>
    <row r="15" spans="1:44" x14ac:dyDescent="0.3">
      <c r="B15" s="12" t="s">
        <v>157</v>
      </c>
      <c r="C15" s="12" t="s">
        <v>158</v>
      </c>
      <c r="D15" s="12" t="s">
        <v>34</v>
      </c>
      <c r="E15" s="12" t="s">
        <v>39</v>
      </c>
      <c r="F15" s="12">
        <v>3133559</v>
      </c>
      <c r="G15" s="12" t="s">
        <v>53</v>
      </c>
      <c r="H15" s="12" t="s">
        <v>37</v>
      </c>
      <c r="I15" s="38" t="s">
        <v>113</v>
      </c>
      <c r="J15" s="39">
        <v>45291</v>
      </c>
      <c r="K15" s="4">
        <v>1</v>
      </c>
      <c r="L15" s="4">
        <v>1</v>
      </c>
      <c r="M15" s="4">
        <v>1</v>
      </c>
      <c r="N15" s="4">
        <v>2</v>
      </c>
      <c r="O15" s="4">
        <v>0</v>
      </c>
      <c r="P15" s="4">
        <v>0</v>
      </c>
      <c r="Q15" s="4">
        <v>0</v>
      </c>
      <c r="R15" s="4">
        <v>1</v>
      </c>
      <c r="S15" s="4">
        <v>2</v>
      </c>
      <c r="T15" s="13">
        <v>1</v>
      </c>
      <c r="U15" s="4">
        <v>2</v>
      </c>
      <c r="V15" s="4"/>
      <c r="W15" s="4"/>
      <c r="X15" s="4">
        <v>1</v>
      </c>
      <c r="Y15" s="4">
        <v>1</v>
      </c>
      <c r="Z15" s="4">
        <v>1</v>
      </c>
      <c r="AA15" s="4">
        <v>1</v>
      </c>
      <c r="AB15" s="4">
        <v>2</v>
      </c>
      <c r="AC15" s="4"/>
      <c r="AD15" s="4"/>
      <c r="AE15" s="4">
        <v>1</v>
      </c>
      <c r="AF15" s="4">
        <v>1</v>
      </c>
      <c r="AG15" s="4">
        <v>1</v>
      </c>
      <c r="AH15" s="4">
        <v>2</v>
      </c>
      <c r="AI15" s="4">
        <v>2</v>
      </c>
      <c r="AJ15" s="4"/>
      <c r="AK15" s="4"/>
      <c r="AL15" s="4">
        <v>1</v>
      </c>
      <c r="AM15" s="4">
        <v>2</v>
      </c>
      <c r="AN15" s="4">
        <v>1</v>
      </c>
      <c r="AO15" s="4">
        <v>1</v>
      </c>
      <c r="AP15" s="3">
        <f>SUM(K15:AO15)</f>
        <v>29</v>
      </c>
      <c r="AQ15" s="4" t="s">
        <v>160</v>
      </c>
    </row>
    <row r="16" spans="1:44" x14ac:dyDescent="0.3">
      <c r="B16" s="40" t="s">
        <v>159</v>
      </c>
      <c r="C16" s="12"/>
      <c r="D16" s="12"/>
      <c r="E16" s="12"/>
      <c r="F16" s="12"/>
      <c r="G16" s="12"/>
      <c r="H16" s="12"/>
      <c r="I16" s="38"/>
      <c r="J16" s="39"/>
      <c r="K16" s="4">
        <v>4</v>
      </c>
      <c r="L16" s="4">
        <v>3</v>
      </c>
      <c r="M16" s="4">
        <v>4</v>
      </c>
      <c r="N16" s="4">
        <v>2</v>
      </c>
      <c r="O16" s="4">
        <v>0</v>
      </c>
      <c r="P16" s="4">
        <v>0</v>
      </c>
      <c r="Q16" s="4">
        <v>0</v>
      </c>
      <c r="R16" s="4">
        <v>4</v>
      </c>
      <c r="S16" s="4">
        <v>3</v>
      </c>
      <c r="T16" s="13">
        <v>4</v>
      </c>
      <c r="U16" s="4">
        <v>3</v>
      </c>
      <c r="V16" s="4"/>
      <c r="W16" s="4"/>
      <c r="X16" s="4">
        <v>4</v>
      </c>
      <c r="Y16" s="4">
        <v>4</v>
      </c>
      <c r="Z16" s="4">
        <v>4</v>
      </c>
      <c r="AA16" s="4">
        <v>4</v>
      </c>
      <c r="AB16" s="4">
        <v>3</v>
      </c>
      <c r="AC16" s="4"/>
      <c r="AD16" s="4"/>
      <c r="AE16" s="4">
        <v>4</v>
      </c>
      <c r="AF16" s="4">
        <v>4</v>
      </c>
      <c r="AG16" s="4">
        <v>4</v>
      </c>
      <c r="AH16" s="4">
        <v>3</v>
      </c>
      <c r="AI16" s="4">
        <v>3</v>
      </c>
      <c r="AJ16" s="4"/>
      <c r="AK16" s="4"/>
      <c r="AL16" s="4">
        <v>4</v>
      </c>
      <c r="AM16" s="4">
        <v>3</v>
      </c>
      <c r="AN16" s="4">
        <v>4</v>
      </c>
      <c r="AO16" s="4">
        <v>4</v>
      </c>
      <c r="AP16" s="3">
        <f t="shared" ref="AP16:AP17" si="1">SUM(K16:AO16)</f>
        <v>79</v>
      </c>
      <c r="AQ16" s="4"/>
    </row>
    <row r="17" spans="2:44" x14ac:dyDescent="0.3">
      <c r="B17" s="41" t="s">
        <v>120</v>
      </c>
      <c r="C17" s="12"/>
      <c r="D17" s="12"/>
      <c r="E17" s="12"/>
      <c r="F17" s="12"/>
      <c r="G17" s="12"/>
      <c r="H17" s="12"/>
      <c r="I17" s="38"/>
      <c r="J17" s="39"/>
      <c r="K17" s="4">
        <v>3</v>
      </c>
      <c r="L17" s="4">
        <v>4</v>
      </c>
      <c r="M17" s="4">
        <v>3</v>
      </c>
      <c r="N17" s="4">
        <v>4</v>
      </c>
      <c r="O17" s="4">
        <v>0</v>
      </c>
      <c r="P17" s="4">
        <v>0</v>
      </c>
      <c r="Q17" s="4">
        <v>0</v>
      </c>
      <c r="R17" s="4">
        <v>3</v>
      </c>
      <c r="S17" s="4">
        <v>3</v>
      </c>
      <c r="T17" s="13">
        <v>3</v>
      </c>
      <c r="U17" s="4">
        <v>3</v>
      </c>
      <c r="V17" s="4"/>
      <c r="W17" s="4"/>
      <c r="X17" s="4">
        <v>3</v>
      </c>
      <c r="Y17" s="4">
        <v>3</v>
      </c>
      <c r="Z17" s="4">
        <v>3</v>
      </c>
      <c r="AA17" s="4">
        <v>3</v>
      </c>
      <c r="AB17" s="4">
        <v>3</v>
      </c>
      <c r="AC17" s="4"/>
      <c r="AD17" s="4"/>
      <c r="AE17" s="4">
        <v>3</v>
      </c>
      <c r="AF17" s="4">
        <v>3</v>
      </c>
      <c r="AG17" s="4">
        <v>3</v>
      </c>
      <c r="AH17" s="4">
        <v>3</v>
      </c>
      <c r="AI17" s="4">
        <v>3</v>
      </c>
      <c r="AJ17" s="4"/>
      <c r="AK17" s="4"/>
      <c r="AL17" s="4">
        <v>3</v>
      </c>
      <c r="AM17" s="4">
        <v>3</v>
      </c>
      <c r="AN17" s="4">
        <v>3</v>
      </c>
      <c r="AO17" s="4">
        <v>3</v>
      </c>
      <c r="AP17" s="3">
        <f t="shared" si="1"/>
        <v>68</v>
      </c>
      <c r="AQ17" s="4"/>
    </row>
    <row r="18" spans="2:44" x14ac:dyDescent="0.3">
      <c r="B18" s="3" t="s">
        <v>16</v>
      </c>
      <c r="C18" s="4"/>
      <c r="D18" s="3"/>
      <c r="E18" s="3"/>
      <c r="F18" s="3"/>
      <c r="G18" s="3"/>
      <c r="H18" s="3"/>
      <c r="I18" s="3"/>
      <c r="J18" s="3"/>
      <c r="K18" s="3">
        <f>SUM(K15:K17)</f>
        <v>8</v>
      </c>
      <c r="L18" s="3">
        <f t="shared" ref="L18:AO18" si="2">SUM(L15:L17)</f>
        <v>8</v>
      </c>
      <c r="M18" s="3">
        <f t="shared" si="2"/>
        <v>8</v>
      </c>
      <c r="N18" s="3">
        <f t="shared" si="2"/>
        <v>8</v>
      </c>
      <c r="O18" s="3">
        <f t="shared" si="2"/>
        <v>0</v>
      </c>
      <c r="P18" s="3">
        <f t="shared" si="2"/>
        <v>0</v>
      </c>
      <c r="Q18" s="3">
        <f t="shared" si="2"/>
        <v>0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8</v>
      </c>
      <c r="V18" s="3">
        <f t="shared" si="2"/>
        <v>0</v>
      </c>
      <c r="W18" s="3">
        <f t="shared" si="2"/>
        <v>0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8</v>
      </c>
      <c r="AC18" s="3">
        <f t="shared" si="2"/>
        <v>0</v>
      </c>
      <c r="AD18" s="3">
        <f t="shared" si="2"/>
        <v>0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8</v>
      </c>
      <c r="AJ18" s="3">
        <f t="shared" si="2"/>
        <v>0</v>
      </c>
      <c r="AK18" s="3">
        <f t="shared" si="2"/>
        <v>0</v>
      </c>
      <c r="AL18" s="3">
        <f t="shared" si="2"/>
        <v>8</v>
      </c>
      <c r="AM18" s="3">
        <f t="shared" si="2"/>
        <v>8</v>
      </c>
      <c r="AN18" s="3">
        <f t="shared" si="2"/>
        <v>8</v>
      </c>
      <c r="AO18" s="3">
        <f t="shared" si="2"/>
        <v>8</v>
      </c>
      <c r="AP18" s="3">
        <f>SUM(K18:AO18)</f>
        <v>176</v>
      </c>
      <c r="AQ18" s="4"/>
      <c r="AR18" s="11">
        <f>SUM(K18:AO18)-AP18</f>
        <v>0</v>
      </c>
    </row>
    <row r="21" spans="2:44" x14ac:dyDescent="0.3">
      <c r="B21" s="8"/>
    </row>
    <row r="136" spans="45:46" hidden="1" x14ac:dyDescent="0.3"/>
    <row r="137" spans="45:46" hidden="1" x14ac:dyDescent="0.3">
      <c r="AS137" s="2" t="s">
        <v>0</v>
      </c>
      <c r="AT137" s="2">
        <v>2021</v>
      </c>
    </row>
    <row r="138" spans="45:46" hidden="1" x14ac:dyDescent="0.3">
      <c r="AS138" s="2" t="s">
        <v>1</v>
      </c>
      <c r="AT138" s="2">
        <v>2022</v>
      </c>
    </row>
    <row r="139" spans="45:46" hidden="1" x14ac:dyDescent="0.3">
      <c r="AS139" s="2" t="s">
        <v>2</v>
      </c>
      <c r="AT139" s="2">
        <v>2023</v>
      </c>
    </row>
    <row r="140" spans="45:46" hidden="1" x14ac:dyDescent="0.3">
      <c r="AS140" s="2" t="s">
        <v>3</v>
      </c>
      <c r="AT140" s="2">
        <v>2024</v>
      </c>
    </row>
    <row r="141" spans="45:46" hidden="1" x14ac:dyDescent="0.3">
      <c r="AS141" s="2" t="s">
        <v>4</v>
      </c>
      <c r="AT141" s="2">
        <v>2025</v>
      </c>
    </row>
    <row r="142" spans="45:46" hidden="1" x14ac:dyDescent="0.3">
      <c r="AS142" s="2" t="s">
        <v>5</v>
      </c>
      <c r="AT142" s="2">
        <v>2026</v>
      </c>
    </row>
    <row r="143" spans="45:46" hidden="1" x14ac:dyDescent="0.3">
      <c r="AS143" s="2" t="s">
        <v>6</v>
      </c>
      <c r="AT143" s="2">
        <v>2027</v>
      </c>
    </row>
    <row r="144" spans="45:46" hidden="1" x14ac:dyDescent="0.3">
      <c r="AS144" s="2" t="s">
        <v>7</v>
      </c>
      <c r="AT144" s="2">
        <v>2028</v>
      </c>
    </row>
    <row r="145" spans="45:46" hidden="1" x14ac:dyDescent="0.3">
      <c r="AS145" s="2" t="s">
        <v>8</v>
      </c>
      <c r="AT145" s="2">
        <v>2029</v>
      </c>
    </row>
    <row r="146" spans="45:46" hidden="1" x14ac:dyDescent="0.3">
      <c r="AS146" s="2" t="s">
        <v>9</v>
      </c>
      <c r="AT146" s="2">
        <v>2030</v>
      </c>
    </row>
    <row r="147" spans="45:46" hidden="1" x14ac:dyDescent="0.3">
      <c r="AS147" s="2" t="s">
        <v>10</v>
      </c>
      <c r="AT147" s="2">
        <v>2031</v>
      </c>
    </row>
    <row r="148" spans="45:46" hidden="1" x14ac:dyDescent="0.3">
      <c r="AS148" s="2" t="s">
        <v>11</v>
      </c>
      <c r="AT148" s="2">
        <v>2032</v>
      </c>
    </row>
  </sheetData>
  <mergeCells count="3">
    <mergeCell ref="B1:AP1"/>
    <mergeCell ref="B2:AP2"/>
    <mergeCell ref="B3:AP3"/>
  </mergeCells>
  <conditionalFormatting sqref="K19:AO23 K14:AN17 K18:AP18">
    <cfRule type="expression" priority="2">
      <formula>WEEKDAY(K$14,2)&gt;5</formula>
    </cfRule>
  </conditionalFormatting>
  <conditionalFormatting sqref="K19:AO36 K14:AN17 K18:AP18">
    <cfRule type="expression" dxfId="4" priority="1">
      <formula>WEEKDAY(L$14,2)&gt;5</formula>
    </cfRule>
  </conditionalFormatting>
  <conditionalFormatting sqref="G18:I36">
    <cfRule type="expression" dxfId="3" priority="3">
      <formula>WEEKDAY(N$14,2)&gt;5</formula>
    </cfRule>
  </conditionalFormatting>
  <conditionalFormatting sqref="J18:J36">
    <cfRule type="expression" dxfId="2" priority="4">
      <formula>WEEKDAY(O$14,2)&gt;5</formula>
    </cfRule>
  </conditionalFormatting>
  <conditionalFormatting sqref="B19:C36">
    <cfRule type="expression" dxfId="1" priority="5">
      <formula>WEEKDAY(K$14,2)&gt;5</formula>
    </cfRule>
  </conditionalFormatting>
  <conditionalFormatting sqref="D18:F36">
    <cfRule type="expression" dxfId="0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377" yWindow="589" count="5">
        <x14:dataValidation type="list" allowBlank="1" showInputMessage="1" promptTitle="Client Type" prompt="Please use the dropdown list" xr:uid="{115033B7-B812-4CB7-A431-379625DC70F7}">
          <x14:formula1>
            <xm:f>'Data validation table'!$H$3:$H$6</xm:f>
          </x14:formula1>
          <xm:sqref>D15:D17</xm:sqref>
        </x14:dataValidation>
        <x14:dataValidation type="list" allowBlank="1" showInputMessage="1" showErrorMessage="1" promptTitle="Engagement Risk" prompt="Use the dropdown list" xr:uid="{CBBD3B60-3A15-4CD4-B4CC-E1530446425D}">
          <x14:formula1>
            <xm:f>'Data validation table'!$J$3:$J$6</xm:f>
          </x14:formula1>
          <xm:sqref>G15:G17</xm:sqref>
        </x14:dataValidation>
        <x14:dataValidation type="list" allowBlank="1" showInputMessage="1" showErrorMessage="1" promptTitle="Nature of Service" prompt="Use the dropdown list" xr:uid="{3128D78A-C70B-4A69-8F19-575E54CDB074}">
          <x14:formula1>
            <xm:f>'Data validation table'!$L$3:$L$54</xm:f>
          </x14:formula1>
          <xm:sqref>H15:H17</xm:sqref>
        </x14:dataValidation>
        <x14:dataValidation type="list" allowBlank="1" showInputMessage="1" showErrorMessage="1" promptTitle="Engagement Function" prompt="Use the dropdown list" xr:uid="{913989E2-9E3E-4A3D-819E-44364F7910DD}">
          <x14:formula1>
            <xm:f>'Data validation table'!$D$3:$D$8</xm:f>
          </x14:formula1>
          <xm:sqref>E15:E17</xm:sqref>
        </x14:dataValidation>
        <x14:dataValidation type="list" allowBlank="1" showInputMessage="1" showErrorMessage="1" xr:uid="{6E9034FC-0E4F-4CE5-B9AD-A7460383453F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00BA-0DC0-434E-B88D-EA38882672C3}">
  <dimension ref="B1:L55"/>
  <sheetViews>
    <sheetView showGridLines="0" workbookViewId="0">
      <selection activeCell="C22" sqref="C22"/>
    </sheetView>
  </sheetViews>
  <sheetFormatPr defaultRowHeight="14.4" x14ac:dyDescent="0.3"/>
  <cols>
    <col min="1" max="1" width="3.77734375" customWidth="1"/>
    <col min="2" max="2" width="23.5546875" bestFit="1" customWidth="1"/>
    <col min="3" max="3" width="3.77734375" customWidth="1"/>
    <col min="4" max="4" width="21" bestFit="1" customWidth="1"/>
    <col min="5" max="5" width="3.77734375" style="2" customWidth="1"/>
    <col min="6" max="6" width="21" style="2" customWidth="1"/>
    <col min="7" max="7" width="3.77734375" style="2" customWidth="1"/>
    <col min="8" max="8" width="11.5546875" bestFit="1" customWidth="1"/>
    <col min="9" max="9" width="3.77734375" style="2" customWidth="1"/>
    <col min="10" max="10" width="29.21875" style="2" bestFit="1" customWidth="1"/>
    <col min="11" max="11" width="3.77734375" style="2" customWidth="1"/>
    <col min="12" max="12" width="51" bestFit="1" customWidth="1"/>
    <col min="13" max="13" width="3.77734375" customWidth="1"/>
  </cols>
  <sheetData>
    <row r="1" spans="2:12" ht="15" thickBot="1" x14ac:dyDescent="0.35">
      <c r="B1" s="14" t="s">
        <v>93</v>
      </c>
      <c r="D1" s="15" t="s">
        <v>84</v>
      </c>
      <c r="E1" s="16"/>
      <c r="F1" s="16"/>
      <c r="G1" s="16"/>
      <c r="H1" s="16"/>
      <c r="I1" s="16"/>
      <c r="J1" s="16"/>
      <c r="K1" s="16"/>
      <c r="L1" s="17"/>
    </row>
    <row r="2" spans="2:12" x14ac:dyDescent="0.3">
      <c r="B2" t="s">
        <v>43</v>
      </c>
      <c r="D2" s="14" t="s">
        <v>92</v>
      </c>
      <c r="E2" s="14"/>
      <c r="F2" s="14" t="s">
        <v>45</v>
      </c>
      <c r="G2" s="14"/>
      <c r="H2" s="14" t="s">
        <v>42</v>
      </c>
      <c r="I2" s="14"/>
      <c r="J2" s="14" t="s">
        <v>95</v>
      </c>
      <c r="K2" s="14"/>
      <c r="L2" s="14" t="s">
        <v>32</v>
      </c>
    </row>
    <row r="3" spans="2:12" x14ac:dyDescent="0.3">
      <c r="B3" t="s">
        <v>47</v>
      </c>
      <c r="D3" t="s">
        <v>39</v>
      </c>
      <c r="F3" s="2" t="s">
        <v>39</v>
      </c>
      <c r="H3" s="2" t="s">
        <v>33</v>
      </c>
      <c r="J3" s="2" t="s">
        <v>53</v>
      </c>
      <c r="L3" s="2" t="s">
        <v>37</v>
      </c>
    </row>
    <row r="4" spans="2:12" x14ac:dyDescent="0.3">
      <c r="D4" t="s">
        <v>40</v>
      </c>
      <c r="F4" s="2" t="s">
        <v>40</v>
      </c>
      <c r="H4" s="2" t="s">
        <v>24</v>
      </c>
      <c r="J4" s="2" t="s">
        <v>54</v>
      </c>
      <c r="L4" s="2" t="s">
        <v>103</v>
      </c>
    </row>
    <row r="5" spans="2:12" x14ac:dyDescent="0.3">
      <c r="B5" t="s">
        <v>44</v>
      </c>
      <c r="D5" t="s">
        <v>19</v>
      </c>
      <c r="F5" s="2" t="s">
        <v>19</v>
      </c>
      <c r="H5" t="s">
        <v>34</v>
      </c>
      <c r="J5" s="2" t="s">
        <v>55</v>
      </c>
      <c r="L5" s="2" t="s">
        <v>15</v>
      </c>
    </row>
    <row r="6" spans="2:12" x14ac:dyDescent="0.3">
      <c r="B6" t="s">
        <v>26</v>
      </c>
      <c r="D6" t="s">
        <v>20</v>
      </c>
      <c r="F6" s="2" t="s">
        <v>20</v>
      </c>
      <c r="H6" t="s">
        <v>48</v>
      </c>
      <c r="J6" s="2" t="s">
        <v>48</v>
      </c>
      <c r="L6" s="2" t="s">
        <v>104</v>
      </c>
    </row>
    <row r="7" spans="2:12" x14ac:dyDescent="0.3">
      <c r="B7" t="s">
        <v>45</v>
      </c>
      <c r="D7" t="s">
        <v>41</v>
      </c>
      <c r="F7" s="2" t="s">
        <v>41</v>
      </c>
      <c r="L7" s="2" t="s">
        <v>85</v>
      </c>
    </row>
    <row r="8" spans="2:12" s="2" customFormat="1" x14ac:dyDescent="0.3">
      <c r="B8" t="s">
        <v>46</v>
      </c>
      <c r="D8" s="2" t="s">
        <v>48</v>
      </c>
      <c r="L8" s="2" t="s">
        <v>13</v>
      </c>
    </row>
    <row r="9" spans="2:12" x14ac:dyDescent="0.3">
      <c r="L9" s="2" t="s">
        <v>14</v>
      </c>
    </row>
    <row r="10" spans="2:12" x14ac:dyDescent="0.3">
      <c r="B10" t="s">
        <v>28</v>
      </c>
      <c r="L10" s="2" t="s">
        <v>105</v>
      </c>
    </row>
    <row r="11" spans="2:12" x14ac:dyDescent="0.3">
      <c r="B11" t="s">
        <v>29</v>
      </c>
      <c r="L11" s="2" t="s">
        <v>89</v>
      </c>
    </row>
    <row r="12" spans="2:12" x14ac:dyDescent="0.3">
      <c r="B12" t="s">
        <v>42</v>
      </c>
      <c r="L12" s="2" t="s">
        <v>18</v>
      </c>
    </row>
    <row r="13" spans="2:12" x14ac:dyDescent="0.3">
      <c r="B13" t="s">
        <v>92</v>
      </c>
      <c r="L13" s="2" t="s">
        <v>52</v>
      </c>
    </row>
    <row r="14" spans="2:12" x14ac:dyDescent="0.3">
      <c r="B14" t="s">
        <v>30</v>
      </c>
      <c r="L14" s="2" t="s">
        <v>106</v>
      </c>
    </row>
    <row r="15" spans="2:12" x14ac:dyDescent="0.3">
      <c r="B15" t="s">
        <v>95</v>
      </c>
      <c r="L15" s="2" t="s">
        <v>51</v>
      </c>
    </row>
    <row r="16" spans="2:12" x14ac:dyDescent="0.3">
      <c r="B16" t="s">
        <v>32</v>
      </c>
      <c r="L16" t="s">
        <v>48</v>
      </c>
    </row>
    <row r="17" spans="2:12" x14ac:dyDescent="0.3">
      <c r="B17" t="s">
        <v>31</v>
      </c>
      <c r="L17" s="2" t="s">
        <v>38</v>
      </c>
    </row>
    <row r="18" spans="2:12" x14ac:dyDescent="0.3">
      <c r="B18" t="s">
        <v>49</v>
      </c>
      <c r="L18" s="2" t="s">
        <v>36</v>
      </c>
    </row>
    <row r="19" spans="2:12" x14ac:dyDescent="0.3">
      <c r="B19" t="s">
        <v>50</v>
      </c>
      <c r="L19" s="2" t="s">
        <v>23</v>
      </c>
    </row>
    <row r="20" spans="2:12" x14ac:dyDescent="0.3">
      <c r="L20" s="2" t="s">
        <v>107</v>
      </c>
    </row>
    <row r="21" spans="2:12" x14ac:dyDescent="0.3">
      <c r="L21" s="2" t="s">
        <v>21</v>
      </c>
    </row>
    <row r="22" spans="2:12" x14ac:dyDescent="0.3">
      <c r="L22" s="2" t="s">
        <v>91</v>
      </c>
    </row>
    <row r="23" spans="2:12" x14ac:dyDescent="0.3">
      <c r="L23" s="2" t="s">
        <v>72</v>
      </c>
    </row>
    <row r="24" spans="2:12" x14ac:dyDescent="0.3">
      <c r="L24" s="2" t="s">
        <v>35</v>
      </c>
    </row>
    <row r="25" spans="2:12" x14ac:dyDescent="0.3">
      <c r="L25" s="2" t="s">
        <v>86</v>
      </c>
    </row>
    <row r="26" spans="2:12" x14ac:dyDescent="0.3">
      <c r="L26" s="2" t="s">
        <v>77</v>
      </c>
    </row>
    <row r="27" spans="2:12" x14ac:dyDescent="0.3">
      <c r="L27" s="2" t="s">
        <v>87</v>
      </c>
    </row>
    <row r="28" spans="2:12" x14ac:dyDescent="0.3">
      <c r="L28" s="2" t="s">
        <v>67</v>
      </c>
    </row>
    <row r="29" spans="2:12" x14ac:dyDescent="0.3">
      <c r="L29" s="2" t="s">
        <v>61</v>
      </c>
    </row>
    <row r="30" spans="2:12" x14ac:dyDescent="0.3">
      <c r="L30" s="2" t="s">
        <v>62</v>
      </c>
    </row>
    <row r="31" spans="2:12" x14ac:dyDescent="0.3">
      <c r="L31" s="2" t="s">
        <v>69</v>
      </c>
    </row>
    <row r="32" spans="2:12" x14ac:dyDescent="0.3">
      <c r="L32" s="2" t="s">
        <v>57</v>
      </c>
    </row>
    <row r="33" spans="12:12" x14ac:dyDescent="0.3">
      <c r="L33" s="2" t="s">
        <v>80</v>
      </c>
    </row>
    <row r="34" spans="12:12" x14ac:dyDescent="0.3">
      <c r="L34" s="2" t="s">
        <v>63</v>
      </c>
    </row>
    <row r="35" spans="12:12" x14ac:dyDescent="0.3">
      <c r="L35" s="2" t="s">
        <v>81</v>
      </c>
    </row>
    <row r="36" spans="12:12" x14ac:dyDescent="0.3">
      <c r="L36" s="2" t="s">
        <v>64</v>
      </c>
    </row>
    <row r="37" spans="12:12" x14ac:dyDescent="0.3">
      <c r="L37" s="2" t="s">
        <v>58</v>
      </c>
    </row>
    <row r="38" spans="12:12" x14ac:dyDescent="0.3">
      <c r="L38" s="2" t="s">
        <v>70</v>
      </c>
    </row>
    <row r="39" spans="12:12" x14ac:dyDescent="0.3">
      <c r="L39" s="2" t="s">
        <v>65</v>
      </c>
    </row>
    <row r="40" spans="12:12" x14ac:dyDescent="0.3">
      <c r="L40" s="2" t="s">
        <v>78</v>
      </c>
    </row>
    <row r="41" spans="12:12" x14ac:dyDescent="0.3">
      <c r="L41" s="2" t="s">
        <v>66</v>
      </c>
    </row>
    <row r="42" spans="12:12" x14ac:dyDescent="0.3">
      <c r="L42" s="2" t="s">
        <v>73</v>
      </c>
    </row>
    <row r="43" spans="12:12" x14ac:dyDescent="0.3">
      <c r="L43" s="2" t="s">
        <v>68</v>
      </c>
    </row>
    <row r="44" spans="12:12" x14ac:dyDescent="0.3">
      <c r="L44" s="2" t="s">
        <v>56</v>
      </c>
    </row>
    <row r="45" spans="12:12" x14ac:dyDescent="0.3">
      <c r="L45" s="2" t="s">
        <v>88</v>
      </c>
    </row>
    <row r="46" spans="12:12" x14ac:dyDescent="0.3">
      <c r="L46" s="2" t="s">
        <v>59</v>
      </c>
    </row>
    <row r="47" spans="12:12" x14ac:dyDescent="0.3">
      <c r="L47" s="2" t="s">
        <v>76</v>
      </c>
    </row>
    <row r="48" spans="12:12" x14ac:dyDescent="0.3">
      <c r="L48" s="2" t="s">
        <v>71</v>
      </c>
    </row>
    <row r="49" spans="12:12" x14ac:dyDescent="0.3">
      <c r="L49" s="2" t="s">
        <v>82</v>
      </c>
    </row>
    <row r="50" spans="12:12" x14ac:dyDescent="0.3">
      <c r="L50" s="2" t="s">
        <v>75</v>
      </c>
    </row>
    <row r="51" spans="12:12" x14ac:dyDescent="0.3">
      <c r="L51" s="2" t="s">
        <v>90</v>
      </c>
    </row>
    <row r="52" spans="12:12" x14ac:dyDescent="0.3">
      <c r="L52" s="2" t="s">
        <v>60</v>
      </c>
    </row>
    <row r="53" spans="12:12" x14ac:dyDescent="0.3">
      <c r="L53" s="2" t="s">
        <v>83</v>
      </c>
    </row>
    <row r="54" spans="12:12" x14ac:dyDescent="0.3">
      <c r="L54" s="2" t="s">
        <v>74</v>
      </c>
    </row>
    <row r="55" spans="12:12" x14ac:dyDescent="0.3">
      <c r="L55" s="2" t="s">
        <v>79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3390-4A22-4ECD-B49C-99A130BFA2AB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4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16.44140625" style="2" bestFit="1" customWidth="1"/>
    <col min="9" max="9" width="23" style="2" bestFit="1" customWidth="1"/>
    <col min="10" max="10" width="13.3320312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1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January 2024 to the 31 January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45292</v>
      </c>
      <c r="L14" s="6">
        <f>K14+1</f>
        <v>45293</v>
      </c>
      <c r="M14" s="6">
        <f t="shared" ref="M14:AO14" si="0">L14+1</f>
        <v>45294</v>
      </c>
      <c r="N14" s="6">
        <f t="shared" si="0"/>
        <v>45295</v>
      </c>
      <c r="O14" s="6">
        <f t="shared" si="0"/>
        <v>45296</v>
      </c>
      <c r="P14" s="6">
        <f t="shared" si="0"/>
        <v>45297</v>
      </c>
      <c r="Q14" s="6">
        <f t="shared" si="0"/>
        <v>45298</v>
      </c>
      <c r="R14" s="6">
        <f t="shared" si="0"/>
        <v>45299</v>
      </c>
      <c r="S14" s="6">
        <f t="shared" si="0"/>
        <v>45300</v>
      </c>
      <c r="T14" s="6">
        <f t="shared" si="0"/>
        <v>45301</v>
      </c>
      <c r="U14" s="6">
        <f t="shared" si="0"/>
        <v>45302</v>
      </c>
      <c r="V14" s="6">
        <f t="shared" si="0"/>
        <v>45303</v>
      </c>
      <c r="W14" s="6">
        <f t="shared" si="0"/>
        <v>45304</v>
      </c>
      <c r="X14" s="6">
        <f t="shared" si="0"/>
        <v>45305</v>
      </c>
      <c r="Y14" s="6">
        <f t="shared" si="0"/>
        <v>45306</v>
      </c>
      <c r="Z14" s="6">
        <f t="shared" si="0"/>
        <v>45307</v>
      </c>
      <c r="AA14" s="6">
        <f t="shared" si="0"/>
        <v>45308</v>
      </c>
      <c r="AB14" s="6">
        <f t="shared" si="0"/>
        <v>45309</v>
      </c>
      <c r="AC14" s="6">
        <f t="shared" si="0"/>
        <v>45310</v>
      </c>
      <c r="AD14" s="6">
        <f t="shared" si="0"/>
        <v>45311</v>
      </c>
      <c r="AE14" s="6">
        <f t="shared" si="0"/>
        <v>45312</v>
      </c>
      <c r="AF14" s="6">
        <f t="shared" si="0"/>
        <v>45313</v>
      </c>
      <c r="AG14" s="6">
        <f t="shared" si="0"/>
        <v>45314</v>
      </c>
      <c r="AH14" s="6">
        <f t="shared" si="0"/>
        <v>45315</v>
      </c>
      <c r="AI14" s="6">
        <f t="shared" si="0"/>
        <v>45316</v>
      </c>
      <c r="AJ14" s="6">
        <f t="shared" si="0"/>
        <v>45317</v>
      </c>
      <c r="AK14" s="6">
        <f t="shared" si="0"/>
        <v>45318</v>
      </c>
      <c r="AL14" s="6">
        <f t="shared" si="0"/>
        <v>45319</v>
      </c>
      <c r="AM14" s="6">
        <f t="shared" si="0"/>
        <v>45320</v>
      </c>
      <c r="AN14" s="6">
        <f t="shared" si="0"/>
        <v>45321</v>
      </c>
      <c r="AO14" s="6">
        <f t="shared" si="0"/>
        <v>45322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>SUM(AO15:AO15)</f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64" priority="1">
      <formula>WEEKDAY(L$14,2)&gt;5</formula>
    </cfRule>
  </conditionalFormatting>
  <conditionalFormatting sqref="G16:I34">
    <cfRule type="expression" dxfId="63" priority="3">
      <formula>WEEKDAY(N$14,2)&gt;5</formula>
    </cfRule>
  </conditionalFormatting>
  <conditionalFormatting sqref="J16:J34">
    <cfRule type="expression" dxfId="62" priority="4">
      <formula>WEEKDAY(O$14,2)&gt;5</formula>
    </cfRule>
  </conditionalFormatting>
  <conditionalFormatting sqref="B17:C34">
    <cfRule type="expression" dxfId="61" priority="5">
      <formula>WEEKDAY(K$14,2)&gt;5</formula>
    </cfRule>
  </conditionalFormatting>
  <conditionalFormatting sqref="D16:F34">
    <cfRule type="expression" dxfId="60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438" yWindow="586" count="5">
        <x14:dataValidation type="list" allowBlank="1" showInputMessage="1" promptTitle="Client Type" prompt="Please use the dropdown list" xr:uid="{1E91F32C-7994-4B69-B89D-B6FDD604209A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Function" prompt="Use the dropdown list" xr:uid="{680340F3-D60F-44FF-9519-497E3BF8566A}">
          <x14:formula1>
            <xm:f>'Data validation table'!$D$3:$D$8</xm:f>
          </x14:formula1>
          <xm:sqref>E15</xm:sqref>
        </x14:dataValidation>
        <x14:dataValidation type="list" allowBlank="1" showInputMessage="1" showErrorMessage="1" promptTitle="Engagement Risk" prompt="Use the dropdown list" xr:uid="{B369B615-2FE3-4BFA-9773-58565328E354}">
          <x14:formula1>
            <xm:f>'Data validation table'!$J$3:$J$6</xm:f>
          </x14:formula1>
          <xm:sqref>G15</xm:sqref>
        </x14:dataValidation>
        <x14:dataValidation type="list" allowBlank="1" showInputMessage="1" showErrorMessage="1" xr:uid="{7CBCB233-BB24-4CE1-8CB5-E643D1C99D91}">
          <x14:formula1>
            <xm:f>'Data validation table'!$F$3:$F$7</xm:f>
          </x14:formula1>
          <xm:sqref>C9</xm:sqref>
        </x14:dataValidation>
        <x14:dataValidation type="list" allowBlank="1" showInputMessage="1" showErrorMessage="1" promptTitle="Nature of Service" prompt="Use the dropdown list" xr:uid="{5B84A654-7312-45E8-B55F-80B6EDEA741E}">
          <x14:formula1>
            <xm:f>'Data validation table'!$L$3:$L$54</xm:f>
          </x14:formula1>
          <xm:sqref>H15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AAF9-17C5-4F42-83A6-D3D362B1D349}">
  <dimension ref="A1:AR148"/>
  <sheetViews>
    <sheetView showGridLines="0" tabSelected="1" topLeftCell="B1" zoomScaleNormal="100" workbookViewId="0">
      <selection activeCell="I7" sqref="I7"/>
    </sheetView>
  </sheetViews>
  <sheetFormatPr defaultColWidth="8.77734375" defaultRowHeight="14.4" x14ac:dyDescent="0.3"/>
  <cols>
    <col min="1" max="1" width="8.77734375" style="2" hidden="1" customWidth="1"/>
    <col min="2" max="2" width="19.441406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25.5546875" style="2" customWidth="1"/>
    <col min="9" max="9" width="23" style="2" bestFit="1" customWidth="1"/>
    <col min="10" max="10" width="11.777343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39" width="3.44140625" style="2" customWidth="1"/>
    <col min="40" max="40" width="8.77734375" style="2"/>
    <col min="41" max="41" width="15.77734375" style="2" bestFit="1" customWidth="1"/>
    <col min="42" max="42" width="8.77734375" style="2"/>
    <col min="43" max="43" width="27.44140625" style="2" customWidth="1"/>
    <col min="44" max="44" width="31.5546875" style="2" customWidth="1"/>
    <col min="45" max="46" width="8.77734375" style="2" customWidth="1"/>
    <col min="47" max="16384" width="8.77734375" style="2"/>
  </cols>
  <sheetData>
    <row r="1" spans="1:42" ht="18" x14ac:dyDescent="0.35">
      <c r="A1" s="2">
        <v>2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</row>
    <row r="2" spans="1:42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</row>
    <row r="3" spans="1:42" ht="18" x14ac:dyDescent="0.35">
      <c r="B3" s="42" t="str">
        <f>" "&amp;TEXT(DATE(A2+2020,A1,1),"dd mmmm yyyy") &amp;" to the "&amp;TEXT(DATE(A2+2020,A1+1,1)-1, "dd mmmm yyyy")</f>
        <v xml:space="preserve"> 01 February 2024 to the 29 February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</row>
    <row r="4" spans="1:42" x14ac:dyDescent="0.3">
      <c r="C4" s="9"/>
    </row>
    <row r="5" spans="1:42" x14ac:dyDescent="0.3">
      <c r="J5" s="10"/>
      <c r="K5" s="9"/>
      <c r="L5" s="8"/>
      <c r="M5" s="8"/>
      <c r="N5" s="8"/>
      <c r="O5" s="8"/>
    </row>
    <row r="6" spans="1:42" x14ac:dyDescent="0.3">
      <c r="J6" s="10"/>
      <c r="K6" s="10"/>
      <c r="L6" s="8"/>
      <c r="M6" s="8"/>
      <c r="N6" s="8"/>
      <c r="O6" s="8"/>
    </row>
    <row r="7" spans="1:42" x14ac:dyDescent="0.3">
      <c r="B7" s="2" t="s">
        <v>25</v>
      </c>
      <c r="C7" s="2" t="s">
        <v>155</v>
      </c>
      <c r="J7" s="10"/>
      <c r="K7" s="10"/>
      <c r="L7" s="8"/>
      <c r="M7" s="8"/>
      <c r="N7" s="8"/>
      <c r="O7" s="8"/>
    </row>
    <row r="8" spans="1:42" x14ac:dyDescent="0.3">
      <c r="B8" s="2" t="s">
        <v>26</v>
      </c>
      <c r="C8" s="2">
        <v>90203</v>
      </c>
      <c r="J8" s="10"/>
      <c r="K8" s="10"/>
      <c r="L8" s="8"/>
      <c r="M8" s="8"/>
      <c r="N8" s="8"/>
      <c r="O8" s="8"/>
    </row>
    <row r="9" spans="1:42" x14ac:dyDescent="0.3">
      <c r="B9" s="2" t="s">
        <v>96</v>
      </c>
      <c r="C9" s="2" t="s">
        <v>39</v>
      </c>
      <c r="J9" s="10"/>
      <c r="K9" s="10"/>
      <c r="L9" s="8"/>
      <c r="M9" s="8"/>
      <c r="N9" s="8"/>
      <c r="O9" s="8"/>
    </row>
    <row r="10" spans="1:42" x14ac:dyDescent="0.3">
      <c r="B10" s="2" t="s">
        <v>27</v>
      </c>
      <c r="C10" s="2" t="s">
        <v>156</v>
      </c>
      <c r="J10" s="10"/>
      <c r="K10" s="10"/>
      <c r="L10" s="8"/>
      <c r="M10" s="8"/>
      <c r="N10" s="8"/>
      <c r="O10" s="8"/>
    </row>
    <row r="11" spans="1:42" x14ac:dyDescent="0.3">
      <c r="A11" s="2">
        <v>1</v>
      </c>
      <c r="J11" s="10"/>
      <c r="K11" s="10"/>
      <c r="L11" s="8"/>
      <c r="M11" s="8"/>
      <c r="N11" s="8"/>
      <c r="O11" s="8"/>
    </row>
    <row r="12" spans="1:42" x14ac:dyDescent="0.3">
      <c r="K12" s="10"/>
      <c r="L12" s="8"/>
      <c r="M12" s="8"/>
      <c r="N12" s="8"/>
      <c r="O12" s="8"/>
    </row>
    <row r="13" spans="1:42" ht="4.05" customHeight="1" x14ac:dyDescent="0.3">
      <c r="J13" s="10"/>
      <c r="K13" s="10"/>
      <c r="L13" s="8"/>
      <c r="M13" s="8"/>
      <c r="N13" s="8"/>
      <c r="O13" s="8"/>
    </row>
    <row r="14" spans="1:42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45323</v>
      </c>
      <c r="L14" s="6">
        <f>K14+1</f>
        <v>45324</v>
      </c>
      <c r="M14" s="6">
        <f t="shared" ref="M14:AM14" si="0">L14+1</f>
        <v>45325</v>
      </c>
      <c r="N14" s="6">
        <f t="shared" si="0"/>
        <v>45326</v>
      </c>
      <c r="O14" s="6">
        <f t="shared" si="0"/>
        <v>45327</v>
      </c>
      <c r="P14" s="6">
        <f t="shared" si="0"/>
        <v>45328</v>
      </c>
      <c r="Q14" s="6">
        <f t="shared" si="0"/>
        <v>45329</v>
      </c>
      <c r="R14" s="6">
        <f t="shared" si="0"/>
        <v>45330</v>
      </c>
      <c r="S14" s="6">
        <f t="shared" si="0"/>
        <v>45331</v>
      </c>
      <c r="T14" s="6">
        <f t="shared" si="0"/>
        <v>45332</v>
      </c>
      <c r="U14" s="6">
        <f t="shared" si="0"/>
        <v>45333</v>
      </c>
      <c r="V14" s="6">
        <f t="shared" si="0"/>
        <v>45334</v>
      </c>
      <c r="W14" s="6">
        <f t="shared" si="0"/>
        <v>45335</v>
      </c>
      <c r="X14" s="6">
        <f t="shared" si="0"/>
        <v>45336</v>
      </c>
      <c r="Y14" s="6">
        <f t="shared" si="0"/>
        <v>45337</v>
      </c>
      <c r="Z14" s="6">
        <f t="shared" si="0"/>
        <v>45338</v>
      </c>
      <c r="AA14" s="6">
        <f t="shared" si="0"/>
        <v>45339</v>
      </c>
      <c r="AB14" s="6">
        <f t="shared" si="0"/>
        <v>45340</v>
      </c>
      <c r="AC14" s="6">
        <f t="shared" si="0"/>
        <v>45341</v>
      </c>
      <c r="AD14" s="6">
        <f t="shared" si="0"/>
        <v>45342</v>
      </c>
      <c r="AE14" s="6">
        <f t="shared" si="0"/>
        <v>45343</v>
      </c>
      <c r="AF14" s="6">
        <f t="shared" si="0"/>
        <v>45344</v>
      </c>
      <c r="AG14" s="6">
        <f t="shared" si="0"/>
        <v>45345</v>
      </c>
      <c r="AH14" s="6">
        <f t="shared" si="0"/>
        <v>45346</v>
      </c>
      <c r="AI14" s="6">
        <f t="shared" si="0"/>
        <v>45347</v>
      </c>
      <c r="AJ14" s="6">
        <f t="shared" si="0"/>
        <v>45348</v>
      </c>
      <c r="AK14" s="6">
        <f t="shared" si="0"/>
        <v>45349</v>
      </c>
      <c r="AL14" s="6">
        <f t="shared" si="0"/>
        <v>45350</v>
      </c>
      <c r="AM14" s="6">
        <f t="shared" si="0"/>
        <v>45351</v>
      </c>
      <c r="AN14" s="5" t="s">
        <v>16</v>
      </c>
      <c r="AO14" s="5" t="s">
        <v>22</v>
      </c>
      <c r="AP14" s="1"/>
    </row>
    <row r="15" spans="1:42" x14ac:dyDescent="0.3">
      <c r="B15" s="12" t="s">
        <v>157</v>
      </c>
      <c r="C15" s="12" t="s">
        <v>158</v>
      </c>
      <c r="D15" s="12" t="s">
        <v>34</v>
      </c>
      <c r="E15" s="12" t="s">
        <v>39</v>
      </c>
      <c r="F15" s="12">
        <v>3133559</v>
      </c>
      <c r="G15" s="12" t="s">
        <v>53</v>
      </c>
      <c r="H15" s="12" t="s">
        <v>37</v>
      </c>
      <c r="I15" s="38" t="s">
        <v>113</v>
      </c>
      <c r="J15" s="39">
        <v>45291</v>
      </c>
      <c r="K15" s="4">
        <v>1</v>
      </c>
      <c r="L15" s="4"/>
      <c r="M15" s="4"/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/>
      <c r="T15" s="13"/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/>
      <c r="AA15" s="4"/>
      <c r="AB15" s="4">
        <v>1</v>
      </c>
      <c r="AC15" s="4">
        <v>1</v>
      </c>
      <c r="AD15" s="4">
        <v>1</v>
      </c>
      <c r="AE15" s="4">
        <v>0</v>
      </c>
      <c r="AF15" s="4">
        <v>1</v>
      </c>
      <c r="AG15" s="4"/>
      <c r="AH15" s="4"/>
      <c r="AI15" s="4">
        <v>1</v>
      </c>
      <c r="AJ15" s="4">
        <v>0</v>
      </c>
      <c r="AK15" s="4">
        <v>1</v>
      </c>
      <c r="AL15" s="4">
        <v>1</v>
      </c>
      <c r="AM15" s="4">
        <v>1</v>
      </c>
      <c r="AN15" s="3">
        <f>SUM(K15:AM15)</f>
        <v>19</v>
      </c>
      <c r="AO15" s="4" t="s">
        <v>161</v>
      </c>
    </row>
    <row r="16" spans="1:42" x14ac:dyDescent="0.3">
      <c r="B16" s="40" t="s">
        <v>159</v>
      </c>
      <c r="C16" s="12"/>
      <c r="D16" s="12"/>
      <c r="E16" s="12"/>
      <c r="F16" s="12"/>
      <c r="G16" s="12"/>
      <c r="H16" s="12"/>
      <c r="I16" s="38"/>
      <c r="J16" s="39"/>
      <c r="K16" s="4">
        <v>3</v>
      </c>
      <c r="L16" s="4"/>
      <c r="M16" s="4"/>
      <c r="N16" s="4">
        <v>3</v>
      </c>
      <c r="O16" s="4">
        <v>3</v>
      </c>
      <c r="P16" s="4">
        <v>3</v>
      </c>
      <c r="Q16" s="4">
        <v>3</v>
      </c>
      <c r="R16" s="4">
        <v>3</v>
      </c>
      <c r="S16" s="4"/>
      <c r="T16" s="13"/>
      <c r="U16" s="4">
        <v>3</v>
      </c>
      <c r="V16" s="4">
        <v>3</v>
      </c>
      <c r="W16" s="4">
        <v>3</v>
      </c>
      <c r="X16" s="4">
        <v>3</v>
      </c>
      <c r="Y16" s="4">
        <v>3</v>
      </c>
      <c r="Z16" s="4"/>
      <c r="AA16" s="4"/>
      <c r="AB16" s="4">
        <v>3</v>
      </c>
      <c r="AC16" s="4">
        <v>3</v>
      </c>
      <c r="AD16" s="4">
        <v>3</v>
      </c>
      <c r="AE16" s="4">
        <v>0</v>
      </c>
      <c r="AF16" s="4">
        <v>3</v>
      </c>
      <c r="AG16" s="4"/>
      <c r="AH16" s="4"/>
      <c r="AI16" s="4">
        <v>3</v>
      </c>
      <c r="AJ16" s="4">
        <v>0</v>
      </c>
      <c r="AK16" s="4">
        <v>3</v>
      </c>
      <c r="AL16" s="4">
        <v>3</v>
      </c>
      <c r="AM16" s="4">
        <v>3</v>
      </c>
      <c r="AN16" s="3">
        <f t="shared" ref="AN16:AN17" si="1">SUM(K16:AM16)</f>
        <v>57</v>
      </c>
      <c r="AO16" s="4"/>
    </row>
    <row r="17" spans="2:42" x14ac:dyDescent="0.3">
      <c r="B17" s="41" t="s">
        <v>120</v>
      </c>
      <c r="C17" s="12"/>
      <c r="D17" s="12"/>
      <c r="E17" s="12"/>
      <c r="F17" s="12"/>
      <c r="G17" s="12"/>
      <c r="H17" s="12"/>
      <c r="I17" s="38"/>
      <c r="J17" s="39"/>
      <c r="K17" s="4">
        <v>4</v>
      </c>
      <c r="L17" s="4"/>
      <c r="M17" s="4"/>
      <c r="N17" s="4">
        <v>4</v>
      </c>
      <c r="O17" s="4">
        <v>4</v>
      </c>
      <c r="P17" s="4">
        <v>4</v>
      </c>
      <c r="Q17" s="4">
        <v>4</v>
      </c>
      <c r="R17" s="4">
        <v>4</v>
      </c>
      <c r="S17" s="4"/>
      <c r="T17" s="13"/>
      <c r="U17" s="4">
        <v>4</v>
      </c>
      <c r="V17" s="4">
        <v>4</v>
      </c>
      <c r="W17" s="4">
        <v>4</v>
      </c>
      <c r="X17" s="4">
        <v>4</v>
      </c>
      <c r="Y17" s="4">
        <v>4</v>
      </c>
      <c r="Z17" s="4"/>
      <c r="AA17" s="4"/>
      <c r="AB17" s="4">
        <v>4</v>
      </c>
      <c r="AC17" s="4">
        <v>4</v>
      </c>
      <c r="AD17" s="4">
        <v>4</v>
      </c>
      <c r="AE17" s="4">
        <v>0</v>
      </c>
      <c r="AF17" s="4">
        <v>4</v>
      </c>
      <c r="AG17" s="4"/>
      <c r="AH17" s="4"/>
      <c r="AI17" s="4">
        <v>4</v>
      </c>
      <c r="AJ17" s="4">
        <v>0</v>
      </c>
      <c r="AK17" s="4">
        <v>4</v>
      </c>
      <c r="AL17" s="4">
        <v>4</v>
      </c>
      <c r="AM17" s="4">
        <v>4</v>
      </c>
      <c r="AN17" s="3">
        <f t="shared" si="1"/>
        <v>76</v>
      </c>
      <c r="AO17" s="4"/>
    </row>
    <row r="18" spans="2:42" x14ac:dyDescent="0.3">
      <c r="B18" s="3" t="s">
        <v>16</v>
      </c>
      <c r="C18" s="4"/>
      <c r="D18" s="3"/>
      <c r="E18" s="3"/>
      <c r="F18" s="3"/>
      <c r="G18" s="3"/>
      <c r="H18" s="3"/>
      <c r="I18" s="3"/>
      <c r="J18" s="3"/>
      <c r="K18" s="3">
        <f>SUM(K15:K17)</f>
        <v>8</v>
      </c>
      <c r="L18" s="3">
        <f t="shared" ref="L18:AM18" si="2">SUM(L15:L17)</f>
        <v>0</v>
      </c>
      <c r="M18" s="3">
        <f t="shared" si="2"/>
        <v>0</v>
      </c>
      <c r="N18" s="3">
        <f t="shared" si="2"/>
        <v>8</v>
      </c>
      <c r="O18" s="3">
        <f t="shared" si="2"/>
        <v>8</v>
      </c>
      <c r="P18" s="3">
        <f t="shared" si="2"/>
        <v>8</v>
      </c>
      <c r="Q18" s="3">
        <f t="shared" si="2"/>
        <v>8</v>
      </c>
      <c r="R18" s="3">
        <f t="shared" si="2"/>
        <v>8</v>
      </c>
      <c r="S18" s="3">
        <f t="shared" si="2"/>
        <v>0</v>
      </c>
      <c r="T18" s="3">
        <f t="shared" si="2"/>
        <v>0</v>
      </c>
      <c r="U18" s="3">
        <f t="shared" si="2"/>
        <v>8</v>
      </c>
      <c r="V18" s="3">
        <f t="shared" si="2"/>
        <v>8</v>
      </c>
      <c r="W18" s="3">
        <f t="shared" si="2"/>
        <v>8</v>
      </c>
      <c r="X18" s="3">
        <f t="shared" si="2"/>
        <v>8</v>
      </c>
      <c r="Y18" s="3">
        <f t="shared" si="2"/>
        <v>8</v>
      </c>
      <c r="Z18" s="3">
        <f t="shared" si="2"/>
        <v>0</v>
      </c>
      <c r="AA18" s="3">
        <f t="shared" si="2"/>
        <v>0</v>
      </c>
      <c r="AB18" s="3">
        <f t="shared" si="2"/>
        <v>8</v>
      </c>
      <c r="AC18" s="3">
        <f t="shared" si="2"/>
        <v>8</v>
      </c>
      <c r="AD18" s="3">
        <f t="shared" si="2"/>
        <v>8</v>
      </c>
      <c r="AE18" s="3">
        <f t="shared" si="2"/>
        <v>0</v>
      </c>
      <c r="AF18" s="3">
        <f t="shared" si="2"/>
        <v>8</v>
      </c>
      <c r="AG18" s="3">
        <f t="shared" si="2"/>
        <v>0</v>
      </c>
      <c r="AH18" s="3">
        <f t="shared" si="2"/>
        <v>0</v>
      </c>
      <c r="AI18" s="3">
        <f t="shared" si="2"/>
        <v>8</v>
      </c>
      <c r="AJ18" s="3">
        <f t="shared" si="2"/>
        <v>0</v>
      </c>
      <c r="AK18" s="3">
        <f t="shared" si="2"/>
        <v>8</v>
      </c>
      <c r="AL18" s="3">
        <f t="shared" si="2"/>
        <v>8</v>
      </c>
      <c r="AM18" s="3">
        <f t="shared" si="2"/>
        <v>8</v>
      </c>
      <c r="AN18" s="3">
        <f>SUM(K18:AM18)</f>
        <v>152</v>
      </c>
      <c r="AO18" s="4"/>
      <c r="AP18" s="11">
        <f>SUM(K18:AM18)-AN18</f>
        <v>0</v>
      </c>
    </row>
    <row r="21" spans="2:42" x14ac:dyDescent="0.3">
      <c r="B21" s="8"/>
    </row>
    <row r="136" spans="43:44" hidden="1" x14ac:dyDescent="0.3"/>
    <row r="137" spans="43:44" hidden="1" x14ac:dyDescent="0.3">
      <c r="AQ137" s="2" t="s">
        <v>0</v>
      </c>
      <c r="AR137" s="2">
        <v>2021</v>
      </c>
    </row>
    <row r="138" spans="43:44" hidden="1" x14ac:dyDescent="0.3">
      <c r="AQ138" s="2" t="s">
        <v>1</v>
      </c>
      <c r="AR138" s="2">
        <v>2022</v>
      </c>
    </row>
    <row r="139" spans="43:44" hidden="1" x14ac:dyDescent="0.3">
      <c r="AQ139" s="2" t="s">
        <v>2</v>
      </c>
      <c r="AR139" s="2">
        <v>2023</v>
      </c>
    </row>
    <row r="140" spans="43:44" hidden="1" x14ac:dyDescent="0.3">
      <c r="AQ140" s="2" t="s">
        <v>3</v>
      </c>
      <c r="AR140" s="2">
        <v>2024</v>
      </c>
    </row>
    <row r="141" spans="43:44" hidden="1" x14ac:dyDescent="0.3">
      <c r="AQ141" s="2" t="s">
        <v>4</v>
      </c>
      <c r="AR141" s="2">
        <v>2025</v>
      </c>
    </row>
    <row r="142" spans="43:44" hidden="1" x14ac:dyDescent="0.3">
      <c r="AQ142" s="2" t="s">
        <v>5</v>
      </c>
      <c r="AR142" s="2">
        <v>2026</v>
      </c>
    </row>
    <row r="143" spans="43:44" hidden="1" x14ac:dyDescent="0.3">
      <c r="AQ143" s="2" t="s">
        <v>6</v>
      </c>
      <c r="AR143" s="2">
        <v>2027</v>
      </c>
    </row>
    <row r="144" spans="43:44" hidden="1" x14ac:dyDescent="0.3">
      <c r="AQ144" s="2" t="s">
        <v>7</v>
      </c>
      <c r="AR144" s="2">
        <v>2028</v>
      </c>
    </row>
    <row r="145" spans="43:44" hidden="1" x14ac:dyDescent="0.3">
      <c r="AQ145" s="2" t="s">
        <v>8</v>
      </c>
      <c r="AR145" s="2">
        <v>2029</v>
      </c>
    </row>
    <row r="146" spans="43:44" hidden="1" x14ac:dyDescent="0.3">
      <c r="AQ146" s="2" t="s">
        <v>9</v>
      </c>
      <c r="AR146" s="2">
        <v>2030</v>
      </c>
    </row>
    <row r="147" spans="43:44" hidden="1" x14ac:dyDescent="0.3">
      <c r="AQ147" s="2" t="s">
        <v>10</v>
      </c>
      <c r="AR147" s="2">
        <v>2031</v>
      </c>
    </row>
    <row r="148" spans="43:44" hidden="1" x14ac:dyDescent="0.3">
      <c r="AQ148" s="2" t="s">
        <v>11</v>
      </c>
      <c r="AR148" s="2">
        <v>2032</v>
      </c>
    </row>
  </sheetData>
  <mergeCells count="3">
    <mergeCell ref="B1:AN1"/>
    <mergeCell ref="B2:AN2"/>
    <mergeCell ref="B3:AN3"/>
  </mergeCells>
  <conditionalFormatting sqref="K14:AM23">
    <cfRule type="expression" priority="2">
      <formula>WEEKDAY(K$14,2)&gt;5</formula>
    </cfRule>
  </conditionalFormatting>
  <conditionalFormatting sqref="K14:AL36 L18:AM18">
    <cfRule type="expression" dxfId="59" priority="1">
      <formula>WEEKDAY(L$14,2)&gt;5</formula>
    </cfRule>
  </conditionalFormatting>
  <conditionalFormatting sqref="G18:I36">
    <cfRule type="expression" dxfId="58" priority="3">
      <formula>WEEKDAY(N$14,2)&gt;5</formula>
    </cfRule>
  </conditionalFormatting>
  <conditionalFormatting sqref="J18:J36">
    <cfRule type="expression" dxfId="57" priority="4">
      <formula>WEEKDAY(O$14,2)&gt;5</formula>
    </cfRule>
  </conditionalFormatting>
  <conditionalFormatting sqref="B19:C36">
    <cfRule type="expression" dxfId="56" priority="5">
      <formula>WEEKDAY(K$14,2)&gt;5</formula>
    </cfRule>
  </conditionalFormatting>
  <conditionalFormatting sqref="D18:F36">
    <cfRule type="expression" dxfId="55" priority="6">
      <formula>WEEKDAY(L$14,2)&gt;5</formula>
    </cfRule>
  </conditionalFormatting>
  <conditionalFormatting sqref="AM14:AM36">
    <cfRule type="expression" dxfId="54" priority="23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628" yWindow="578" count="5">
        <x14:dataValidation type="list" allowBlank="1" showInputMessage="1" promptTitle="Client Type" prompt="Please use the dropdown list" xr:uid="{0FDE64E0-77A6-4619-9B5E-D4C5EA851C9F}">
          <x14:formula1>
            <xm:f>'Data validation table'!$H$3:$H$6</xm:f>
          </x14:formula1>
          <xm:sqref>D15:D17</xm:sqref>
        </x14:dataValidation>
        <x14:dataValidation type="list" allowBlank="1" showInputMessage="1" showErrorMessage="1" promptTitle="Engagement Risk" prompt="Use the dropdown list" xr:uid="{A89F5000-9EA6-4327-AE99-CABEC4FCCD8A}">
          <x14:formula1>
            <xm:f>'Data validation table'!$J$3:$J$6</xm:f>
          </x14:formula1>
          <xm:sqref>G15:G17</xm:sqref>
        </x14:dataValidation>
        <x14:dataValidation type="list" allowBlank="1" showInputMessage="1" showErrorMessage="1" promptTitle="Nature of Service" prompt="Use the dropdown list" xr:uid="{4E98ADE2-0F25-406E-8C76-59052F9553BE}">
          <x14:formula1>
            <xm:f>'Data validation table'!$L$3:$L$54</xm:f>
          </x14:formula1>
          <xm:sqref>H15:H17</xm:sqref>
        </x14:dataValidation>
        <x14:dataValidation type="list" allowBlank="1" showInputMessage="1" showErrorMessage="1" promptTitle="Engagement Function" prompt="Use the dropdown list" xr:uid="{8E05E90C-6CDC-4E63-8B53-488BCD4022C8}">
          <x14:formula1>
            <xm:f>'Data validation table'!$D$3:$D$8</xm:f>
          </x14:formula1>
          <xm:sqref>E15:E17</xm:sqref>
        </x14:dataValidation>
        <x14:dataValidation type="list" allowBlank="1" showInputMessage="1" showErrorMessage="1" xr:uid="{B2812733-7B18-4CE1-AFBD-887BDF127AF4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9DB5-EDBC-4256-97D8-72321E959ED5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8.2187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44.44140625" style="2" customWidth="1"/>
    <col min="9" max="9" width="23" style="2" bestFit="1" customWidth="1"/>
    <col min="10" max="10" width="9" style="2" bestFit="1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3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March 2024 to the 31 March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3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45352</v>
      </c>
      <c r="L14" s="6">
        <f>K14+1</f>
        <v>45353</v>
      </c>
      <c r="M14" s="6">
        <f t="shared" ref="M14:AO14" si="0">L14+1</f>
        <v>45354</v>
      </c>
      <c r="N14" s="6">
        <f t="shared" si="0"/>
        <v>45355</v>
      </c>
      <c r="O14" s="6">
        <f t="shared" si="0"/>
        <v>45356</v>
      </c>
      <c r="P14" s="6">
        <f t="shared" si="0"/>
        <v>45357</v>
      </c>
      <c r="Q14" s="6">
        <f t="shared" si="0"/>
        <v>45358</v>
      </c>
      <c r="R14" s="6">
        <f t="shared" si="0"/>
        <v>45359</v>
      </c>
      <c r="S14" s="6">
        <f t="shared" si="0"/>
        <v>45360</v>
      </c>
      <c r="T14" s="6">
        <f t="shared" si="0"/>
        <v>45361</v>
      </c>
      <c r="U14" s="6">
        <f t="shared" si="0"/>
        <v>45362</v>
      </c>
      <c r="V14" s="6">
        <f t="shared" si="0"/>
        <v>45363</v>
      </c>
      <c r="W14" s="6">
        <f t="shared" si="0"/>
        <v>45364</v>
      </c>
      <c r="X14" s="6">
        <f t="shared" si="0"/>
        <v>45365</v>
      </c>
      <c r="Y14" s="6">
        <f t="shared" si="0"/>
        <v>45366</v>
      </c>
      <c r="Z14" s="6">
        <f t="shared" si="0"/>
        <v>45367</v>
      </c>
      <c r="AA14" s="6">
        <f t="shared" si="0"/>
        <v>45368</v>
      </c>
      <c r="AB14" s="6">
        <f t="shared" si="0"/>
        <v>45369</v>
      </c>
      <c r="AC14" s="6">
        <f t="shared" si="0"/>
        <v>45370</v>
      </c>
      <c r="AD14" s="6">
        <f t="shared" si="0"/>
        <v>45371</v>
      </c>
      <c r="AE14" s="6">
        <f t="shared" si="0"/>
        <v>45372</v>
      </c>
      <c r="AF14" s="6">
        <f t="shared" si="0"/>
        <v>45373</v>
      </c>
      <c r="AG14" s="6">
        <f t="shared" si="0"/>
        <v>45374</v>
      </c>
      <c r="AH14" s="6">
        <f t="shared" si="0"/>
        <v>45375</v>
      </c>
      <c r="AI14" s="6">
        <f t="shared" si="0"/>
        <v>45376</v>
      </c>
      <c r="AJ14" s="6">
        <f t="shared" si="0"/>
        <v>45377</v>
      </c>
      <c r="AK14" s="6">
        <f t="shared" si="0"/>
        <v>45378</v>
      </c>
      <c r="AL14" s="6">
        <f t="shared" si="0"/>
        <v>45379</v>
      </c>
      <c r="AM14" s="6">
        <f t="shared" si="0"/>
        <v>45380</v>
      </c>
      <c r="AN14" s="6">
        <f t="shared" si="0"/>
        <v>45381</v>
      </c>
      <c r="AO14" s="6">
        <f t="shared" si="0"/>
        <v>45382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53" priority="1">
      <formula>WEEKDAY(L$14,2)&gt;5</formula>
    </cfRule>
  </conditionalFormatting>
  <conditionalFormatting sqref="G16:I34">
    <cfRule type="expression" dxfId="52" priority="3">
      <formula>WEEKDAY(N$14,2)&gt;5</formula>
    </cfRule>
  </conditionalFormatting>
  <conditionalFormatting sqref="J16:J34">
    <cfRule type="expression" dxfId="51" priority="4">
      <formula>WEEKDAY(O$14,2)&gt;5</formula>
    </cfRule>
  </conditionalFormatting>
  <conditionalFormatting sqref="B17:C34">
    <cfRule type="expression" dxfId="50" priority="5">
      <formula>WEEKDAY(K$14,2)&gt;5</formula>
    </cfRule>
  </conditionalFormatting>
  <conditionalFormatting sqref="D16:F34">
    <cfRule type="expression" dxfId="49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634" yWindow="601" count="5">
        <x14:dataValidation type="list" allowBlank="1" showInputMessage="1" promptTitle="Client Type" prompt="Please use the dropdown list" xr:uid="{785D8A41-814E-4CEE-904F-149088527D87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13F8A14F-D1E0-4973-A000-67EB10CBBD6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E570E96-191F-4C99-BC85-908919B91F07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F3DCB73-9C4B-4F1C-8813-6EC40D1E14BE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D2EC5476-7ABC-4DF0-86A1-4D19A2D2AD47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46B0-23B1-4619-AA77-ACBE0DAC75CD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4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April 2024 to the 30 April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45383</v>
      </c>
      <c r="L14" s="6">
        <f>K14+1</f>
        <v>45384</v>
      </c>
      <c r="M14" s="6">
        <f t="shared" ref="M14:AN14" si="0">L14+1</f>
        <v>45385</v>
      </c>
      <c r="N14" s="6">
        <f t="shared" si="0"/>
        <v>45386</v>
      </c>
      <c r="O14" s="6">
        <f t="shared" si="0"/>
        <v>45387</v>
      </c>
      <c r="P14" s="6">
        <f t="shared" si="0"/>
        <v>45388</v>
      </c>
      <c r="Q14" s="6">
        <f t="shared" si="0"/>
        <v>45389</v>
      </c>
      <c r="R14" s="6">
        <f t="shared" si="0"/>
        <v>45390</v>
      </c>
      <c r="S14" s="6">
        <f t="shared" si="0"/>
        <v>45391</v>
      </c>
      <c r="T14" s="6">
        <f t="shared" si="0"/>
        <v>45392</v>
      </c>
      <c r="U14" s="6">
        <f t="shared" si="0"/>
        <v>45393</v>
      </c>
      <c r="V14" s="6">
        <f t="shared" si="0"/>
        <v>45394</v>
      </c>
      <c r="W14" s="6">
        <f t="shared" si="0"/>
        <v>45395</v>
      </c>
      <c r="X14" s="6">
        <f t="shared" si="0"/>
        <v>45396</v>
      </c>
      <c r="Y14" s="6">
        <f t="shared" si="0"/>
        <v>45397</v>
      </c>
      <c r="Z14" s="6">
        <f t="shared" si="0"/>
        <v>45398</v>
      </c>
      <c r="AA14" s="6">
        <f t="shared" si="0"/>
        <v>45399</v>
      </c>
      <c r="AB14" s="6">
        <f t="shared" si="0"/>
        <v>45400</v>
      </c>
      <c r="AC14" s="6">
        <f t="shared" si="0"/>
        <v>45401</v>
      </c>
      <c r="AD14" s="6">
        <f t="shared" si="0"/>
        <v>45402</v>
      </c>
      <c r="AE14" s="6">
        <f t="shared" si="0"/>
        <v>45403</v>
      </c>
      <c r="AF14" s="6">
        <f t="shared" si="0"/>
        <v>45404</v>
      </c>
      <c r="AG14" s="6">
        <f t="shared" si="0"/>
        <v>45405</v>
      </c>
      <c r="AH14" s="6">
        <f t="shared" si="0"/>
        <v>45406</v>
      </c>
      <c r="AI14" s="6">
        <f t="shared" si="0"/>
        <v>45407</v>
      </c>
      <c r="AJ14" s="6">
        <f t="shared" si="0"/>
        <v>45408</v>
      </c>
      <c r="AK14" s="6">
        <f t="shared" si="0"/>
        <v>45409</v>
      </c>
      <c r="AL14" s="6">
        <f t="shared" si="0"/>
        <v>45410</v>
      </c>
      <c r="AM14" s="6">
        <f t="shared" si="0"/>
        <v>45411</v>
      </c>
      <c r="AN14" s="6">
        <f t="shared" si="0"/>
        <v>45412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48" priority="1">
      <formula>WEEKDAY(L$14,2)&gt;5</formula>
    </cfRule>
  </conditionalFormatting>
  <conditionalFormatting sqref="G16:I34">
    <cfRule type="expression" dxfId="47" priority="3">
      <formula>WEEKDAY(N$14,2)&gt;5</formula>
    </cfRule>
  </conditionalFormatting>
  <conditionalFormatting sqref="J16:J34">
    <cfRule type="expression" dxfId="46" priority="4">
      <formula>WEEKDAY(O$14,2)&gt;5</formula>
    </cfRule>
  </conditionalFormatting>
  <conditionalFormatting sqref="B17:C34">
    <cfRule type="expression" dxfId="45" priority="5">
      <formula>WEEKDAY(K$14,2)&gt;5</formula>
    </cfRule>
  </conditionalFormatting>
  <conditionalFormatting sqref="D16:F34">
    <cfRule type="expression" dxfId="44" priority="6">
      <formula>WEEKDAY(L$14,2)&gt;5</formula>
    </cfRule>
  </conditionalFormatting>
  <conditionalFormatting sqref="AN14:AN34">
    <cfRule type="expression" dxfId="43" priority="26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D9B2BBD0-5F3F-493A-99A5-8F3E271FE47C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1198EE72-1701-4484-AE37-95BA540BC1C0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454128B-FE1E-4525-8D13-5A7BC1AFC852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ECF4264F-F3D5-491C-99F0-BE6C55AC7A74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6BBA3647-0B61-4892-8E9F-1DDAF218F15B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837D-66D8-4BD5-A0D9-92BD64998E13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5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May 2024 to the 31 May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45413</v>
      </c>
      <c r="L14" s="6">
        <f>K14+1</f>
        <v>45414</v>
      </c>
      <c r="M14" s="6">
        <f t="shared" ref="M14:AO14" si="0">L14+1</f>
        <v>45415</v>
      </c>
      <c r="N14" s="6">
        <f t="shared" si="0"/>
        <v>45416</v>
      </c>
      <c r="O14" s="6">
        <f t="shared" si="0"/>
        <v>45417</v>
      </c>
      <c r="P14" s="6">
        <f t="shared" si="0"/>
        <v>45418</v>
      </c>
      <c r="Q14" s="6">
        <f t="shared" si="0"/>
        <v>45419</v>
      </c>
      <c r="R14" s="6">
        <f t="shared" si="0"/>
        <v>45420</v>
      </c>
      <c r="S14" s="6">
        <f t="shared" si="0"/>
        <v>45421</v>
      </c>
      <c r="T14" s="6">
        <f t="shared" si="0"/>
        <v>45422</v>
      </c>
      <c r="U14" s="6">
        <f t="shared" si="0"/>
        <v>45423</v>
      </c>
      <c r="V14" s="6">
        <f t="shared" si="0"/>
        <v>45424</v>
      </c>
      <c r="W14" s="6">
        <f t="shared" si="0"/>
        <v>45425</v>
      </c>
      <c r="X14" s="6">
        <f t="shared" si="0"/>
        <v>45426</v>
      </c>
      <c r="Y14" s="6">
        <f t="shared" si="0"/>
        <v>45427</v>
      </c>
      <c r="Z14" s="6">
        <f t="shared" si="0"/>
        <v>45428</v>
      </c>
      <c r="AA14" s="6">
        <f t="shared" si="0"/>
        <v>45429</v>
      </c>
      <c r="AB14" s="6">
        <f t="shared" si="0"/>
        <v>45430</v>
      </c>
      <c r="AC14" s="6">
        <f t="shared" si="0"/>
        <v>45431</v>
      </c>
      <c r="AD14" s="6">
        <f t="shared" si="0"/>
        <v>45432</v>
      </c>
      <c r="AE14" s="6">
        <f t="shared" si="0"/>
        <v>45433</v>
      </c>
      <c r="AF14" s="6">
        <f t="shared" si="0"/>
        <v>45434</v>
      </c>
      <c r="AG14" s="6">
        <f t="shared" si="0"/>
        <v>45435</v>
      </c>
      <c r="AH14" s="6">
        <f t="shared" si="0"/>
        <v>45436</v>
      </c>
      <c r="AI14" s="6">
        <f t="shared" si="0"/>
        <v>45437</v>
      </c>
      <c r="AJ14" s="6">
        <f t="shared" si="0"/>
        <v>45438</v>
      </c>
      <c r="AK14" s="6">
        <f t="shared" si="0"/>
        <v>45439</v>
      </c>
      <c r="AL14" s="6">
        <f t="shared" si="0"/>
        <v>45440</v>
      </c>
      <c r="AM14" s="6">
        <f t="shared" si="0"/>
        <v>45441</v>
      </c>
      <c r="AN14" s="6">
        <f t="shared" si="0"/>
        <v>45442</v>
      </c>
      <c r="AO14" s="35">
        <f t="shared" si="0"/>
        <v>45443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6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7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42" priority="1">
      <formula>WEEKDAY(L$14,2)&gt;5</formula>
    </cfRule>
  </conditionalFormatting>
  <conditionalFormatting sqref="G16:I34">
    <cfRule type="expression" dxfId="41" priority="3">
      <formula>WEEKDAY(N$14,2)&gt;5</formula>
    </cfRule>
  </conditionalFormatting>
  <conditionalFormatting sqref="J16:J34">
    <cfRule type="expression" dxfId="40" priority="4">
      <formula>WEEKDAY(O$14,2)&gt;5</formula>
    </cfRule>
  </conditionalFormatting>
  <conditionalFormatting sqref="B17:C34">
    <cfRule type="expression" dxfId="39" priority="5">
      <formula>WEEKDAY(K$14,2)&gt;5</formula>
    </cfRule>
  </conditionalFormatting>
  <conditionalFormatting sqref="D16:F34">
    <cfRule type="expression" dxfId="38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1C3D2616-4B7D-4D0E-B512-485C7E535622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8117DBA4-AC40-4AE1-90A4-BBE7082096E4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55E38009-8840-4272-8765-80E72F2786FC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111D5195-F8F6-45B5-8709-6B3DA622AFB9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DFB08474-2826-4940-947B-6F53D957F7D3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4D92-502F-4CA9-AF63-974589224285}">
  <dimension ref="A1:AS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0" width="3.44140625" style="2" customWidth="1"/>
    <col min="41" max="41" width="8.77734375" style="2"/>
    <col min="42" max="42" width="10.21875" style="2" customWidth="1"/>
    <col min="43" max="43" width="8.77734375" style="2"/>
    <col min="44" max="44" width="27.44140625" style="2" customWidth="1"/>
    <col min="45" max="45" width="31.5546875" style="2" customWidth="1"/>
    <col min="46" max="47" width="8.77734375" style="2" customWidth="1"/>
    <col min="48" max="16384" width="8.77734375" style="2"/>
  </cols>
  <sheetData>
    <row r="1" spans="1:43" ht="18" x14ac:dyDescent="0.35">
      <c r="A1" s="2">
        <v>6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</row>
    <row r="2" spans="1:43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3" ht="18" x14ac:dyDescent="0.35">
      <c r="B3" s="42" t="str">
        <f>" "&amp;TEXT(DATE(A2+2020,A1,1),"dd mmmm yyyy") &amp;" to the "&amp;TEXT(DATE(A2+2020,A1+1,1)-1, "dd mmmm yyyy")</f>
        <v xml:space="preserve"> 01 June 2024 to the 30 June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3" x14ac:dyDescent="0.3">
      <c r="C4" s="9"/>
    </row>
    <row r="5" spans="1:43" x14ac:dyDescent="0.3">
      <c r="J5" s="10"/>
      <c r="K5" s="9"/>
      <c r="L5" s="8"/>
      <c r="M5" s="8"/>
      <c r="N5" s="8"/>
      <c r="O5" s="8"/>
    </row>
    <row r="6" spans="1:43" x14ac:dyDescent="0.3">
      <c r="J6" s="10"/>
      <c r="K6" s="10"/>
      <c r="L6" s="8"/>
      <c r="M6" s="8"/>
      <c r="N6" s="8"/>
      <c r="O6" s="8"/>
    </row>
    <row r="7" spans="1:43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3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3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3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3" x14ac:dyDescent="0.3">
      <c r="A11" s="2">
        <v>1</v>
      </c>
      <c r="J11" s="10"/>
      <c r="K11" s="10"/>
      <c r="L11" s="8"/>
      <c r="M11" s="8"/>
      <c r="N11" s="8"/>
      <c r="O11" s="8"/>
    </row>
    <row r="12" spans="1:43" x14ac:dyDescent="0.3">
      <c r="K12" s="10"/>
      <c r="L12" s="8"/>
      <c r="M12" s="8"/>
      <c r="N12" s="8"/>
      <c r="O12" s="8"/>
    </row>
    <row r="13" spans="1:43" ht="4.05" customHeight="1" x14ac:dyDescent="0.3">
      <c r="J13" s="10"/>
      <c r="K13" s="10"/>
      <c r="L13" s="8"/>
      <c r="M13" s="8"/>
      <c r="N13" s="8"/>
      <c r="O13" s="8"/>
    </row>
    <row r="14" spans="1:43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45444</v>
      </c>
      <c r="L14" s="6">
        <f>K14+1</f>
        <v>45445</v>
      </c>
      <c r="M14" s="6">
        <f t="shared" ref="M14:AN14" si="0">L14+1</f>
        <v>45446</v>
      </c>
      <c r="N14" s="6">
        <f t="shared" si="0"/>
        <v>45447</v>
      </c>
      <c r="O14" s="6">
        <f t="shared" si="0"/>
        <v>45448</v>
      </c>
      <c r="P14" s="6">
        <f t="shared" si="0"/>
        <v>45449</v>
      </c>
      <c r="Q14" s="6">
        <f t="shared" si="0"/>
        <v>45450</v>
      </c>
      <c r="R14" s="6">
        <f t="shared" si="0"/>
        <v>45451</v>
      </c>
      <c r="S14" s="6">
        <f t="shared" si="0"/>
        <v>45452</v>
      </c>
      <c r="T14" s="6">
        <f t="shared" si="0"/>
        <v>45453</v>
      </c>
      <c r="U14" s="6">
        <f t="shared" si="0"/>
        <v>45454</v>
      </c>
      <c r="V14" s="6">
        <f t="shared" si="0"/>
        <v>45455</v>
      </c>
      <c r="W14" s="6">
        <f t="shared" si="0"/>
        <v>45456</v>
      </c>
      <c r="X14" s="6">
        <f t="shared" si="0"/>
        <v>45457</v>
      </c>
      <c r="Y14" s="6">
        <f t="shared" si="0"/>
        <v>45458</v>
      </c>
      <c r="Z14" s="6">
        <f t="shared" si="0"/>
        <v>45459</v>
      </c>
      <c r="AA14" s="6">
        <f t="shared" si="0"/>
        <v>45460</v>
      </c>
      <c r="AB14" s="6">
        <f t="shared" si="0"/>
        <v>45461</v>
      </c>
      <c r="AC14" s="6">
        <f t="shared" si="0"/>
        <v>45462</v>
      </c>
      <c r="AD14" s="6">
        <f t="shared" si="0"/>
        <v>45463</v>
      </c>
      <c r="AE14" s="6">
        <f t="shared" si="0"/>
        <v>45464</v>
      </c>
      <c r="AF14" s="6">
        <f t="shared" si="0"/>
        <v>45465</v>
      </c>
      <c r="AG14" s="6">
        <f t="shared" si="0"/>
        <v>45466</v>
      </c>
      <c r="AH14" s="6">
        <f t="shared" si="0"/>
        <v>45467</v>
      </c>
      <c r="AI14" s="6">
        <f t="shared" si="0"/>
        <v>45468</v>
      </c>
      <c r="AJ14" s="6">
        <f t="shared" si="0"/>
        <v>45469</v>
      </c>
      <c r="AK14" s="6">
        <f t="shared" si="0"/>
        <v>45470</v>
      </c>
      <c r="AL14" s="6">
        <f t="shared" si="0"/>
        <v>45471</v>
      </c>
      <c r="AM14" s="6">
        <f t="shared" si="0"/>
        <v>45472</v>
      </c>
      <c r="AN14" s="6">
        <f t="shared" si="0"/>
        <v>45473</v>
      </c>
      <c r="AO14" s="5" t="s">
        <v>16</v>
      </c>
      <c r="AP14" s="5" t="s">
        <v>22</v>
      </c>
      <c r="AQ14" s="1"/>
    </row>
    <row r="15" spans="1:43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">
        <f>SUM(K15:AN15)</f>
        <v>0</v>
      </c>
      <c r="AP15" s="4"/>
    </row>
    <row r="16" spans="1:43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O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4"/>
      <c r="AQ16" s="11">
        <f>SUM(K16:AN16)-AO16</f>
        <v>0</v>
      </c>
    </row>
    <row r="19" spans="2:2" x14ac:dyDescent="0.3">
      <c r="B19" s="8"/>
    </row>
    <row r="134" spans="44:45" hidden="1" x14ac:dyDescent="0.3"/>
    <row r="135" spans="44:45" hidden="1" x14ac:dyDescent="0.3">
      <c r="AR135" s="2" t="s">
        <v>0</v>
      </c>
      <c r="AS135" s="2">
        <v>2021</v>
      </c>
    </row>
    <row r="136" spans="44:45" hidden="1" x14ac:dyDescent="0.3">
      <c r="AR136" s="2" t="s">
        <v>1</v>
      </c>
      <c r="AS136" s="2">
        <v>2022</v>
      </c>
    </row>
    <row r="137" spans="44:45" hidden="1" x14ac:dyDescent="0.3">
      <c r="AR137" s="2" t="s">
        <v>2</v>
      </c>
      <c r="AS137" s="2">
        <v>2023</v>
      </c>
    </row>
    <row r="138" spans="44:45" hidden="1" x14ac:dyDescent="0.3">
      <c r="AR138" s="2" t="s">
        <v>3</v>
      </c>
      <c r="AS138" s="2">
        <v>2024</v>
      </c>
    </row>
    <row r="139" spans="44:45" hidden="1" x14ac:dyDescent="0.3">
      <c r="AR139" s="2" t="s">
        <v>4</v>
      </c>
      <c r="AS139" s="2">
        <v>2025</v>
      </c>
    </row>
    <row r="140" spans="44:45" hidden="1" x14ac:dyDescent="0.3">
      <c r="AR140" s="2" t="s">
        <v>5</v>
      </c>
      <c r="AS140" s="2">
        <v>2026</v>
      </c>
    </row>
    <row r="141" spans="44:45" hidden="1" x14ac:dyDescent="0.3">
      <c r="AR141" s="2" t="s">
        <v>6</v>
      </c>
      <c r="AS141" s="2">
        <v>2027</v>
      </c>
    </row>
    <row r="142" spans="44:45" hidden="1" x14ac:dyDescent="0.3">
      <c r="AR142" s="2" t="s">
        <v>7</v>
      </c>
      <c r="AS142" s="2">
        <v>2028</v>
      </c>
    </row>
    <row r="143" spans="44:45" hidden="1" x14ac:dyDescent="0.3">
      <c r="AR143" s="2" t="s">
        <v>8</v>
      </c>
      <c r="AS143" s="2">
        <v>2029</v>
      </c>
    </row>
    <row r="144" spans="44:45" hidden="1" x14ac:dyDescent="0.3">
      <c r="AR144" s="2" t="s">
        <v>9</v>
      </c>
      <c r="AS144" s="2">
        <v>2030</v>
      </c>
    </row>
    <row r="145" spans="44:45" hidden="1" x14ac:dyDescent="0.3">
      <c r="AR145" s="2" t="s">
        <v>10</v>
      </c>
      <c r="AS145" s="2">
        <v>2031</v>
      </c>
    </row>
    <row r="146" spans="44:45" hidden="1" x14ac:dyDescent="0.3">
      <c r="AR146" s="2" t="s">
        <v>11</v>
      </c>
      <c r="AS146" s="2">
        <v>2032</v>
      </c>
    </row>
  </sheetData>
  <mergeCells count="3">
    <mergeCell ref="B1:AO1"/>
    <mergeCell ref="B2:AO2"/>
    <mergeCell ref="B3:AO3"/>
  </mergeCells>
  <conditionalFormatting sqref="K14:AN21">
    <cfRule type="expression" priority="2">
      <formula>WEEKDAY(K$14,2)&gt;5</formula>
    </cfRule>
  </conditionalFormatting>
  <conditionalFormatting sqref="K14:AM34">
    <cfRule type="expression" dxfId="37" priority="1">
      <formula>WEEKDAY(L$14,2)&gt;5</formula>
    </cfRule>
  </conditionalFormatting>
  <conditionalFormatting sqref="G16:I34">
    <cfRule type="expression" dxfId="36" priority="3">
      <formula>WEEKDAY(N$14,2)&gt;5</formula>
    </cfRule>
  </conditionalFormatting>
  <conditionalFormatting sqref="J16:J34">
    <cfRule type="expression" dxfId="35" priority="4">
      <formula>WEEKDAY(O$14,2)&gt;5</formula>
    </cfRule>
  </conditionalFormatting>
  <conditionalFormatting sqref="B17:C34">
    <cfRule type="expression" dxfId="34" priority="5">
      <formula>WEEKDAY(K$14,2)&gt;5</formula>
    </cfRule>
  </conditionalFormatting>
  <conditionalFormatting sqref="D16:F34">
    <cfRule type="expression" dxfId="33" priority="6">
      <formula>WEEKDAY(L$14,2)&gt;5</formula>
    </cfRule>
  </conditionalFormatting>
  <conditionalFormatting sqref="AN14:AN34">
    <cfRule type="expression" dxfId="32" priority="29">
      <formula>WEEKDAY(#REF!,2)&gt;5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106DB2B6-4E70-4A79-A6D4-DFA318F307B8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058EBA16-17AB-47D6-AB7F-988750C8BD4C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14FA6057-8EF1-4261-9E00-4ADB8BD14661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60558688-A91F-4297-9ADD-2BD1EC8F70F5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CA6C453F-F675-493E-9DC6-7B1252BC3239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B40E-8F93-4FB7-BE8F-06E275953FAB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13.44140625" style="2" bestFit="1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7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July 2024 to the 31 July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45474</v>
      </c>
      <c r="L14" s="6">
        <f>K14+1</f>
        <v>45475</v>
      </c>
      <c r="M14" s="6">
        <f t="shared" ref="M14:AO14" si="0">L14+1</f>
        <v>45476</v>
      </c>
      <c r="N14" s="6">
        <f t="shared" si="0"/>
        <v>45477</v>
      </c>
      <c r="O14" s="6">
        <f t="shared" si="0"/>
        <v>45478</v>
      </c>
      <c r="P14" s="6">
        <f t="shared" si="0"/>
        <v>45479</v>
      </c>
      <c r="Q14" s="6">
        <f t="shared" si="0"/>
        <v>45480</v>
      </c>
      <c r="R14" s="6">
        <f t="shared" si="0"/>
        <v>45481</v>
      </c>
      <c r="S14" s="6">
        <f t="shared" si="0"/>
        <v>45482</v>
      </c>
      <c r="T14" s="6">
        <f t="shared" si="0"/>
        <v>45483</v>
      </c>
      <c r="U14" s="6">
        <f t="shared" si="0"/>
        <v>45484</v>
      </c>
      <c r="V14" s="6">
        <f t="shared" si="0"/>
        <v>45485</v>
      </c>
      <c r="W14" s="6">
        <f t="shared" si="0"/>
        <v>45486</v>
      </c>
      <c r="X14" s="6">
        <f t="shared" si="0"/>
        <v>45487</v>
      </c>
      <c r="Y14" s="6">
        <f t="shared" si="0"/>
        <v>45488</v>
      </c>
      <c r="Z14" s="6">
        <f t="shared" si="0"/>
        <v>45489</v>
      </c>
      <c r="AA14" s="6">
        <f t="shared" si="0"/>
        <v>45490</v>
      </c>
      <c r="AB14" s="6">
        <f t="shared" si="0"/>
        <v>45491</v>
      </c>
      <c r="AC14" s="6">
        <f t="shared" si="0"/>
        <v>45492</v>
      </c>
      <c r="AD14" s="6">
        <f t="shared" si="0"/>
        <v>45493</v>
      </c>
      <c r="AE14" s="6">
        <f t="shared" si="0"/>
        <v>45494</v>
      </c>
      <c r="AF14" s="6">
        <f t="shared" si="0"/>
        <v>45495</v>
      </c>
      <c r="AG14" s="6">
        <f t="shared" si="0"/>
        <v>45496</v>
      </c>
      <c r="AH14" s="6">
        <f t="shared" si="0"/>
        <v>45497</v>
      </c>
      <c r="AI14" s="6">
        <f t="shared" si="0"/>
        <v>45498</v>
      </c>
      <c r="AJ14" s="6">
        <f t="shared" si="0"/>
        <v>45499</v>
      </c>
      <c r="AK14" s="6">
        <f t="shared" si="0"/>
        <v>45500</v>
      </c>
      <c r="AL14" s="6">
        <f t="shared" si="0"/>
        <v>45501</v>
      </c>
      <c r="AM14" s="6">
        <f t="shared" si="0"/>
        <v>45502</v>
      </c>
      <c r="AN14" s="6">
        <f t="shared" si="0"/>
        <v>45503</v>
      </c>
      <c r="AO14" s="6">
        <f t="shared" si="0"/>
        <v>45504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31" priority="1">
      <formula>WEEKDAY(L$14,2)&gt;5</formula>
    </cfRule>
  </conditionalFormatting>
  <conditionalFormatting sqref="G16:I34">
    <cfRule type="expression" dxfId="30" priority="3">
      <formula>WEEKDAY(N$14,2)&gt;5</formula>
    </cfRule>
  </conditionalFormatting>
  <conditionalFormatting sqref="J16:J34">
    <cfRule type="expression" dxfId="29" priority="4">
      <formula>WEEKDAY(O$14,2)&gt;5</formula>
    </cfRule>
  </conditionalFormatting>
  <conditionalFormatting sqref="B17:C34">
    <cfRule type="expression" dxfId="28" priority="5">
      <formula>WEEKDAY(K$14,2)&gt;5</formula>
    </cfRule>
  </conditionalFormatting>
  <conditionalFormatting sqref="D16:F34">
    <cfRule type="expression" dxfId="27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A7B21C53-804C-47E2-BB2E-E95BF5E05A7F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C5278B60-22B0-499C-A635-8F0E60795BAF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42720F3A-EB33-435A-83F5-02C01EA12D4A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8AD1F143-30AC-443D-A481-30D083D1EB6C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8364F4F9-67EF-4C33-8FB1-0A6B3AD1B156}">
          <x14:formula1>
            <xm:f>'Data validation table'!$F$3:$F$7</xm:f>
          </x14:formula1>
          <xm:sqref>C9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92A9-9FA0-4CB6-8678-FEA1962816A5}">
  <dimension ref="A1:AT146"/>
  <sheetViews>
    <sheetView showGridLines="0" topLeftCell="B1" zoomScaleNormal="100" workbookViewId="0">
      <selection activeCell="E14" sqref="E14"/>
    </sheetView>
  </sheetViews>
  <sheetFormatPr defaultColWidth="8.77734375" defaultRowHeight="14.4" x14ac:dyDescent="0.3"/>
  <cols>
    <col min="1" max="1" width="8.77734375" style="2" hidden="1" customWidth="1"/>
    <col min="2" max="2" width="25" style="2" customWidth="1"/>
    <col min="3" max="3" width="21.5546875" style="2" bestFit="1" customWidth="1"/>
    <col min="4" max="4" width="11" style="2" bestFit="1" customWidth="1"/>
    <col min="5" max="5" width="20.44140625" style="2" bestFit="1" customWidth="1"/>
    <col min="6" max="6" width="13.21875" style="2" bestFit="1" customWidth="1"/>
    <col min="7" max="7" width="16.21875" style="2" bestFit="1" customWidth="1"/>
    <col min="8" max="8" width="30.21875" style="2" customWidth="1"/>
    <col min="9" max="9" width="23" style="2" bestFit="1" customWidth="1"/>
    <col min="10" max="10" width="19.21875" style="2" customWidth="1"/>
    <col min="11" max="11" width="3.77734375" style="2" bestFit="1" customWidth="1"/>
    <col min="12" max="12" width="3.44140625" style="2" bestFit="1" customWidth="1"/>
    <col min="13" max="13" width="4" style="2" customWidth="1"/>
    <col min="14" max="18" width="3.44140625" style="2" bestFit="1" customWidth="1"/>
    <col min="19" max="20" width="4.44140625" style="2" bestFit="1" customWidth="1"/>
    <col min="21" max="38" width="3.44140625" style="2" bestFit="1" customWidth="1"/>
    <col min="39" max="41" width="3.44140625" style="2" customWidth="1"/>
    <col min="42" max="42" width="8.77734375" style="2"/>
    <col min="43" max="43" width="10.21875" style="2" customWidth="1"/>
    <col min="44" max="44" width="8.77734375" style="2"/>
    <col min="45" max="45" width="27.44140625" style="2" customWidth="1"/>
    <col min="46" max="46" width="31.5546875" style="2" customWidth="1"/>
    <col min="47" max="48" width="8.77734375" style="2" customWidth="1"/>
    <col min="49" max="16384" width="8.77734375" style="2"/>
  </cols>
  <sheetData>
    <row r="1" spans="1:44" ht="18" x14ac:dyDescent="0.35">
      <c r="A1" s="2">
        <v>8</v>
      </c>
      <c r="B1" s="42" t="s">
        <v>17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</row>
    <row r="2" spans="1:44" ht="18" x14ac:dyDescent="0.35">
      <c r="A2" s="2">
        <v>4</v>
      </c>
      <c r="B2" s="42" t="s">
        <v>12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</row>
    <row r="3" spans="1:44" ht="18" x14ac:dyDescent="0.35">
      <c r="B3" s="42" t="str">
        <f>" "&amp;TEXT(DATE(A2+2020,A1,1),"dd mmmm yyyy") &amp;" to the "&amp;TEXT(DATE(A2+2020,A1+1,1)-1, "dd mmmm yyyy")</f>
        <v xml:space="preserve"> 01 August 2024 to the 31 August 2024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 spans="1:44" x14ac:dyDescent="0.3">
      <c r="C4" s="9"/>
    </row>
    <row r="5" spans="1:44" x14ac:dyDescent="0.3">
      <c r="J5" s="10"/>
      <c r="K5" s="9"/>
      <c r="L5" s="8"/>
      <c r="M5" s="8"/>
      <c r="N5" s="8"/>
      <c r="O5" s="8"/>
    </row>
    <row r="6" spans="1:44" x14ac:dyDescent="0.3">
      <c r="J6" s="10"/>
      <c r="K6" s="10"/>
      <c r="L6" s="8"/>
      <c r="M6" s="8"/>
      <c r="N6" s="8"/>
      <c r="O6" s="8"/>
    </row>
    <row r="7" spans="1:44" x14ac:dyDescent="0.3">
      <c r="B7" s="2" t="s">
        <v>25</v>
      </c>
      <c r="C7" s="2" t="s">
        <v>94</v>
      </c>
      <c r="J7" s="10"/>
      <c r="K7" s="10"/>
      <c r="L7" s="8"/>
      <c r="M7" s="8"/>
      <c r="N7" s="8"/>
      <c r="O7" s="8"/>
    </row>
    <row r="8" spans="1:44" x14ac:dyDescent="0.3">
      <c r="B8" s="2" t="s">
        <v>26</v>
      </c>
      <c r="C8" s="2" t="s">
        <v>94</v>
      </c>
      <c r="J8" s="10"/>
      <c r="K8" s="10"/>
      <c r="L8" s="8"/>
      <c r="M8" s="8"/>
      <c r="N8" s="8"/>
      <c r="O8" s="8"/>
    </row>
    <row r="9" spans="1:44" x14ac:dyDescent="0.3">
      <c r="B9" s="2" t="s">
        <v>96</v>
      </c>
      <c r="C9" s="2" t="s">
        <v>94</v>
      </c>
      <c r="J9" s="10"/>
      <c r="K9" s="10"/>
      <c r="L9" s="8"/>
      <c r="M9" s="8"/>
      <c r="N9" s="8"/>
      <c r="O9" s="8"/>
    </row>
    <row r="10" spans="1:44" x14ac:dyDescent="0.3">
      <c r="B10" s="2" t="s">
        <v>27</v>
      </c>
      <c r="C10" s="2" t="s">
        <v>94</v>
      </c>
      <c r="J10" s="10"/>
      <c r="K10" s="10"/>
      <c r="L10" s="8"/>
      <c r="M10" s="8"/>
      <c r="N10" s="8"/>
      <c r="O10" s="8"/>
    </row>
    <row r="11" spans="1:44" x14ac:dyDescent="0.3">
      <c r="A11" s="2">
        <v>1</v>
      </c>
      <c r="J11" s="10"/>
      <c r="K11" s="10"/>
      <c r="L11" s="8"/>
      <c r="M11" s="8"/>
      <c r="N11" s="8"/>
      <c r="O11" s="8"/>
    </row>
    <row r="12" spans="1:44" x14ac:dyDescent="0.3">
      <c r="K12" s="10"/>
      <c r="L12" s="8"/>
      <c r="M12" s="8"/>
      <c r="N12" s="8"/>
      <c r="O12" s="8"/>
    </row>
    <row r="13" spans="1:44" ht="4.05" customHeight="1" x14ac:dyDescent="0.3">
      <c r="J13" s="10"/>
      <c r="K13" s="10"/>
      <c r="L13" s="8"/>
      <c r="M13" s="8"/>
      <c r="N13" s="8"/>
      <c r="O13" s="8"/>
    </row>
    <row r="14" spans="1:44" ht="43.5" customHeight="1" x14ac:dyDescent="0.3">
      <c r="B14" s="7" t="s">
        <v>153</v>
      </c>
      <c r="C14" s="7" t="s">
        <v>149</v>
      </c>
      <c r="D14" s="5" t="s">
        <v>97</v>
      </c>
      <c r="E14" s="5" t="s">
        <v>150</v>
      </c>
      <c r="F14" s="5" t="s">
        <v>151</v>
      </c>
      <c r="G14" s="5" t="s">
        <v>100</v>
      </c>
      <c r="H14" s="5" t="s">
        <v>101</v>
      </c>
      <c r="I14" s="5" t="s">
        <v>102</v>
      </c>
      <c r="J14" s="7" t="s">
        <v>152</v>
      </c>
      <c r="K14" s="6">
        <f>DATE(A2+2020,A1,1)</f>
        <v>45505</v>
      </c>
      <c r="L14" s="6">
        <f>K14+1</f>
        <v>45506</v>
      </c>
      <c r="M14" s="6">
        <f t="shared" ref="M14:AO14" si="0">L14+1</f>
        <v>45507</v>
      </c>
      <c r="N14" s="6">
        <f t="shared" si="0"/>
        <v>45508</v>
      </c>
      <c r="O14" s="6">
        <f t="shared" si="0"/>
        <v>45509</v>
      </c>
      <c r="P14" s="6">
        <f t="shared" si="0"/>
        <v>45510</v>
      </c>
      <c r="Q14" s="6">
        <f t="shared" si="0"/>
        <v>45511</v>
      </c>
      <c r="R14" s="6">
        <f t="shared" si="0"/>
        <v>45512</v>
      </c>
      <c r="S14" s="6">
        <f t="shared" si="0"/>
        <v>45513</v>
      </c>
      <c r="T14" s="6">
        <f t="shared" si="0"/>
        <v>45514</v>
      </c>
      <c r="U14" s="6">
        <f t="shared" si="0"/>
        <v>45515</v>
      </c>
      <c r="V14" s="6">
        <f t="shared" si="0"/>
        <v>45516</v>
      </c>
      <c r="W14" s="6">
        <f t="shared" si="0"/>
        <v>45517</v>
      </c>
      <c r="X14" s="6">
        <f t="shared" si="0"/>
        <v>45518</v>
      </c>
      <c r="Y14" s="6">
        <f t="shared" si="0"/>
        <v>45519</v>
      </c>
      <c r="Z14" s="6">
        <f t="shared" si="0"/>
        <v>45520</v>
      </c>
      <c r="AA14" s="6">
        <f t="shared" si="0"/>
        <v>45521</v>
      </c>
      <c r="AB14" s="6">
        <f t="shared" si="0"/>
        <v>45522</v>
      </c>
      <c r="AC14" s="6">
        <f t="shared" si="0"/>
        <v>45523</v>
      </c>
      <c r="AD14" s="6">
        <f t="shared" si="0"/>
        <v>45524</v>
      </c>
      <c r="AE14" s="6">
        <f t="shared" si="0"/>
        <v>45525</v>
      </c>
      <c r="AF14" s="6">
        <f t="shared" si="0"/>
        <v>45526</v>
      </c>
      <c r="AG14" s="6">
        <f t="shared" si="0"/>
        <v>45527</v>
      </c>
      <c r="AH14" s="6">
        <f t="shared" si="0"/>
        <v>45528</v>
      </c>
      <c r="AI14" s="6">
        <f t="shared" si="0"/>
        <v>45529</v>
      </c>
      <c r="AJ14" s="6">
        <f t="shared" si="0"/>
        <v>45530</v>
      </c>
      <c r="AK14" s="6">
        <f t="shared" si="0"/>
        <v>45531</v>
      </c>
      <c r="AL14" s="6">
        <f t="shared" si="0"/>
        <v>45532</v>
      </c>
      <c r="AM14" s="6">
        <f t="shared" si="0"/>
        <v>45533</v>
      </c>
      <c r="AN14" s="6">
        <f t="shared" si="0"/>
        <v>45534</v>
      </c>
      <c r="AO14" s="35">
        <f t="shared" si="0"/>
        <v>45535</v>
      </c>
      <c r="AP14" s="5" t="s">
        <v>16</v>
      </c>
      <c r="AQ14" s="5" t="s">
        <v>22</v>
      </c>
      <c r="AR14" s="1"/>
    </row>
    <row r="15" spans="1:44" x14ac:dyDescent="0.3">
      <c r="B15" s="12"/>
      <c r="C15" s="12"/>
      <c r="D15" s="12"/>
      <c r="E15" s="12"/>
      <c r="F15" s="12"/>
      <c r="G15" s="12"/>
      <c r="H15" s="12"/>
      <c r="I15" s="12"/>
      <c r="J15" s="18"/>
      <c r="K15" s="4"/>
      <c r="L15" s="4"/>
      <c r="M15" s="4"/>
      <c r="N15" s="4"/>
      <c r="O15" s="4"/>
      <c r="P15" s="4"/>
      <c r="Q15" s="4"/>
      <c r="R15" s="4"/>
      <c r="S15" s="4"/>
      <c r="T15" s="13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36"/>
      <c r="AP15" s="3">
        <f>SUM(K15:AO15)</f>
        <v>0</v>
      </c>
      <c r="AQ15" s="4"/>
    </row>
    <row r="16" spans="1:44" x14ac:dyDescent="0.3">
      <c r="B16" s="3" t="s">
        <v>16</v>
      </c>
      <c r="C16" s="4"/>
      <c r="D16" s="3"/>
      <c r="E16" s="3"/>
      <c r="F16" s="3"/>
      <c r="G16" s="3"/>
      <c r="H16" s="3"/>
      <c r="I16" s="3"/>
      <c r="J16" s="3"/>
      <c r="K16" s="3">
        <f t="shared" ref="K16:AP16" si="1">SUM(K15:K15)</f>
        <v>0</v>
      </c>
      <c r="L16" s="3">
        <f t="shared" si="1"/>
        <v>0</v>
      </c>
      <c r="M16" s="3">
        <f t="shared" si="1"/>
        <v>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  <c r="U16" s="3">
        <f t="shared" si="1"/>
        <v>0</v>
      </c>
      <c r="V16" s="3">
        <f t="shared" si="1"/>
        <v>0</v>
      </c>
      <c r="W16" s="3">
        <f t="shared" si="1"/>
        <v>0</v>
      </c>
      <c r="X16" s="3">
        <f t="shared" si="1"/>
        <v>0</v>
      </c>
      <c r="Y16" s="3">
        <f t="shared" si="1"/>
        <v>0</v>
      </c>
      <c r="Z16" s="3">
        <f t="shared" si="1"/>
        <v>0</v>
      </c>
      <c r="AA16" s="3">
        <f t="shared" si="1"/>
        <v>0</v>
      </c>
      <c r="AB16" s="3">
        <f t="shared" si="1"/>
        <v>0</v>
      </c>
      <c r="AC16" s="3">
        <f t="shared" si="1"/>
        <v>0</v>
      </c>
      <c r="AD16" s="3">
        <f t="shared" si="1"/>
        <v>0</v>
      </c>
      <c r="AE16" s="3">
        <f t="shared" si="1"/>
        <v>0</v>
      </c>
      <c r="AF16" s="3">
        <f t="shared" si="1"/>
        <v>0</v>
      </c>
      <c r="AG16" s="3">
        <f t="shared" si="1"/>
        <v>0</v>
      </c>
      <c r="AH16" s="3">
        <f t="shared" si="1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7">
        <f t="shared" si="1"/>
        <v>0</v>
      </c>
      <c r="AP16" s="3">
        <f t="shared" si="1"/>
        <v>0</v>
      </c>
      <c r="AQ16" s="4"/>
      <c r="AR16" s="11">
        <f>SUM(K16:AO16)-AP16</f>
        <v>0</v>
      </c>
    </row>
    <row r="19" spans="2:2" x14ac:dyDescent="0.3">
      <c r="B19" s="8"/>
    </row>
    <row r="134" spans="45:46" hidden="1" x14ac:dyDescent="0.3"/>
    <row r="135" spans="45:46" hidden="1" x14ac:dyDescent="0.3">
      <c r="AS135" s="2" t="s">
        <v>0</v>
      </c>
      <c r="AT135" s="2">
        <v>2021</v>
      </c>
    </row>
    <row r="136" spans="45:46" hidden="1" x14ac:dyDescent="0.3">
      <c r="AS136" s="2" t="s">
        <v>1</v>
      </c>
      <c r="AT136" s="2">
        <v>2022</v>
      </c>
    </row>
    <row r="137" spans="45:46" hidden="1" x14ac:dyDescent="0.3">
      <c r="AS137" s="2" t="s">
        <v>2</v>
      </c>
      <c r="AT137" s="2">
        <v>2023</v>
      </c>
    </row>
    <row r="138" spans="45:46" hidden="1" x14ac:dyDescent="0.3">
      <c r="AS138" s="2" t="s">
        <v>3</v>
      </c>
      <c r="AT138" s="2">
        <v>2024</v>
      </c>
    </row>
    <row r="139" spans="45:46" hidden="1" x14ac:dyDescent="0.3">
      <c r="AS139" s="2" t="s">
        <v>4</v>
      </c>
      <c r="AT139" s="2">
        <v>2025</v>
      </c>
    </row>
    <row r="140" spans="45:46" hidden="1" x14ac:dyDescent="0.3">
      <c r="AS140" s="2" t="s">
        <v>5</v>
      </c>
      <c r="AT140" s="2">
        <v>2026</v>
      </c>
    </row>
    <row r="141" spans="45:46" hidden="1" x14ac:dyDescent="0.3">
      <c r="AS141" s="2" t="s">
        <v>6</v>
      </c>
      <c r="AT141" s="2">
        <v>2027</v>
      </c>
    </row>
    <row r="142" spans="45:46" hidden="1" x14ac:dyDescent="0.3">
      <c r="AS142" s="2" t="s">
        <v>7</v>
      </c>
      <c r="AT142" s="2">
        <v>2028</v>
      </c>
    </row>
    <row r="143" spans="45:46" hidden="1" x14ac:dyDescent="0.3">
      <c r="AS143" s="2" t="s">
        <v>8</v>
      </c>
      <c r="AT143" s="2">
        <v>2029</v>
      </c>
    </row>
    <row r="144" spans="45:46" hidden="1" x14ac:dyDescent="0.3">
      <c r="AS144" s="2" t="s">
        <v>9</v>
      </c>
      <c r="AT144" s="2">
        <v>2030</v>
      </c>
    </row>
    <row r="145" spans="45:46" hidden="1" x14ac:dyDescent="0.3">
      <c r="AS145" s="2" t="s">
        <v>10</v>
      </c>
      <c r="AT145" s="2">
        <v>2031</v>
      </c>
    </row>
    <row r="146" spans="45:46" hidden="1" x14ac:dyDescent="0.3">
      <c r="AS146" s="2" t="s">
        <v>11</v>
      </c>
      <c r="AT146" s="2">
        <v>2032</v>
      </c>
    </row>
  </sheetData>
  <mergeCells count="3">
    <mergeCell ref="B1:AP1"/>
    <mergeCell ref="B2:AP2"/>
    <mergeCell ref="B3:AP3"/>
  </mergeCells>
  <conditionalFormatting sqref="K16:AO21 K14:AN15">
    <cfRule type="expression" priority="2">
      <formula>WEEKDAY(K$14,2)&gt;5</formula>
    </cfRule>
  </conditionalFormatting>
  <conditionalFormatting sqref="K16:AO34 K14:AN15">
    <cfRule type="expression" dxfId="26" priority="1">
      <formula>WEEKDAY(L$14,2)&gt;5</formula>
    </cfRule>
  </conditionalFormatting>
  <conditionalFormatting sqref="G16:I34">
    <cfRule type="expression" dxfId="25" priority="3">
      <formula>WEEKDAY(N$14,2)&gt;5</formula>
    </cfRule>
  </conditionalFormatting>
  <conditionalFormatting sqref="J16:J34">
    <cfRule type="expression" dxfId="24" priority="4">
      <formula>WEEKDAY(O$14,2)&gt;5</formula>
    </cfRule>
  </conditionalFormatting>
  <conditionalFormatting sqref="B17:C34">
    <cfRule type="expression" dxfId="23" priority="5">
      <formula>WEEKDAY(K$14,2)&gt;5</formula>
    </cfRule>
  </conditionalFormatting>
  <conditionalFormatting sqref="D16:F34">
    <cfRule type="expression" dxfId="22" priority="6">
      <formula>WEEKDAY(L$14,2)&gt;5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promptTitle="Client Type" prompt="Please use the dropdown list" xr:uid="{58E02876-77DD-4AD4-86D7-E582B3FE94CD}">
          <x14:formula1>
            <xm:f>'Data validation table'!$H$3:$H$6</xm:f>
          </x14:formula1>
          <xm:sqref>D15</xm:sqref>
        </x14:dataValidation>
        <x14:dataValidation type="list" allowBlank="1" showInputMessage="1" showErrorMessage="1" promptTitle="Engagement Risk" prompt="Use the dropdown list" xr:uid="{90928AEF-FD49-42DE-8280-CECA5075C455}">
          <x14:formula1>
            <xm:f>'Data validation table'!$J$3:$J$6</xm:f>
          </x14:formula1>
          <xm:sqref>G15</xm:sqref>
        </x14:dataValidation>
        <x14:dataValidation type="list" allowBlank="1" showInputMessage="1" showErrorMessage="1" promptTitle="Nature of Service" prompt="Use the dropdown list" xr:uid="{E116141D-0F4A-4480-AC92-89B26427A298}">
          <x14:formula1>
            <xm:f>'Data validation table'!$L$3:$L$54</xm:f>
          </x14:formula1>
          <xm:sqref>H15</xm:sqref>
        </x14:dataValidation>
        <x14:dataValidation type="list" allowBlank="1" showInputMessage="1" showErrorMessage="1" promptTitle="Engagement Function" prompt="Use the dropdown list" xr:uid="{B4C9AE7A-8F1C-489E-9AB1-53A295EE0CF9}">
          <x14:formula1>
            <xm:f>'Data validation table'!$D$3:$D$8</xm:f>
          </x14:formula1>
          <xm:sqref>E15</xm:sqref>
        </x14:dataValidation>
        <x14:dataValidation type="list" allowBlank="1" showInputMessage="1" showErrorMessage="1" xr:uid="{1B23FF25-B7CB-4F90-9F5F-9182D09C5558}">
          <x14:formula1>
            <xm:f>'Data validation table'!$F$3:$F$7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ReadmeFirst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Data validation table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2024-03-03T05:57:07Z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