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<sst xmlns="http://schemas.openxmlformats.org/spreadsheetml/2006/main" uniqueCount="85">
  <si>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</si>
  <si>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</si>
  <si>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</si>
  <si>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</si>
  <si>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</si>
  <si>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</si>
  <si>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</si>
  <si>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</si>
  <si>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</si>
  <si>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</si>
  <si>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</si>
  <si>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</si>
  <si>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</si>
  <si>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</si>
  <si>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</si>
  <si>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</si>
  <si>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</si>
  <si>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</si>
  <si>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</si>
  <si>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</si>
  <si>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</si>
  <si>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</si>
  <si>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</si>
  <si>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</si>
  <si>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</si>
  <si>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</si>
  <si>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</si>
  <si>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</si>
  <si>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</si>
  <si>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</si>
  <si>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</si>
  <si>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</si>
  <si>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</si>
  <si>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</si>
  <si>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</si>
  <si>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</si>
  <si>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</si>
  <si>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</si>
  <si>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</si>
  <si>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</si>
  <si>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IF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</si>
  <si>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</si>
  <si>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</si>
  <si>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</si>
  <si>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</si>
  <si>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</si>
  <si>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</si>
  <si>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</si>
  <si>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</si>
  <si>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</si>
  <si>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</si>
  <si>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</si>
  <si>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</si>
  <si>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</si>
  <si>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</si>
  <si>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</si>
  <si>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</si>
  <si>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</si>
  <si>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</si>
  <si>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</si>
  <si>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</si>
  <si>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</si>
  <si>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</si>
  <si>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</si>
  <si>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</si>
  <si>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HTML &amp; CSS</t>
  </si>
  <si>
    <t>F1</t>
  </si>
  <si>
    <t>Javascript I</t>
  </si>
  <si>
    <t>Computer</t>
  </si>
  <si>
    <t>D, B1, B4</t>
  </si>
  <si>
    <t>Gegevensrepresentatie &amp; Ontwerp</t>
  </si>
  <si>
    <t>A1, A2, B2, C3, C4, E1, F1, F2, K1</t>
  </si>
  <si>
    <t>Databases</t>
  </si>
  <si>
    <t>C</t>
  </si>
  <si>
    <t>De domeinen A12 en A13 zijn niet specifiek aan een PTA-onderdeel gekoppeld maar komen gedurende het jaar aan de orde.</t>
  </si>
  <si>
    <t>Computational Science</t>
  </si>
  <si>
    <t>A5, A6, A7, B3, R, J</t>
  </si>
  <si>
    <t>Security</t>
  </si>
  <si>
    <t>A11, N, E, F3, F4, L4, Q3</t>
  </si>
  <si>
    <t>Keuzeproject</t>
  </si>
  <si>
    <t>A3, A4, A8, A9, A10</t>
  </si>
  <si>
    <t>A</t>
  </si>
  <si>
    <t>OO Gamedesign</t>
  </si>
  <si>
    <t>J, P, B3, F1</t>
  </si>
  <si>
    <t>Project Data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</si>
</sst>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221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44341.376400463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544</v>
      </c>
      <c r="F13" s="31"/>
      <c r="G13" s="38" t="str">
        <f>CONCATENATE("Algemene opmerkingen bij het jaarprogramma van  ",G4)</f>
        <v>Algemene opmerkingen bij het jaarprogramma van  IF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545</v>
      </c>
      <c r="F25" s="31"/>
      <c r="G25" s="38" t="str">
        <f>CONCATENATE("Algemene opmerkingen bij het jaarprogramma van  ",G16)</f>
        <v>Algemene opmerkingen bij het jaarprogramma van  IF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IF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IF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448</v>
      </c>
      <c r="E6" s="2"/>
      <c r="F6" s="31"/>
      <c r="G6" s="37">
        <v>1</v>
      </c>
      <c r="H6" s="41" t="s">
        <v>65</v>
      </c>
      <c r="I6" s="37">
        <v>2</v>
      </c>
      <c r="J6" s="42" t="s">
        <v>19</v>
      </c>
      <c r="K6" s="43"/>
      <c r="L6" s="37"/>
      <c r="M6" s="37" t="s">
        <v>8</v>
      </c>
      <c r="N6" s="44">
        <v>2</v>
      </c>
      <c r="O6" s="44" t="s">
        <v>11</v>
      </c>
      <c r="P6" s="46" t="s">
        <v>66</v>
      </c>
      <c r="Q6" s="31"/>
    </row>
    <row r="7" spans="1:17" customHeight="1" ht="72">
      <c r="A7" s="9" t="s">
        <v>56</v>
      </c>
      <c r="B7" s="2">
        <v>2020</v>
      </c>
      <c r="D7" s="2">
        <v>449</v>
      </c>
      <c r="E7" s="2"/>
      <c r="F7" s="31"/>
      <c r="G7" s="37">
        <v>2</v>
      </c>
      <c r="H7" s="41" t="s">
        <v>67</v>
      </c>
      <c r="I7" s="37">
        <v>2</v>
      </c>
      <c r="J7" s="42" t="s">
        <v>7</v>
      </c>
      <c r="K7" s="43" t="s">
        <v>68</v>
      </c>
      <c r="L7" s="37">
        <v>60</v>
      </c>
      <c r="M7" s="37" t="s">
        <v>8</v>
      </c>
      <c r="N7" s="44">
        <v>2</v>
      </c>
      <c r="O7" s="44" t="s">
        <v>8</v>
      </c>
      <c r="P7" s="46" t="s">
        <v>69</v>
      </c>
      <c r="Q7" s="31"/>
    </row>
    <row r="8" spans="1:17" customHeight="1" ht="72">
      <c r="A8" s="9" t="s">
        <v>57</v>
      </c>
      <c r="B8" s="2">
        <v>134</v>
      </c>
      <c r="D8" s="2">
        <v>450</v>
      </c>
      <c r="E8" s="2"/>
      <c r="F8" s="31"/>
      <c r="G8" s="37">
        <v>3</v>
      </c>
      <c r="H8" s="41" t="s">
        <v>70</v>
      </c>
      <c r="I8" s="37">
        <v>2</v>
      </c>
      <c r="J8" s="42" t="s">
        <v>19</v>
      </c>
      <c r="K8" s="43"/>
      <c r="L8" s="37"/>
      <c r="M8" s="37" t="s">
        <v>8</v>
      </c>
      <c r="N8" s="44">
        <v>2</v>
      </c>
      <c r="O8" s="44" t="s">
        <v>11</v>
      </c>
      <c r="P8" s="46" t="s">
        <v>71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451</v>
      </c>
      <c r="E9" s="2"/>
      <c r="F9" s="31"/>
      <c r="G9" s="37">
        <v>4</v>
      </c>
      <c r="H9" s="41" t="s">
        <v>72</v>
      </c>
      <c r="I9" s="37">
        <v>2</v>
      </c>
      <c r="J9" s="42" t="s">
        <v>7</v>
      </c>
      <c r="K9" s="43"/>
      <c r="L9" s="37">
        <v>50</v>
      </c>
      <c r="M9" s="37" t="s">
        <v>8</v>
      </c>
      <c r="N9" s="44">
        <v>2</v>
      </c>
      <c r="O9" s="44" t="s">
        <v>8</v>
      </c>
      <c r="P9" s="46" t="s">
        <v>73</v>
      </c>
      <c r="Q9" s="31"/>
    </row>
    <row r="10" spans="1:17" customHeight="1" ht="72">
      <c r="A10" s="9" t="s">
        <v>59</v>
      </c>
      <c r="B10" s="6">
        <f>NOW()</f>
        <v>44341.376400463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333</v>
      </c>
      <c r="F13" s="31"/>
      <c r="G13" s="38" t="str">
        <f>CONCATENATE("Algemene opmerkingen bij het jaarprogramma van  ",G4)</f>
        <v>Algemene opmerkingen bij het jaarprogramma van  IF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74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334</v>
      </c>
      <c r="F25" s="31"/>
      <c r="G25" s="38" t="str">
        <f>CONCATENATE("Algemene opmerkingen bij het jaarprogramma van  ",G16)</f>
        <v>Algemene opmerkingen bij het jaarprogramma van  IF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IF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IF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44341.376400463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335</v>
      </c>
      <c r="F13" s="31"/>
      <c r="G13" s="38" t="str">
        <f>CONCATENATE("Algemene opmerkingen bij het jaarprogramma van  ",G4)</f>
        <v>Algemene opmerkingen bij het jaarprogramma van  IF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452</v>
      </c>
      <c r="E18" s="2"/>
      <c r="F18" s="31"/>
      <c r="G18" s="37">
        <v>2</v>
      </c>
      <c r="H18" s="41" t="s">
        <v>75</v>
      </c>
      <c r="I18" s="37">
        <v>2</v>
      </c>
      <c r="J18" s="42" t="s">
        <v>19</v>
      </c>
      <c r="K18" s="43"/>
      <c r="L18" s="37"/>
      <c r="M18" s="37" t="s">
        <v>8</v>
      </c>
      <c r="N18" s="44">
        <v>2</v>
      </c>
      <c r="O18" s="44" t="s">
        <v>11</v>
      </c>
      <c r="P18" s="46" t="s">
        <v>76</v>
      </c>
      <c r="Q18" s="31"/>
    </row>
    <row r="19" spans="1:17" customHeight="1" ht="72">
      <c r="D19" s="2">
        <v>453</v>
      </c>
      <c r="E19" s="2"/>
      <c r="F19" s="31"/>
      <c r="G19" s="37">
        <v>3</v>
      </c>
      <c r="H19" s="41" t="s">
        <v>77</v>
      </c>
      <c r="I19" s="37">
        <v>2</v>
      </c>
      <c r="J19" s="42" t="s">
        <v>7</v>
      </c>
      <c r="K19" s="43"/>
      <c r="L19" s="37">
        <v>50</v>
      </c>
      <c r="M19" s="37" t="s">
        <v>8</v>
      </c>
      <c r="N19" s="44">
        <v>2</v>
      </c>
      <c r="O19" s="44" t="s">
        <v>8</v>
      </c>
      <c r="P19" s="46" t="s">
        <v>78</v>
      </c>
      <c r="Q19" s="31"/>
    </row>
    <row r="20" spans="1:17" customHeight="1" ht="72">
      <c r="D20" s="2">
        <v>454</v>
      </c>
      <c r="E20" s="2"/>
      <c r="F20" s="31"/>
      <c r="G20" s="37">
        <v>3</v>
      </c>
      <c r="H20" s="41" t="s">
        <v>79</v>
      </c>
      <c r="I20" s="37">
        <v>3</v>
      </c>
      <c r="J20" s="42" t="s">
        <v>19</v>
      </c>
      <c r="K20" s="43"/>
      <c r="L20" s="37"/>
      <c r="M20" s="37" t="s">
        <v>8</v>
      </c>
      <c r="N20" s="44">
        <v>3</v>
      </c>
      <c r="O20" s="44" t="s">
        <v>11</v>
      </c>
      <c r="P20" s="46" t="s">
        <v>80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336</v>
      </c>
      <c r="F25" s="31"/>
      <c r="G25" s="38" t="str">
        <f>CONCATENATE("Algemene opmerkingen bij het jaarprogramma van  ",G16)</f>
        <v>Algemene opmerkingen bij het jaarprogramma van  IF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74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IF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IF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222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44341.376400463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546</v>
      </c>
      <c r="F13" s="31"/>
      <c r="G13" s="38" t="str">
        <f>CONCATENATE("Algemene opmerkingen bij het jaarprogramma van  ",G4)</f>
        <v>Algemene opmerkingen bij het jaarprogramma van  IF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547</v>
      </c>
      <c r="F25" s="31"/>
      <c r="G25" s="38" t="str">
        <f>CONCATENATE("Algemene opmerkingen bij het jaarprogramma van  ",G16)</f>
        <v>Algemene opmerkingen bij het jaarprogramma van  IF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IF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548</v>
      </c>
      <c r="F37" s="31"/>
      <c r="G37" s="38" t="str">
        <f>CONCATENATE("Algemene opmerkingen bij het jaarprogramma van  ",G28)</f>
        <v>Algemene opmerkingen bij het jaarprogramma van  IF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>
        <v>455</v>
      </c>
      <c r="E6" s="2"/>
      <c r="F6" s="31"/>
      <c r="G6" s="37">
        <v>1</v>
      </c>
      <c r="H6" s="41" t="s">
        <v>65</v>
      </c>
      <c r="I6" s="37">
        <v>2</v>
      </c>
      <c r="J6" s="42" t="s">
        <v>19</v>
      </c>
      <c r="K6" s="43"/>
      <c r="L6" s="37"/>
      <c r="M6" s="37" t="s">
        <v>8</v>
      </c>
      <c r="N6" s="44">
        <v>2</v>
      </c>
      <c r="O6" s="44" t="s">
        <v>11</v>
      </c>
      <c r="P6" s="46" t="s">
        <v>66</v>
      </c>
      <c r="Q6" s="31"/>
    </row>
    <row r="7" spans="1:17" customHeight="1" ht="72">
      <c r="A7" s="9" t="s">
        <v>56</v>
      </c>
      <c r="B7" s="2">
        <v>2020</v>
      </c>
      <c r="D7" s="2">
        <v>456</v>
      </c>
      <c r="E7" s="2"/>
      <c r="F7" s="31"/>
      <c r="G7" s="37">
        <v>2</v>
      </c>
      <c r="H7" s="41" t="s">
        <v>67</v>
      </c>
      <c r="I7" s="37">
        <v>2</v>
      </c>
      <c r="J7" s="42" t="s">
        <v>7</v>
      </c>
      <c r="K7" s="43" t="s">
        <v>68</v>
      </c>
      <c r="L7" s="37">
        <v>60</v>
      </c>
      <c r="M7" s="37" t="s">
        <v>8</v>
      </c>
      <c r="N7" s="44">
        <v>2</v>
      </c>
      <c r="O7" s="44" t="s">
        <v>8</v>
      </c>
      <c r="P7" s="46" t="s">
        <v>69</v>
      </c>
      <c r="Q7" s="31"/>
    </row>
    <row r="8" spans="1:17" customHeight="1" ht="72">
      <c r="A8" s="9" t="s">
        <v>57</v>
      </c>
      <c r="B8" s="2">
        <v>136</v>
      </c>
      <c r="D8" s="2">
        <v>457</v>
      </c>
      <c r="E8" s="2"/>
      <c r="F8" s="31"/>
      <c r="G8" s="37">
        <v>3</v>
      </c>
      <c r="H8" s="41" t="s">
        <v>70</v>
      </c>
      <c r="I8" s="37">
        <v>2</v>
      </c>
      <c r="J8" s="42" t="s">
        <v>19</v>
      </c>
      <c r="K8" s="43"/>
      <c r="L8" s="37"/>
      <c r="M8" s="37" t="s">
        <v>8</v>
      </c>
      <c r="N8" s="44">
        <v>2</v>
      </c>
      <c r="O8" s="44" t="s">
        <v>11</v>
      </c>
      <c r="P8" s="46" t="s">
        <v>71</v>
      </c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458</v>
      </c>
      <c r="E9" s="2"/>
      <c r="F9" s="31"/>
      <c r="G9" s="37">
        <v>4</v>
      </c>
      <c r="H9" s="41" t="s">
        <v>72</v>
      </c>
      <c r="I9" s="37">
        <v>2</v>
      </c>
      <c r="J9" s="42" t="s">
        <v>7</v>
      </c>
      <c r="K9" s="43"/>
      <c r="L9" s="37">
        <v>50</v>
      </c>
      <c r="M9" s="37" t="s">
        <v>8</v>
      </c>
      <c r="N9" s="44">
        <v>2</v>
      </c>
      <c r="O9" s="44" t="s">
        <v>8</v>
      </c>
      <c r="P9" s="46" t="s">
        <v>73</v>
      </c>
      <c r="Q9" s="31"/>
    </row>
    <row r="10" spans="1:17" customHeight="1" ht="72">
      <c r="A10" s="9" t="s">
        <v>59</v>
      </c>
      <c r="B10" s="6">
        <f>NOW()</f>
        <v>44341.376400463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337</v>
      </c>
      <c r="F13" s="31"/>
      <c r="G13" s="38" t="str">
        <f>CONCATENATE("Algemene opmerkingen bij het jaarprogramma van  ",G4)</f>
        <v>Algemene opmerkingen bij het jaarprogramma van  IF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74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338</v>
      </c>
      <c r="F25" s="31"/>
      <c r="G25" s="38" t="str">
        <f>CONCATENATE("Algemene opmerkingen bij het jaarprogramma van  ",G16)</f>
        <v>Algemene opmerkingen bij het jaarprogramma van  IF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IF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339</v>
      </c>
      <c r="F37" s="31"/>
      <c r="G37" s="38" t="str">
        <f>CONCATENATE("Algemene opmerkingen bij het jaarprogramma van  ",G28)</f>
        <v>Algemene opmerkingen bij het jaarprogramma van  IF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44341.376400463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340</v>
      </c>
      <c r="F13" s="31"/>
      <c r="G13" s="38" t="str">
        <f>CONCATENATE("Algemene opmerkingen bij het jaarprogramma van  ",G4)</f>
        <v>Algemene opmerkingen bij het jaarprogramma van  IF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459</v>
      </c>
      <c r="E18" s="2"/>
      <c r="F18" s="31"/>
      <c r="G18" s="37">
        <v>2</v>
      </c>
      <c r="H18" s="41" t="s">
        <v>82</v>
      </c>
      <c r="I18" s="37">
        <v>2</v>
      </c>
      <c r="J18" s="42" t="s">
        <v>19</v>
      </c>
      <c r="K18" s="43"/>
      <c r="L18" s="37"/>
      <c r="M18" s="37" t="s">
        <v>8</v>
      </c>
      <c r="N18" s="44">
        <v>2</v>
      </c>
      <c r="O18" s="44" t="s">
        <v>11</v>
      </c>
      <c r="P18" s="46" t="s">
        <v>83</v>
      </c>
      <c r="Q18" s="31"/>
    </row>
    <row r="19" spans="1:17" customHeight="1" ht="72">
      <c r="D19" s="2">
        <v>460</v>
      </c>
      <c r="E19" s="2"/>
      <c r="F19" s="31"/>
      <c r="G19" s="37">
        <v>3</v>
      </c>
      <c r="H19" s="41" t="s">
        <v>77</v>
      </c>
      <c r="I19" s="37">
        <v>2</v>
      </c>
      <c r="J19" s="42" t="s">
        <v>7</v>
      </c>
      <c r="K19" s="43"/>
      <c r="L19" s="37">
        <v>50</v>
      </c>
      <c r="M19" s="37" t="s">
        <v>8</v>
      </c>
      <c r="N19" s="44">
        <v>2</v>
      </c>
      <c r="O19" s="44" t="s">
        <v>8</v>
      </c>
      <c r="P19" s="46" t="s">
        <v>78</v>
      </c>
      <c r="Q19" s="31"/>
    </row>
    <row r="20" spans="1:17" customHeight="1" ht="72">
      <c r="D20" s="2">
        <v>461</v>
      </c>
      <c r="E20" s="2"/>
      <c r="F20" s="31"/>
      <c r="G20" s="37">
        <v>4</v>
      </c>
      <c r="H20" s="41" t="s">
        <v>84</v>
      </c>
      <c r="I20" s="37">
        <v>2</v>
      </c>
      <c r="J20" s="42" t="s">
        <v>19</v>
      </c>
      <c r="K20" s="43"/>
      <c r="L20" s="37"/>
      <c r="M20" s="37" t="s">
        <v>8</v>
      </c>
      <c r="N20" s="44">
        <v>2</v>
      </c>
      <c r="O20" s="44" t="s">
        <v>11</v>
      </c>
      <c r="P20" s="46" t="s">
        <v>55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341</v>
      </c>
      <c r="F25" s="31"/>
      <c r="G25" s="38" t="str">
        <f>CONCATENATE("Algemene opmerkingen bij het jaarprogramma van  ",G16)</f>
        <v>Algemene opmerkingen bij het jaarprogramma van  IF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74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IF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342</v>
      </c>
      <c r="F37" s="31"/>
      <c r="G37" s="38" t="str">
        <f>CONCATENATE("Algemene opmerkingen bij het jaarprogramma van  ",G28)</f>
        <v>Algemene opmerkingen bij het jaarprogramma van  IF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138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44341.376400463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343</v>
      </c>
      <c r="F13" s="31"/>
      <c r="G13" s="38" t="str">
        <f>CONCATENATE("Algemene opmerkingen bij het jaarprogramma van  ",G4)</f>
        <v>Algemene opmerkingen bij het jaarprogramma van  IF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344</v>
      </c>
      <c r="F25" s="31"/>
      <c r="G25" s="38" t="str">
        <f>CONCATENATE("Algemene opmerkingen bij het jaarprogramma van  ",G16)</f>
        <v>Algemene opmerkingen bij het jaarprogramma van  IF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IF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462</v>
      </c>
      <c r="E30" s="2"/>
      <c r="F30" s="31"/>
      <c r="G30" s="37">
        <v>1</v>
      </c>
      <c r="H30" s="41" t="s">
        <v>77</v>
      </c>
      <c r="I30" s="37">
        <v>2</v>
      </c>
      <c r="J30" s="42" t="s">
        <v>7</v>
      </c>
      <c r="K30" s="43"/>
      <c r="L30" s="37">
        <v>50</v>
      </c>
      <c r="M30" s="37" t="s">
        <v>8</v>
      </c>
      <c r="N30" s="44">
        <v>2</v>
      </c>
      <c r="O30" s="44" t="s">
        <v>8</v>
      </c>
      <c r="P30" s="46" t="s">
        <v>78</v>
      </c>
      <c r="Q30" s="31"/>
    </row>
    <row r="31" spans="1:17" customHeight="1" ht="72">
      <c r="D31" s="2">
        <v>463</v>
      </c>
      <c r="E31" s="2"/>
      <c r="F31" s="31"/>
      <c r="G31" s="37">
        <v>2</v>
      </c>
      <c r="H31" s="41" t="s">
        <v>75</v>
      </c>
      <c r="I31" s="37">
        <v>2</v>
      </c>
      <c r="J31" s="42" t="s">
        <v>19</v>
      </c>
      <c r="K31" s="43"/>
      <c r="L31" s="37"/>
      <c r="M31" s="37" t="s">
        <v>8</v>
      </c>
      <c r="N31" s="44">
        <v>2</v>
      </c>
      <c r="O31" s="44" t="s">
        <v>11</v>
      </c>
      <c r="P31" s="46" t="s">
        <v>76</v>
      </c>
      <c r="Q31" s="31"/>
    </row>
    <row r="32" spans="1:17" customHeight="1" ht="72">
      <c r="D32" s="2">
        <v>464</v>
      </c>
      <c r="E32" s="2"/>
      <c r="F32" s="31"/>
      <c r="G32" s="37">
        <v>3</v>
      </c>
      <c r="H32" s="41" t="s">
        <v>79</v>
      </c>
      <c r="I32" s="37">
        <v>2</v>
      </c>
      <c r="J32" s="42" t="s">
        <v>19</v>
      </c>
      <c r="K32" s="43"/>
      <c r="L32" s="37"/>
      <c r="M32" s="37" t="s">
        <v>8</v>
      </c>
      <c r="N32" s="44">
        <v>3</v>
      </c>
      <c r="O32" s="44" t="s">
        <v>11</v>
      </c>
      <c r="P32" s="46" t="s">
        <v>80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345</v>
      </c>
      <c r="F37" s="31"/>
      <c r="G37" s="38" t="str">
        <f>CONCATENATE("Algemene opmerkingen bij het jaarprogramma van  ",G28)</f>
        <v>Algemene opmerkingen bij het jaarprogramma van  IF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 t="s">
        <v>74</v>
      </c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