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H 2021" sheetId="3" r:id="rId6"/>
    <sheet name="H 2020" sheetId="4" r:id="rId7"/>
    <sheet name="H 2019" sheetId="5" r:id="rId8"/>
    <sheet name="A 2021" sheetId="6" r:id="rId9"/>
    <sheet name="A 2020" sheetId="7" r:id="rId10"/>
    <sheet name="A 2019" sheetId="8" r:id="rId11"/>
    <sheet name="A 2018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<sst xmlns="http://schemas.openxmlformats.org/spreadsheetml/2006/main" uniqueCount="101">
  <si>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</si>
  <si>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</si>
  <si>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</si>
  <si>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</si>
  <si>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</si>
  <si>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</si>
  <si>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</si>
  <si>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</si>
  <si>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</si>
  <si>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</si>
  <si>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</si>
  <si>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</si>
  <si>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</si>
  <si>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</si>
  <si>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</si>
  <si>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</si>
  <si>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</si>
  <si>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</si>
  <si>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</si>
  <si>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</si>
  <si>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</si>
  <si>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</si>
  <si>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</si>
  <si>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</si>
  <si>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</si>
  <si>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</si>
  <si>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</si>
  <si>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</si>
  <si>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</si>
  <si>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</si>
  <si>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</si>
  <si>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</si>
  <si>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</si>
  <si>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</si>
  <si>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</si>
  <si>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</si>
  <si>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</si>
  <si>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</si>
  <si>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</si>
  <si>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</si>
  <si>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NA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</si>
  <si>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</si>
  <si>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</si>
  <si>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</si>
  <si>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</si>
  <si>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</si>
  <si>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</si>
  <si>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</si>
  <si>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</si>
  <si>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</si>
  <si>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</si>
  <si>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</si>
  <si>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</si>
  <si>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</si>
  <si>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</si>
  <si>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H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</si>
  <si>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</si>
  <si>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</si>
  <si>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</si>
  <si>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</si>
  <si>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</si>
  <si>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</si>
  <si>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</si>
  <si>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</si>
  <si>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</si>
  <si>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>H3 - Elektriciteit 1</t>
  </si>
  <si>
    <t>Automaten</t>
  </si>
  <si>
    <t>G2, I1, I3</t>
  </si>
  <si>
    <t>H1 en 2  - Bewegen</t>
  </si>
  <si>
    <t>H3, 6 en 9 - Elektriciteit en licht</t>
  </si>
  <si>
    <t>B3, G1</t>
  </si>
  <si>
    <t>PO mechanica</t>
  </si>
  <si>
    <t>H7 en 8 - Kracht en beweging</t>
  </si>
  <si>
    <t>De BINAS HAVO/VWO is bij alle schriftelijke toetsen een toegestaan hulpmiddel, tenzij anders vermeld bij de toets.</t>
  </si>
  <si>
    <t>H1, H2, H7, H8, H11, H12 - Mechanica</t>
  </si>
  <si>
    <t>C, D1</t>
  </si>
  <si>
    <t>Mterialen</t>
  </si>
  <si>
    <t>D2, I2</t>
  </si>
  <si>
    <t>H5, H10, H14, H15 - Trillen, straling, zonnestelsel</t>
  </si>
  <si>
    <t>B2, E1</t>
  </si>
  <si>
    <t>A</t>
  </si>
  <si>
    <t>PO bewegen in grafieken</t>
  </si>
  <si>
    <t>H1 en 2 - bewegen</t>
  </si>
  <si>
    <t>H3 elektriciteit</t>
  </si>
  <si>
    <t>H4 en 6 - krachten</t>
  </si>
  <si>
    <t>Stoffen en materialen</t>
  </si>
  <si>
    <t>E1, I1, I3</t>
  </si>
  <si>
    <t>H1,2,4,6,7 - mechanica</t>
  </si>
  <si>
    <t>H8 en 9 - trillingen en golven</t>
  </si>
  <si>
    <t>H11 en 12 - elektrische velden en atoomfysica</t>
  </si>
  <si>
    <t>modelleren</t>
  </si>
  <si>
    <t>Geo- of biofysica</t>
  </si>
  <si>
    <t>G1, G2</t>
  </si>
  <si>
    <t>H13 en H14 - Straling en kernprocessen</t>
  </si>
  <si>
    <t>B2, E3</t>
  </si>
  <si>
    <t>H1, H2, H4, H6, H7, H17 - Mechanica</t>
  </si>
  <si>
    <t>C, H, I2</t>
  </si>
  <si>
    <t>H12, H18 H19 - Atoom-, astro- en quantumfysica</t>
  </si>
  <si>
    <t>E2, F1</t>
  </si>
  <si>
    <t>H3, H8, H9, H10, H11 - Trillingen en golven, elektrische- en magnetische velden</t>
  </si>
  <si>
    <t>B1, D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</si>
</sst>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H3 (cohort 2021 - 2023)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NA leerlaag H4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224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2023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44341.376423611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551</v>
      </c>
      <c r="F13" s="31"/>
      <c r="G13" s="38" t="str">
        <f>CONCATENATE("Algemene opmerkingen bij het jaarprogramma van  ",G4)</f>
        <v>Algemene opmerkingen bij het jaarprogramma van  NA leerlaag H4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NA leerlaag H5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552</v>
      </c>
      <c r="F25" s="31"/>
      <c r="G25" s="38" t="str">
        <f>CONCATENATE("Algemene opmerkingen bij het jaarprogramma van  ",G16)</f>
        <v>Algemene opmerkingen bij het jaarprogramma van  NA leerlaag H5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NA leerlaag H6 (schooljaar 2023 - 2023)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NA leerlaag H6 (schooljaar 2023 - 2023)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H4 (cohort 2020 - 2022)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NA leerlaag H4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>
        <v>210</v>
      </c>
      <c r="E6" s="2"/>
      <c r="F6" s="31"/>
      <c r="G6" s="37">
        <v>1</v>
      </c>
      <c r="H6" s="41" t="s">
        <v>65</v>
      </c>
      <c r="I6" s="37">
        <v>1</v>
      </c>
      <c r="J6" s="42" t="s">
        <v>7</v>
      </c>
      <c r="K6" s="43"/>
      <c r="L6" s="37">
        <v>100</v>
      </c>
      <c r="M6" s="37" t="s">
        <v>11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2020</v>
      </c>
      <c r="D7" s="2">
        <v>211</v>
      </c>
      <c r="E7" s="2"/>
      <c r="F7" s="31"/>
      <c r="G7" s="37">
        <v>1</v>
      </c>
      <c r="H7" s="41" t="s">
        <v>66</v>
      </c>
      <c r="I7" s="37">
        <v>2</v>
      </c>
      <c r="J7" s="42" t="s">
        <v>19</v>
      </c>
      <c r="K7" s="43"/>
      <c r="L7" s="37"/>
      <c r="M7" s="37" t="s">
        <v>8</v>
      </c>
      <c r="N7" s="44">
        <v>2</v>
      </c>
      <c r="O7" s="44" t="s">
        <v>11</v>
      </c>
      <c r="P7" s="46" t="s">
        <v>67</v>
      </c>
      <c r="Q7" s="31"/>
    </row>
    <row r="8" spans="1:17" customHeight="1" ht="72">
      <c r="A8" s="9" t="s">
        <v>57</v>
      </c>
      <c r="B8" s="2">
        <v>62</v>
      </c>
      <c r="D8" s="2">
        <v>212</v>
      </c>
      <c r="E8" s="2"/>
      <c r="F8" s="31"/>
      <c r="G8" s="37">
        <v>2</v>
      </c>
      <c r="H8" s="41" t="s">
        <v>68</v>
      </c>
      <c r="I8" s="37">
        <v>2</v>
      </c>
      <c r="J8" s="42" t="s">
        <v>7</v>
      </c>
      <c r="K8" s="43"/>
      <c r="L8" s="37">
        <v>100</v>
      </c>
      <c r="M8" s="37" t="s">
        <v>11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>
        <v>213</v>
      </c>
      <c r="E9" s="2"/>
      <c r="F9" s="31"/>
      <c r="G9" s="37">
        <v>3</v>
      </c>
      <c r="H9" s="41" t="s">
        <v>69</v>
      </c>
      <c r="I9" s="37">
        <v>3</v>
      </c>
      <c r="J9" s="42" t="s">
        <v>7</v>
      </c>
      <c r="K9" s="43"/>
      <c r="L9" s="37">
        <v>100</v>
      </c>
      <c r="M9" s="37" t="s">
        <v>8</v>
      </c>
      <c r="N9" s="44">
        <v>3</v>
      </c>
      <c r="O9" s="44" t="s">
        <v>8</v>
      </c>
      <c r="P9" s="46" t="s">
        <v>70</v>
      </c>
      <c r="Q9" s="31"/>
    </row>
    <row r="10" spans="1:17" customHeight="1" ht="72">
      <c r="A10" s="9" t="s">
        <v>59</v>
      </c>
      <c r="B10" s="6">
        <f>NOW()</f>
        <v>44341.376423611</v>
      </c>
      <c r="D10" s="2">
        <v>214</v>
      </c>
      <c r="E10" s="2"/>
      <c r="F10" s="31"/>
      <c r="G10" s="37">
        <v>4</v>
      </c>
      <c r="H10" s="41" t="s">
        <v>71</v>
      </c>
      <c r="I10" s="37">
        <v>1</v>
      </c>
      <c r="J10" s="42" t="s">
        <v>19</v>
      </c>
      <c r="K10" s="43"/>
      <c r="L10" s="37"/>
      <c r="M10" s="37" t="s">
        <v>11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>
        <v>215</v>
      </c>
      <c r="E11" s="2"/>
      <c r="F11" s="31"/>
      <c r="G11" s="37">
        <v>4</v>
      </c>
      <c r="H11" s="41" t="s">
        <v>72</v>
      </c>
      <c r="I11" s="37">
        <v>2</v>
      </c>
      <c r="J11" s="42" t="s">
        <v>7</v>
      </c>
      <c r="K11" s="43"/>
      <c r="L11" s="37">
        <v>100</v>
      </c>
      <c r="M11" s="37" t="s">
        <v>11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153</v>
      </c>
      <c r="F13" s="31"/>
      <c r="G13" s="38" t="str">
        <f>CONCATENATE("Algemene opmerkingen bij het jaarprogramma van  ",G4)</f>
        <v>Algemene opmerkingen bij het jaarprogramma van  NA leerlaag H4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 t="s">
        <v>73</v>
      </c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NA leerlaag H5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154</v>
      </c>
      <c r="F25" s="31"/>
      <c r="G25" s="38" t="str">
        <f>CONCATENATE("Algemene opmerkingen bij het jaarprogramma van  ",G16)</f>
        <v>Algemene opmerkingen bij het jaarprogramma van  NA leerlaag H5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NA leerlaag H6 (schooljaar 2022 - 2022)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NA leerlaag H6 (schooljaar 2022 - 2022)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H5 (cohort 2019 - 2021)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NA leerlaag H4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63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44341.376423611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155</v>
      </c>
      <c r="F13" s="31"/>
      <c r="G13" s="38" t="str">
        <f>CONCATENATE("Algemene opmerkingen bij het jaarprogramma van  ",G4)</f>
        <v>Algemene opmerkingen bij het jaarprogramma van  NA leerlaag H4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NA leerlaag H5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216</v>
      </c>
      <c r="E18" s="2"/>
      <c r="F18" s="31"/>
      <c r="G18" s="37">
        <v>1</v>
      </c>
      <c r="H18" s="41" t="s">
        <v>74</v>
      </c>
      <c r="I18" s="37"/>
      <c r="J18" s="42" t="s">
        <v>7</v>
      </c>
      <c r="K18" s="43"/>
      <c r="L18" s="37">
        <v>100</v>
      </c>
      <c r="M18" s="37" t="s">
        <v>8</v>
      </c>
      <c r="N18" s="44">
        <v>4</v>
      </c>
      <c r="O18" s="44" t="s">
        <v>8</v>
      </c>
      <c r="P18" s="46" t="s">
        <v>75</v>
      </c>
      <c r="Q18" s="31"/>
    </row>
    <row r="19" spans="1:17" customHeight="1" ht="72">
      <c r="D19" s="2">
        <v>217</v>
      </c>
      <c r="E19" s="2"/>
      <c r="F19" s="31"/>
      <c r="G19" s="37">
        <v>2</v>
      </c>
      <c r="H19" s="41" t="s">
        <v>76</v>
      </c>
      <c r="I19" s="37"/>
      <c r="J19" s="42" t="s">
        <v>19</v>
      </c>
      <c r="K19" s="43"/>
      <c r="L19" s="37"/>
      <c r="M19" s="37" t="s">
        <v>8</v>
      </c>
      <c r="N19" s="44">
        <v>2</v>
      </c>
      <c r="O19" s="44" t="s">
        <v>11</v>
      </c>
      <c r="P19" s="46" t="s">
        <v>77</v>
      </c>
      <c r="Q19" s="31"/>
    </row>
    <row r="20" spans="1:17" customHeight="1" ht="72">
      <c r="D20" s="2">
        <v>218</v>
      </c>
      <c r="E20" s="2"/>
      <c r="F20" s="31"/>
      <c r="G20" s="37">
        <v>3</v>
      </c>
      <c r="H20" s="41" t="s">
        <v>78</v>
      </c>
      <c r="I20" s="37"/>
      <c r="J20" s="42" t="s">
        <v>7</v>
      </c>
      <c r="K20" s="43"/>
      <c r="L20" s="37">
        <v>100</v>
      </c>
      <c r="M20" s="37" t="s">
        <v>8</v>
      </c>
      <c r="N20" s="44">
        <v>4</v>
      </c>
      <c r="O20" s="44" t="s">
        <v>8</v>
      </c>
      <c r="P20" s="46" t="s">
        <v>79</v>
      </c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156</v>
      </c>
      <c r="F25" s="31"/>
      <c r="G25" s="38" t="str">
        <f>CONCATENATE("Algemene opmerkingen bij het jaarprogramma van  ",G16)</f>
        <v>Algemene opmerkingen bij het jaarprogramma van  NA leerlaag H5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 t="s">
        <v>73</v>
      </c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NA leerlaag H6 (schooljaar 2021 - 2021)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NA leerlaag H6 (schooljaar 2021 - 2021)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A3 (cohort 2021 - 2024)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NA leerlaag A4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225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2024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44341.376423611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553</v>
      </c>
      <c r="F13" s="31"/>
      <c r="G13" s="38" t="str">
        <f>CONCATENATE("Algemene opmerkingen bij het jaarprogramma van  ",G4)</f>
        <v>Algemene opmerkingen bij het jaarprogramma van  NA leerlaag A4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NA leerlaag A5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554</v>
      </c>
      <c r="F25" s="31"/>
      <c r="G25" s="38" t="str">
        <f>CONCATENATE("Algemene opmerkingen bij het jaarprogramma van  ",G16)</f>
        <v>Algemene opmerkingen bij het jaarprogramma van  NA leerlaag A5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NA leerlaag A6 (schooljaar 2023 - 2024)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555</v>
      </c>
      <c r="F37" s="31"/>
      <c r="G37" s="38" t="str">
        <f>CONCATENATE("Algemene opmerkingen bij het jaarprogramma van  ",G28)</f>
        <v>Algemene opmerkingen bij het jaarprogramma van  NA leerlaag A6 (schooljaar 2023 - 2024)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A4 (cohort 2020 - 2023)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NA leerlaag A4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>
        <v>219</v>
      </c>
      <c r="E6" s="2"/>
      <c r="F6" s="31"/>
      <c r="G6" s="37">
        <v>1</v>
      </c>
      <c r="H6" s="41" t="s">
        <v>81</v>
      </c>
      <c r="I6" s="37">
        <v>1</v>
      </c>
      <c r="J6" s="42" t="s">
        <v>19</v>
      </c>
      <c r="K6" s="43"/>
      <c r="L6" s="37"/>
      <c r="M6" s="37" t="s">
        <v>11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2020</v>
      </c>
      <c r="D7" s="2">
        <v>220</v>
      </c>
      <c r="E7" s="2"/>
      <c r="F7" s="31"/>
      <c r="G7" s="37">
        <v>1</v>
      </c>
      <c r="H7" s="41" t="s">
        <v>82</v>
      </c>
      <c r="I7" s="37">
        <v>2</v>
      </c>
      <c r="J7" s="42" t="s">
        <v>7</v>
      </c>
      <c r="K7" s="43"/>
      <c r="L7" s="37">
        <v>100</v>
      </c>
      <c r="M7" s="37" t="s">
        <v>11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64</v>
      </c>
      <c r="D8" s="2">
        <v>221</v>
      </c>
      <c r="E8" s="2"/>
      <c r="F8" s="31"/>
      <c r="G8" s="37">
        <v>2</v>
      </c>
      <c r="H8" s="41" t="s">
        <v>83</v>
      </c>
      <c r="I8" s="37">
        <v>1</v>
      </c>
      <c r="J8" s="42" t="s">
        <v>7</v>
      </c>
      <c r="K8" s="43"/>
      <c r="L8" s="37">
        <v>100</v>
      </c>
      <c r="M8" s="37" t="s">
        <v>11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2023</v>
      </c>
      <c r="D9" s="2">
        <v>222</v>
      </c>
      <c r="E9" s="2"/>
      <c r="F9" s="31"/>
      <c r="G9" s="37">
        <v>3</v>
      </c>
      <c r="H9" s="41" t="s">
        <v>84</v>
      </c>
      <c r="I9" s="37">
        <v>2</v>
      </c>
      <c r="J9" s="42" t="s">
        <v>7</v>
      </c>
      <c r="K9" s="43"/>
      <c r="L9" s="37">
        <v>100</v>
      </c>
      <c r="M9" s="37" t="s">
        <v>11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44341.376423611</v>
      </c>
      <c r="D10" s="2">
        <v>223</v>
      </c>
      <c r="E10" s="2"/>
      <c r="F10" s="31"/>
      <c r="G10" s="37">
        <v>4</v>
      </c>
      <c r="H10" s="41" t="s">
        <v>85</v>
      </c>
      <c r="I10" s="37">
        <v>2</v>
      </c>
      <c r="J10" s="42" t="s">
        <v>19</v>
      </c>
      <c r="K10" s="43"/>
      <c r="L10" s="37"/>
      <c r="M10" s="37" t="s">
        <v>8</v>
      </c>
      <c r="N10" s="44">
        <v>2</v>
      </c>
      <c r="O10" s="44" t="s">
        <v>11</v>
      </c>
      <c r="P10" s="46" t="s">
        <v>86</v>
      </c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>
        <v>224</v>
      </c>
      <c r="E11" s="2"/>
      <c r="F11" s="31"/>
      <c r="G11" s="37">
        <v>4</v>
      </c>
      <c r="H11" s="41" t="s">
        <v>87</v>
      </c>
      <c r="I11" s="37">
        <v>3</v>
      </c>
      <c r="J11" s="42" t="s">
        <v>7</v>
      </c>
      <c r="K11" s="43"/>
      <c r="L11" s="37">
        <v>100</v>
      </c>
      <c r="M11" s="37" t="s">
        <v>11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157</v>
      </c>
      <c r="F13" s="31"/>
      <c r="G13" s="38" t="str">
        <f>CONCATENATE("Algemene opmerkingen bij het jaarprogramma van  ",G4)</f>
        <v>Algemene opmerkingen bij het jaarprogramma van  NA leerlaag A4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 t="s">
        <v>73</v>
      </c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NA leerlaag A5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158</v>
      </c>
      <c r="F25" s="31"/>
      <c r="G25" s="38" t="str">
        <f>CONCATENATE("Algemene opmerkingen bij het jaarprogramma van  ",G16)</f>
        <v>Algemene opmerkingen bij het jaarprogramma van  NA leerlaag A5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NA leerlaag A6 (schooljaar 2022 - 2023)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159</v>
      </c>
      <c r="F37" s="31"/>
      <c r="G37" s="38" t="str">
        <f>CONCATENATE("Algemene opmerkingen bij het jaarprogramma van  ",G28)</f>
        <v>Algemene opmerkingen bij het jaarprogramma van  NA leerlaag A6 (schooljaar 2022 - 2023)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38" sqref="P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A5 (cohort 2019 - 2022)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NA leerlaag A4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65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44341.376423611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160</v>
      </c>
      <c r="F13" s="31"/>
      <c r="G13" s="38" t="str">
        <f>CONCATENATE("Algemene opmerkingen bij het jaarprogramma van  ",G4)</f>
        <v>Algemene opmerkingen bij het jaarprogramma van  NA leerlaag A4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NA leerlaag A5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225</v>
      </c>
      <c r="E18" s="2"/>
      <c r="F18" s="31"/>
      <c r="G18" s="37">
        <v>1</v>
      </c>
      <c r="H18" s="41" t="s">
        <v>88</v>
      </c>
      <c r="I18" s="37">
        <v>2</v>
      </c>
      <c r="J18" s="42" t="s">
        <v>7</v>
      </c>
      <c r="K18" s="43"/>
      <c r="L18" s="37">
        <v>50</v>
      </c>
      <c r="M18" s="37" t="s">
        <v>11</v>
      </c>
      <c r="N18" s="44"/>
      <c r="O18" s="44" t="s">
        <v>5</v>
      </c>
      <c r="P18" s="46"/>
      <c r="Q18" s="31"/>
    </row>
    <row r="19" spans="1:17" customHeight="1" ht="72">
      <c r="D19" s="2">
        <v>226</v>
      </c>
      <c r="E19" s="2"/>
      <c r="F19" s="31"/>
      <c r="G19" s="37">
        <v>2</v>
      </c>
      <c r="H19" s="41" t="s">
        <v>89</v>
      </c>
      <c r="I19" s="37">
        <v>2</v>
      </c>
      <c r="J19" s="42" t="s">
        <v>7</v>
      </c>
      <c r="K19" s="43"/>
      <c r="L19" s="37">
        <v>100</v>
      </c>
      <c r="M19" s="37" t="s">
        <v>11</v>
      </c>
      <c r="N19" s="44"/>
      <c r="O19" s="44" t="s">
        <v>5</v>
      </c>
      <c r="P19" s="46"/>
      <c r="Q19" s="31"/>
    </row>
    <row r="20" spans="1:17" customHeight="1" ht="72">
      <c r="D20" s="2">
        <v>227</v>
      </c>
      <c r="E20" s="2"/>
      <c r="F20" s="31"/>
      <c r="G20" s="37">
        <v>3</v>
      </c>
      <c r="H20" s="41" t="s">
        <v>90</v>
      </c>
      <c r="I20" s="37">
        <v>1</v>
      </c>
      <c r="J20" s="42" t="s">
        <v>7</v>
      </c>
      <c r="K20" s="43"/>
      <c r="L20" s="37">
        <v>50</v>
      </c>
      <c r="M20" s="37" t="s">
        <v>11</v>
      </c>
      <c r="N20" s="44"/>
      <c r="O20" s="44" t="s">
        <v>5</v>
      </c>
      <c r="P20" s="46"/>
      <c r="Q20" s="31"/>
    </row>
    <row r="21" spans="1:17" customHeight="1" ht="72">
      <c r="D21" s="2">
        <v>228</v>
      </c>
      <c r="E21" s="2"/>
      <c r="F21" s="31"/>
      <c r="G21" s="37">
        <v>3</v>
      </c>
      <c r="H21" s="41" t="s">
        <v>91</v>
      </c>
      <c r="I21" s="37">
        <v>1</v>
      </c>
      <c r="J21" s="42" t="s">
        <v>19</v>
      </c>
      <c r="K21" s="43"/>
      <c r="L21" s="37"/>
      <c r="M21" s="37" t="s">
        <v>8</v>
      </c>
      <c r="N21" s="44">
        <v>1</v>
      </c>
      <c r="O21" s="44" t="s">
        <v>11</v>
      </c>
      <c r="P21" s="46" t="s">
        <v>92</v>
      </c>
      <c r="Q21" s="31"/>
    </row>
    <row r="22" spans="1:17" customHeight="1" ht="72">
      <c r="D22" s="2">
        <v>229</v>
      </c>
      <c r="E22" s="2"/>
      <c r="F22" s="31"/>
      <c r="G22" s="37">
        <v>4</v>
      </c>
      <c r="H22" s="41" t="s">
        <v>93</v>
      </c>
      <c r="I22" s="37">
        <v>2</v>
      </c>
      <c r="J22" s="42" t="s">
        <v>7</v>
      </c>
      <c r="K22" s="43"/>
      <c r="L22" s="37">
        <v>100</v>
      </c>
      <c r="M22" s="37" t="s">
        <v>8</v>
      </c>
      <c r="N22" s="44">
        <v>2</v>
      </c>
      <c r="O22" s="44" t="s">
        <v>8</v>
      </c>
      <c r="P22" s="46" t="s">
        <v>94</v>
      </c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161</v>
      </c>
      <c r="F25" s="31"/>
      <c r="G25" s="38" t="str">
        <f>CONCATENATE("Algemene opmerkingen bij het jaarprogramma van  ",G16)</f>
        <v>Algemene opmerkingen bij het jaarprogramma van  NA leerlaag A5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 t="s">
        <v>73</v>
      </c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NA leerlaag A6 (schooljaar 2021 - 2022)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23" t="s">
        <v>5</v>
      </c>
      <c r="H30" s="24"/>
      <c r="I30" s="23"/>
      <c r="J30" s="25" t="s">
        <v>5</v>
      </c>
      <c r="K30" s="26"/>
      <c r="L30" s="23"/>
      <c r="M30" s="23" t="s">
        <v>5</v>
      </c>
      <c r="N30" s="27"/>
      <c r="O30" s="27" t="s">
        <v>5</v>
      </c>
      <c r="P30" s="28"/>
      <c r="Q30" s="31"/>
    </row>
    <row r="31" spans="1:17" customHeight="1" ht="72">
      <c r="D31" s="2"/>
      <c r="E31" s="2"/>
      <c r="F31" s="31"/>
      <c r="G31" s="23" t="s">
        <v>5</v>
      </c>
      <c r="H31" s="24"/>
      <c r="I31" s="23"/>
      <c r="J31" s="25" t="s">
        <v>5</v>
      </c>
      <c r="K31" s="26"/>
      <c r="L31" s="23"/>
      <c r="M31" s="23" t="s">
        <v>5</v>
      </c>
      <c r="N31" s="27"/>
      <c r="O31" s="27" t="s">
        <v>5</v>
      </c>
      <c r="P31" s="28"/>
      <c r="Q31" s="31"/>
    </row>
    <row r="32" spans="1:17" customHeight="1" ht="72">
      <c r="D32" s="2"/>
      <c r="E32" s="2"/>
      <c r="F32" s="31"/>
      <c r="G32" s="23" t="s">
        <v>5</v>
      </c>
      <c r="H32" s="24"/>
      <c r="I32" s="23"/>
      <c r="J32" s="25" t="s">
        <v>5</v>
      </c>
      <c r="K32" s="26"/>
      <c r="L32" s="23"/>
      <c r="M32" s="23" t="s">
        <v>5</v>
      </c>
      <c r="N32" s="27"/>
      <c r="O32" s="27" t="s">
        <v>5</v>
      </c>
      <c r="P32" s="28"/>
      <c r="Q32" s="31"/>
    </row>
    <row r="33" spans="1:17" customHeight="1" ht="72">
      <c r="D33" s="2"/>
      <c r="E33" s="2"/>
      <c r="F33" s="31"/>
      <c r="G33" s="23" t="s">
        <v>5</v>
      </c>
      <c r="H33" s="24"/>
      <c r="I33" s="23"/>
      <c r="J33" s="25" t="s">
        <v>5</v>
      </c>
      <c r="K33" s="26"/>
      <c r="L33" s="23"/>
      <c r="M33" s="23" t="s">
        <v>5</v>
      </c>
      <c r="N33" s="27"/>
      <c r="O33" s="27" t="s">
        <v>5</v>
      </c>
      <c r="P33" s="28"/>
      <c r="Q33" s="31"/>
    </row>
    <row r="34" spans="1:17" customHeight="1" ht="72">
      <c r="D34" s="2"/>
      <c r="E34" s="2"/>
      <c r="F34" s="31"/>
      <c r="G34" s="23" t="s">
        <v>5</v>
      </c>
      <c r="H34" s="24"/>
      <c r="I34" s="23"/>
      <c r="J34" s="25" t="s">
        <v>5</v>
      </c>
      <c r="K34" s="26"/>
      <c r="L34" s="23"/>
      <c r="M34" s="23" t="s">
        <v>5</v>
      </c>
      <c r="N34" s="27"/>
      <c r="O34" s="27" t="s">
        <v>5</v>
      </c>
      <c r="P34" s="28"/>
      <c r="Q34" s="31"/>
    </row>
    <row r="35" spans="1:17" customHeight="1" ht="72">
      <c r="D35" s="2"/>
      <c r="E35" s="2"/>
      <c r="F35" s="31"/>
      <c r="G35" s="23" t="s">
        <v>5</v>
      </c>
      <c r="H35" s="24"/>
      <c r="I35" s="23"/>
      <c r="J35" s="25" t="s">
        <v>5</v>
      </c>
      <c r="K35" s="26"/>
      <c r="L35" s="23"/>
      <c r="M35" s="23" t="s">
        <v>5</v>
      </c>
      <c r="N35" s="27"/>
      <c r="O35" s="27" t="s">
        <v>5</v>
      </c>
      <c r="P35" s="28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162</v>
      </c>
      <c r="F37" s="31"/>
      <c r="G37" s="38" t="str">
        <f>CONCATENATE("Algemene opmerkingen bij het jaarprogramma van  ",G28)</f>
        <v>Algemene opmerkingen bij het jaarprogramma van  NA leerlaag A6 (schooljaar 2021 - 2022)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0"/>
      <c r="H38" s="30"/>
      <c r="I38" s="30"/>
      <c r="J38" s="30"/>
      <c r="K38" s="30"/>
      <c r="L38" s="30"/>
      <c r="M38" s="30"/>
      <c r="N38" s="47"/>
      <c r="O38" s="47"/>
      <c r="P38" s="48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A6 (cohort 2018 - 2021)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NA leerlaag A4 (schooljaar 2018 - 2019)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15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2018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66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44341.376423611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-2</v>
      </c>
      <c r="C13" s="9" t="s">
        <v>41</v>
      </c>
      <c r="D13" s="2">
        <v>163</v>
      </c>
      <c r="F13" s="31"/>
      <c r="G13" s="38" t="str">
        <f>CONCATENATE("Algemene opmerkingen bij het jaarprogramma van  ",G4)</f>
        <v>Algemene opmerkingen bij het jaarprogramma van  NA leerlaag A4 (schooljaar 2018 - 2019)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6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NA leerlaag A5 (schooljaar 2019 - 2020)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164</v>
      </c>
      <c r="F25" s="31"/>
      <c r="G25" s="38" t="str">
        <f>CONCATENATE("Algemene opmerkingen bij het jaarprogramma van  ",G16)</f>
        <v>Algemene opmerkingen bij het jaarprogramma van  NA leerlaag A5 (schooljaar 2019 - 2020)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NA leerlaag A6 (schooljaar 2020 - 2021)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>
        <v>230</v>
      </c>
      <c r="E30" s="2"/>
      <c r="F30" s="31"/>
      <c r="G30" s="37">
        <v>1</v>
      </c>
      <c r="H30" s="41" t="s">
        <v>95</v>
      </c>
      <c r="I30" s="37">
        <v>4</v>
      </c>
      <c r="J30" s="42" t="s">
        <v>7</v>
      </c>
      <c r="K30" s="43"/>
      <c r="L30" s="37">
        <v>100</v>
      </c>
      <c r="M30" s="37" t="s">
        <v>8</v>
      </c>
      <c r="N30" s="44">
        <v>4</v>
      </c>
      <c r="O30" s="44" t="s">
        <v>8</v>
      </c>
      <c r="P30" s="46" t="s">
        <v>96</v>
      </c>
      <c r="Q30" s="31"/>
    </row>
    <row r="31" spans="1:17" customHeight="1" ht="72">
      <c r="D31" s="2">
        <v>231</v>
      </c>
      <c r="E31" s="2"/>
      <c r="F31" s="31"/>
      <c r="G31" s="37">
        <v>2</v>
      </c>
      <c r="H31" s="41" t="s">
        <v>97</v>
      </c>
      <c r="I31" s="37">
        <v>3</v>
      </c>
      <c r="J31" s="42" t="s">
        <v>7</v>
      </c>
      <c r="K31" s="43"/>
      <c r="L31" s="37">
        <v>100</v>
      </c>
      <c r="M31" s="37" t="s">
        <v>8</v>
      </c>
      <c r="N31" s="44">
        <v>3</v>
      </c>
      <c r="O31" s="44" t="s">
        <v>8</v>
      </c>
      <c r="P31" s="46" t="s">
        <v>98</v>
      </c>
      <c r="Q31" s="31"/>
    </row>
    <row r="32" spans="1:17" customHeight="1" ht="72">
      <c r="D32" s="2">
        <v>232</v>
      </c>
      <c r="E32" s="2"/>
      <c r="F32" s="31"/>
      <c r="G32" s="37">
        <v>3</v>
      </c>
      <c r="H32" s="41" t="s">
        <v>99</v>
      </c>
      <c r="I32" s="37">
        <v>4</v>
      </c>
      <c r="J32" s="42" t="s">
        <v>7</v>
      </c>
      <c r="K32" s="43"/>
      <c r="L32" s="37">
        <v>100</v>
      </c>
      <c r="M32" s="37" t="s">
        <v>8</v>
      </c>
      <c r="N32" s="44">
        <v>4</v>
      </c>
      <c r="O32" s="44" t="s">
        <v>8</v>
      </c>
      <c r="P32" s="46" t="s">
        <v>100</v>
      </c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165</v>
      </c>
      <c r="F37" s="31"/>
      <c r="G37" s="38" t="str">
        <f>CONCATENATE("Algemene opmerkingen bij het jaarprogramma van  ",G28)</f>
        <v>Algemene opmerkingen bij het jaarprogramma van  NA leerlaag A6 (schooljaar 2020 - 2021)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 t="s">
        <v>73</v>
      </c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instellingen</vt:lpstr>
      <vt:lpstr>instructie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2021-05-25T07:09:35+00:00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