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<sst xmlns="http://schemas.openxmlformats.org/spreadsheetml/2006/main" uniqueCount="97">
  <si>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</si>
  <si>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</si>
  <si>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</si>
  <si>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</si>
  <si>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</si>
  <si>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</si>
  <si>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</si>
  <si>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</si>
  <si>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</si>
  <si>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</si>
  <si>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</si>
  <si>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</si>
  <si>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</si>
  <si>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</si>
  <si>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</si>
  <si>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</si>
  <si>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</si>
  <si>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</si>
  <si>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</si>
  <si>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</si>
  <si>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</si>
  <si>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</si>
  <si>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</si>
  <si>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</si>
  <si>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</si>
  <si>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</si>
  <si>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</si>
  <si>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</si>
  <si>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</si>
  <si>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</si>
  <si>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</si>
  <si>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</si>
  <si>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</si>
  <si>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</si>
  <si>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</si>
  <si>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</si>
  <si>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</si>
  <si>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</si>
  <si>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</si>
  <si>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</si>
  <si>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NLT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</si>
  <si>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</si>
  <si>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</si>
  <si>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</si>
  <si>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</si>
  <si>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</si>
  <si>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</si>
  <si>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</si>
  <si>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</si>
  <si>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</si>
  <si>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</si>
  <si>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</si>
  <si>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</si>
  <si>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</si>
  <si>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</si>
  <si>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</si>
  <si>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</si>
  <si>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</si>
  <si>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</si>
  <si>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</si>
  <si>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</si>
  <si>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</si>
  <si>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</si>
  <si>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</si>
  <si>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</si>
  <si>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Forensisch onderzoek</t>
  </si>
  <si>
    <t>De reis van de Beagle</t>
  </si>
  <si>
    <t>B1, B2, E2, A</t>
  </si>
  <si>
    <t>Bewust overwogen biertje</t>
  </si>
  <si>
    <t>B1, B2, D, E2, A</t>
  </si>
  <si>
    <t>Aerosolen en vuile lucht</t>
  </si>
  <si>
    <t>B1, B2, C, D, A</t>
  </si>
  <si>
    <t>De BINAS HAVO/VWO is bij alle schriftelijke toetsen een toegestaan hulpmiddel, tenzij anders vermeld bij de toets</t>
  </si>
  <si>
    <t>Ruimte voor de rivier</t>
  </si>
  <si>
    <t>A, B1, B2, C</t>
  </si>
  <si>
    <t>A, B1, B2, D, E2</t>
  </si>
  <si>
    <t>De BINAS HAVO/VWO is bij alle schriftelijke toetsen een toegestaan hulpmiddel, tenzij anders vermeld bij de toets.</t>
  </si>
  <si>
    <t>A</t>
  </si>
  <si>
    <t>Theoretische toets Forensisch Onderzoek</t>
  </si>
  <si>
    <t>A, B1, B2, E2, F2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</si>
  <si>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</si>
  <si>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</si>
  <si>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</si>
  <si>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</si>
  <si>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</si>
  <si>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A, B1, D1</t>
  </si>
  <si>
    <t>Hart en vaten</t>
  </si>
  <si>
    <t xml:space="preserve">Ruimte voor de rivier </t>
  </si>
  <si>
    <t>A, B1, B2, C1, C2</t>
  </si>
  <si>
    <t>Rijden onder invloed</t>
  </si>
  <si>
    <t>A, B1, B2, D2, F2</t>
  </si>
  <si>
    <t>Dossier De bewegende aarde</t>
  </si>
  <si>
    <t>A, B1, B2, C1, F2</t>
  </si>
  <si>
    <t>Theoretische toets De bewegende aarde</t>
  </si>
  <si>
    <t>Theoretische toets Food or fuel</t>
  </si>
  <si>
    <t>A, B1, C2, E2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</si>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</sst>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239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44341.376550926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586</v>
      </c>
      <c r="F13" s="31"/>
      <c r="G13" s="38" t="str">
        <f>CONCATENATE("Algemene opmerkingen bij het jaarprogramma van  ",G4)</f>
        <v>Algemene opmerkingen bij het jaarprogramma van  NLT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587</v>
      </c>
      <c r="F25" s="31"/>
      <c r="G25" s="38" t="str">
        <f>CONCATENATE("Algemene opmerkingen bij het jaarprogramma van  ",G16)</f>
        <v>Algemene opmerkingen bij het jaarprogramma van  NLT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427</v>
      </c>
      <c r="E6" s="2"/>
      <c r="F6" s="31"/>
      <c r="G6" s="37">
        <v>1</v>
      </c>
      <c r="H6" s="41" t="s">
        <v>65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428</v>
      </c>
      <c r="E7" s="2"/>
      <c r="F7" s="31"/>
      <c r="G7" s="37">
        <v>2</v>
      </c>
      <c r="H7" s="41" t="s">
        <v>66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1</v>
      </c>
      <c r="O7" s="44" t="s">
        <v>8</v>
      </c>
      <c r="P7" s="46" t="s">
        <v>67</v>
      </c>
      <c r="Q7" s="31"/>
    </row>
    <row r="8" spans="1:17" customHeight="1" ht="72">
      <c r="A8" s="9" t="s">
        <v>57</v>
      </c>
      <c r="B8" s="2">
        <v>128</v>
      </c>
      <c r="D8" s="2">
        <v>429</v>
      </c>
      <c r="E8" s="2"/>
      <c r="F8" s="31"/>
      <c r="G8" s="37">
        <v>2</v>
      </c>
      <c r="H8" s="41" t="s">
        <v>66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67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430</v>
      </c>
      <c r="E9" s="2"/>
      <c r="F9" s="31"/>
      <c r="G9" s="37">
        <v>3</v>
      </c>
      <c r="H9" s="41" t="s">
        <v>68</v>
      </c>
      <c r="I9" s="37">
        <v>2</v>
      </c>
      <c r="J9" s="42" t="s">
        <v>19</v>
      </c>
      <c r="K9" s="43"/>
      <c r="L9" s="37"/>
      <c r="M9" s="37" t="s">
        <v>8</v>
      </c>
      <c r="N9" s="44">
        <v>2</v>
      </c>
      <c r="O9" s="44" t="s">
        <v>11</v>
      </c>
      <c r="P9" s="46" t="s">
        <v>69</v>
      </c>
      <c r="Q9" s="31"/>
    </row>
    <row r="10" spans="1:17" customHeight="1" ht="72">
      <c r="A10" s="9" t="s">
        <v>59</v>
      </c>
      <c r="B10" s="6">
        <f>NOW()</f>
        <v>44341.376550926</v>
      </c>
      <c r="D10" s="2">
        <v>431</v>
      </c>
      <c r="E10" s="2"/>
      <c r="F10" s="31"/>
      <c r="G10" s="37">
        <v>4</v>
      </c>
      <c r="H10" s="41" t="s">
        <v>70</v>
      </c>
      <c r="I10" s="37">
        <v>1</v>
      </c>
      <c r="J10" s="42" t="s">
        <v>19</v>
      </c>
      <c r="K10" s="43"/>
      <c r="L10" s="37"/>
      <c r="M10" s="37" t="s">
        <v>11</v>
      </c>
      <c r="N10" s="44">
        <v>1</v>
      </c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432</v>
      </c>
      <c r="E11" s="2"/>
      <c r="F11" s="31"/>
      <c r="G11" s="37">
        <v>4</v>
      </c>
      <c r="H11" s="41" t="s">
        <v>70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1</v>
      </c>
      <c r="O11" s="44" t="s">
        <v>8</v>
      </c>
      <c r="P11" s="46" t="s">
        <v>71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318</v>
      </c>
      <c r="F13" s="31"/>
      <c r="G13" s="38" t="str">
        <f>CONCATENATE("Algemene opmerkingen bij het jaarprogramma van  ",G4)</f>
        <v>Algemene opmerkingen bij het jaarprogramma van  NLT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72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319</v>
      </c>
      <c r="F25" s="31"/>
      <c r="G25" s="38" t="str">
        <f>CONCATENATE("Algemene opmerkingen bij het jaarprogramma van  ",G16)</f>
        <v>Algemene opmerkingen bij het jaarprogramma van  NLT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320</v>
      </c>
      <c r="F13" s="31"/>
      <c r="G13" s="38" t="str">
        <f>CONCATENATE("Algemene opmerkingen bij het jaarprogramma van  ",G4)</f>
        <v>Algemene opmerkingen bij het jaarprogramma van  NLT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433</v>
      </c>
      <c r="E18" s="2"/>
      <c r="F18" s="31"/>
      <c r="G18" s="37">
        <v>2</v>
      </c>
      <c r="H18" s="41" t="s">
        <v>73</v>
      </c>
      <c r="I18" s="37"/>
      <c r="J18" s="42" t="s">
        <v>19</v>
      </c>
      <c r="K18" s="43"/>
      <c r="L18" s="37"/>
      <c r="M18" s="37" t="s">
        <v>8</v>
      </c>
      <c r="N18" s="44">
        <v>5</v>
      </c>
      <c r="O18" s="44" t="s">
        <v>11</v>
      </c>
      <c r="P18" s="46" t="s">
        <v>74</v>
      </c>
      <c r="Q18" s="31"/>
    </row>
    <row r="19" spans="1:17" customHeight="1" ht="72">
      <c r="D19" s="2">
        <v>434</v>
      </c>
      <c r="E19" s="2"/>
      <c r="F19" s="31"/>
      <c r="G19" s="37">
        <v>3</v>
      </c>
      <c r="H19" s="41" t="s">
        <v>68</v>
      </c>
      <c r="I19" s="37"/>
      <c r="J19" s="42" t="s">
        <v>19</v>
      </c>
      <c r="K19" s="43"/>
      <c r="L19" s="37"/>
      <c r="M19" s="37" t="s">
        <v>8</v>
      </c>
      <c r="N19" s="44">
        <v>5</v>
      </c>
      <c r="O19" s="44" t="s">
        <v>11</v>
      </c>
      <c r="P19" s="46" t="s">
        <v>75</v>
      </c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321</v>
      </c>
      <c r="F25" s="31"/>
      <c r="G25" s="38" t="str">
        <f>CONCATENATE("Algemene opmerkingen bij het jaarprogramma van  ",G16)</f>
        <v>Algemene opmerkingen bij het jaarprogramma van  NLT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240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44341.376550926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588</v>
      </c>
      <c r="F13" s="31"/>
      <c r="G13" s="38" t="str">
        <f>CONCATENATE("Algemene opmerkingen bij het jaarprogramma van  ",G4)</f>
        <v>Algemene opmerkingen bij het jaarprogramma van  NLT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589</v>
      </c>
      <c r="F25" s="31"/>
      <c r="G25" s="38" t="str">
        <f>CONCATENATE("Algemene opmerkingen bij het jaarprogramma van  ",G16)</f>
        <v>Algemene opmerkingen bij het jaarprogramma van  NLT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590</v>
      </c>
      <c r="F37" s="31"/>
      <c r="G37" s="38" t="str">
        <f>CONCATENATE("Algemene opmerkingen bij het jaarprogramma van  ",G28)</f>
        <v>Algemene opmerkingen bij het jaarprogramma van  NLT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435</v>
      </c>
      <c r="E6" s="2"/>
      <c r="F6" s="31"/>
      <c r="G6" s="37">
        <v>1</v>
      </c>
      <c r="H6" s="41" t="s">
        <v>78</v>
      </c>
      <c r="I6" s="37">
        <v>5</v>
      </c>
      <c r="J6" s="42" t="s">
        <v>7</v>
      </c>
      <c r="K6" s="43"/>
      <c r="L6" s="37">
        <v>100</v>
      </c>
      <c r="M6" s="37" t="s">
        <v>8</v>
      </c>
      <c r="N6" s="44">
        <v>1</v>
      </c>
      <c r="O6" s="44" t="s">
        <v>8</v>
      </c>
      <c r="P6" s="46" t="s">
        <v>79</v>
      </c>
      <c r="Q6" s="31"/>
    </row>
    <row r="7" spans="1:17" customHeight="1" ht="72">
      <c r="A7" s="9" t="s">
        <v>56</v>
      </c>
      <c r="B7" s="2">
        <v>2020</v>
      </c>
      <c r="D7" s="2">
        <v>436</v>
      </c>
      <c r="E7" s="2"/>
      <c r="F7" s="31"/>
      <c r="G7" s="37">
        <v>2</v>
      </c>
      <c r="H7" s="41" t="s">
        <v>80</v>
      </c>
      <c r="I7" s="37">
        <v>5</v>
      </c>
      <c r="J7" s="42" t="s">
        <v>19</v>
      </c>
      <c r="K7" s="43"/>
      <c r="L7" s="37"/>
      <c r="M7" s="37" t="s">
        <v>11</v>
      </c>
      <c r="N7" s="44">
        <v>1</v>
      </c>
      <c r="O7" s="44">
        <v>0</v>
      </c>
      <c r="P7" s="46" t="s">
        <v>79</v>
      </c>
      <c r="Q7" s="31"/>
    </row>
    <row r="8" spans="1:17" customHeight="1" ht="72">
      <c r="A8" s="9" t="s">
        <v>57</v>
      </c>
      <c r="B8" s="2">
        <v>130</v>
      </c>
      <c r="D8" s="2">
        <v>437</v>
      </c>
      <c r="E8" s="2"/>
      <c r="F8" s="31"/>
      <c r="G8" s="37">
        <v>3</v>
      </c>
      <c r="H8" s="41" t="s">
        <v>81</v>
      </c>
      <c r="I8" s="37">
        <v>10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438</v>
      </c>
      <c r="E9" s="2"/>
      <c r="F9" s="31"/>
      <c r="G9" s="37">
        <v>4</v>
      </c>
      <c r="H9" s="41" t="s">
        <v>82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/>
      <c r="O9" s="44" t="s">
        <v>11</v>
      </c>
      <c r="P9" s="46"/>
      <c r="Q9" s="31"/>
    </row>
    <row r="10" spans="1:17" customHeight="1" ht="72">
      <c r="A10" s="9" t="s">
        <v>59</v>
      </c>
      <c r="B10" s="6">
        <f>NOW()</f>
        <v>44341.376550926</v>
      </c>
      <c r="D10" s="2">
        <v>439</v>
      </c>
      <c r="E10" s="2"/>
      <c r="F10" s="31"/>
      <c r="G10" s="37">
        <v>4</v>
      </c>
      <c r="H10" s="41" t="s">
        <v>83</v>
      </c>
      <c r="I10" s="37">
        <v>8</v>
      </c>
      <c r="J10" s="42" t="s">
        <v>19</v>
      </c>
      <c r="K10" s="43"/>
      <c r="L10" s="37"/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322</v>
      </c>
      <c r="F13" s="31"/>
      <c r="G13" s="38" t="str">
        <f>CONCATENATE("Algemene opmerkingen bij het jaarprogramma van  ",G4)</f>
        <v>Algemene opmerkingen bij het jaarprogramma van  NLT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76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323</v>
      </c>
      <c r="F25" s="31"/>
      <c r="G25" s="38" t="str">
        <f>CONCATENATE("Algemene opmerkingen bij het jaarprogramma van  ",G16)</f>
        <v>Algemene opmerkingen bij het jaarprogramma van  NLT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324</v>
      </c>
      <c r="F37" s="31"/>
      <c r="G37" s="38" t="str">
        <f>CONCATENATE("Algemene opmerkingen bij het jaarprogramma van  ",G28)</f>
        <v>Algemene opmerkingen bij het jaarprogramma van  NLT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325</v>
      </c>
      <c r="F13" s="31"/>
      <c r="G13" s="38" t="str">
        <f>CONCATENATE("Algemene opmerkingen bij het jaarprogramma van  ",G4)</f>
        <v>Algemene opmerkingen bij het jaarprogramma van  NLT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440</v>
      </c>
      <c r="E18" s="2"/>
      <c r="F18" s="31"/>
      <c r="G18" s="37">
        <v>2</v>
      </c>
      <c r="H18" s="41" t="s">
        <v>84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85</v>
      </c>
      <c r="Q18" s="31"/>
    </row>
    <row r="19" spans="1:17" customHeight="1" ht="72">
      <c r="D19" s="2">
        <v>441</v>
      </c>
      <c r="E19" s="2"/>
      <c r="F19" s="31"/>
      <c r="G19" s="37">
        <v>2</v>
      </c>
      <c r="H19" s="41" t="s">
        <v>86</v>
      </c>
      <c r="I19" s="37">
        <v>1</v>
      </c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85</v>
      </c>
      <c r="Q19" s="31"/>
    </row>
    <row r="20" spans="1:17" customHeight="1" ht="72">
      <c r="D20" s="2">
        <v>442</v>
      </c>
      <c r="E20" s="2"/>
      <c r="F20" s="31"/>
      <c r="G20" s="37">
        <v>3</v>
      </c>
      <c r="H20" s="41" t="s">
        <v>87</v>
      </c>
      <c r="I20" s="37">
        <v>3</v>
      </c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88</v>
      </c>
      <c r="Q20" s="31"/>
    </row>
    <row r="21" spans="1:17" customHeight="1" ht="72">
      <c r="D21" s="2">
        <v>443</v>
      </c>
      <c r="E21" s="2"/>
      <c r="F21" s="31"/>
      <c r="G21" s="37">
        <v>4</v>
      </c>
      <c r="H21" s="41" t="s">
        <v>89</v>
      </c>
      <c r="I21" s="37">
        <v>3</v>
      </c>
      <c r="J21" s="42" t="s">
        <v>19</v>
      </c>
      <c r="K21" s="43"/>
      <c r="L21" s="37"/>
      <c r="M21" s="37" t="s">
        <v>8</v>
      </c>
      <c r="N21" s="44">
        <v>3</v>
      </c>
      <c r="O21" s="44" t="s">
        <v>11</v>
      </c>
      <c r="P21" s="46" t="s">
        <v>90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326</v>
      </c>
      <c r="F25" s="31"/>
      <c r="G25" s="38" t="str">
        <f>CONCATENATE("Algemene opmerkingen bij het jaarprogramma van  ",G16)</f>
        <v>Algemene opmerkingen bij het jaarprogramma van  NLT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327</v>
      </c>
      <c r="F37" s="31"/>
      <c r="G37" s="38" t="str">
        <f>CONCATENATE("Algemene opmerkingen bij het jaarprogramma van  ",G28)</f>
        <v>Algemene opmerkingen bij het jaarprogramma van  NLT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328</v>
      </c>
      <c r="F13" s="31"/>
      <c r="G13" s="38" t="str">
        <f>CONCATENATE("Algemene opmerkingen bij het jaarprogramma van  ",G4)</f>
        <v>Algemene opmerkingen bij het jaarprogramma van  NLT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329</v>
      </c>
      <c r="F25" s="31"/>
      <c r="G25" s="38" t="str">
        <f>CONCATENATE("Algemene opmerkingen bij het jaarprogramma van  ",G16)</f>
        <v>Algemene opmerkingen bij het jaarprogramma van  NLT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444</v>
      </c>
      <c r="E30" s="2"/>
      <c r="F30" s="31"/>
      <c r="G30" s="37">
        <v>2</v>
      </c>
      <c r="H30" s="41" t="s">
        <v>91</v>
      </c>
      <c r="I30" s="37"/>
      <c r="J30" s="42" t="s">
        <v>19</v>
      </c>
      <c r="K30" s="43"/>
      <c r="L30" s="37"/>
      <c r="M30" s="37" t="s">
        <v>8</v>
      </c>
      <c r="N30" s="44">
        <v>2</v>
      </c>
      <c r="O30" s="44" t="s">
        <v>11</v>
      </c>
      <c r="P30" s="46" t="s">
        <v>92</v>
      </c>
      <c r="Q30" s="31"/>
    </row>
    <row r="31" spans="1:17" customHeight="1" ht="72">
      <c r="D31" s="2">
        <v>445</v>
      </c>
      <c r="E31" s="2"/>
      <c r="F31" s="31"/>
      <c r="G31" s="37">
        <v>2</v>
      </c>
      <c r="H31" s="41" t="s">
        <v>93</v>
      </c>
      <c r="I31" s="37"/>
      <c r="J31" s="42" t="s">
        <v>7</v>
      </c>
      <c r="K31" s="43"/>
      <c r="L31" s="37">
        <v>100</v>
      </c>
      <c r="M31" s="37" t="s">
        <v>8</v>
      </c>
      <c r="N31" s="44">
        <v>2</v>
      </c>
      <c r="O31" s="44" t="s">
        <v>8</v>
      </c>
      <c r="P31" s="46" t="s">
        <v>92</v>
      </c>
      <c r="Q31" s="31"/>
    </row>
    <row r="32" spans="1:17" customHeight="1" ht="72">
      <c r="D32" s="2">
        <v>446</v>
      </c>
      <c r="E32" s="2"/>
      <c r="F32" s="31"/>
      <c r="G32" s="37">
        <v>3</v>
      </c>
      <c r="H32" s="41" t="s">
        <v>94</v>
      </c>
      <c r="I32" s="37"/>
      <c r="J32" s="42" t="s">
        <v>7</v>
      </c>
      <c r="K32" s="43"/>
      <c r="L32" s="37">
        <v>100</v>
      </c>
      <c r="M32" s="37" t="s">
        <v>8</v>
      </c>
      <c r="N32" s="44">
        <v>2</v>
      </c>
      <c r="O32" s="44" t="s">
        <v>8</v>
      </c>
      <c r="P32" s="46" t="s">
        <v>95</v>
      </c>
      <c r="Q32" s="31"/>
    </row>
    <row r="33" spans="1:17" customHeight="1" ht="72">
      <c r="D33" s="2">
        <v>447</v>
      </c>
      <c r="E33" s="2"/>
      <c r="F33" s="31"/>
      <c r="G33" s="37">
        <v>3</v>
      </c>
      <c r="H33" s="41" t="s">
        <v>96</v>
      </c>
      <c r="I33" s="37"/>
      <c r="J33" s="42" t="s">
        <v>19</v>
      </c>
      <c r="K33" s="43"/>
      <c r="L33" s="37"/>
      <c r="M33" s="37" t="s">
        <v>8</v>
      </c>
      <c r="N33" s="44">
        <v>2</v>
      </c>
      <c r="O33" s="44" t="s">
        <v>11</v>
      </c>
      <c r="P33" s="46" t="s">
        <v>95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330</v>
      </c>
      <c r="F37" s="31"/>
      <c r="G37" s="38" t="str">
        <f>CONCATENATE("Algemene opmerkingen bij het jaarprogramma van  ",G28)</f>
        <v>Algemene opmerkingen bij het jaarprogramma van  NLT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76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