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<sst xmlns="http://schemas.openxmlformats.org/spreadsheetml/2006/main" uniqueCount="70">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</sst>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2019 - 2020)</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69</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101</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250</v>
      </c>
      <c r="F13" s="31"/>
      <c r="G13" s="38" t="str">
        <f>CONCATENATE("Algemene opmerkingen bij het jaarprogramma van  ",G4)</f>
        <v>Algemene opmerkingen bij het jaarprogramma van  PWS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251</v>
      </c>
      <c r="F25" s="31"/>
      <c r="G25" s="38" t="str">
        <f>CONCATENATE("Algemene opmerkingen bij het jaarprogramma van  ",G16)</f>
        <v>Algemene opmerkingen bij het jaarprogramma van  PWS leerlaag A5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252</v>
      </c>
      <c r="F37" s="31"/>
      <c r="G37" s="38" t="str">
        <f>CONCATENATE("Algemene opmerkingen bij het jaarprogramma van  ",G28)</f>
        <v>Algemene opmerkingen bij het jaarprogramma van  PWS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2018 - 2019)</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69</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102</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253</v>
      </c>
      <c r="F13" s="31"/>
      <c r="G13" s="38" t="str">
        <f>CONCATENATE("Algemene opmerkingen bij het jaarprogramma van  ",G4)</f>
        <v>Algemene opmerkingen bij het jaarprogramma van  PWS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254</v>
      </c>
      <c r="F25" s="31"/>
      <c r="G25" s="38" t="str">
        <f>CONCATENATE("Algemene opmerkingen bij het jaarprogramma van  ",G16)</f>
        <v>Algemene opmerkingen bij het jaarprogramma van  PWS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334</v>
      </c>
      <c r="E30" s="2"/>
      <c r="F30" s="31"/>
      <c r="G30" s="37">
        <v>2</v>
      </c>
      <c r="H30" s="41" t="s">
        <v>67</v>
      </c>
      <c r="I30" s="37"/>
      <c r="J30" s="42" t="s">
        <v>19</v>
      </c>
      <c r="K30" s="43"/>
      <c r="L30" s="37"/>
      <c r="M30" s="37" t="s">
        <v>8</v>
      </c>
      <c r="N30" s="44">
        <v>1</v>
      </c>
      <c r="O30" s="44" t="s">
        <v>11</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255</v>
      </c>
      <c r="F37" s="31"/>
      <c r="G37" s="38" t="str">
        <f>CONCATENATE("Algemene opmerkingen bij het jaarprogramma van  ",G28)</f>
        <v>Algemene opmerkingen bij het jaarprogramma van  PWS leerlaag A6 (schooljaar 2020 - 2021)</v>
      </c>
      <c r="H37" s="38"/>
      <c r="I37" s="38"/>
      <c r="J37" s="38"/>
      <c r="K37" s="38"/>
      <c r="L37" s="38"/>
      <c r="M37" s="38"/>
      <c r="N37" s="34"/>
      <c r="O37" s="34"/>
      <c r="P37" s="31"/>
      <c r="Q37" s="31"/>
    </row>
    <row r="38" spans="1:17" customHeight="1" ht="72">
      <c r="F38" s="31"/>
      <c r="G38" s="39" t="s">
        <v>68</v>
      </c>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M3 (cohort 2020 - 2021)</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PWS leerlaag M3 (schooljaar 2020 - 2021)</v>
      </c>
      <c r="H4" s="31"/>
      <c r="I4" s="34"/>
      <c r="J4" s="34"/>
      <c r="K4" s="31"/>
      <c r="L4" s="34"/>
      <c r="M4" s="34"/>
      <c r="N4" s="34"/>
      <c r="O4" s="34"/>
      <c r="P4" s="31"/>
      <c r="Q4" s="31"/>
    </row>
    <row r="5" spans="1:17" customHeight="1" ht="34.5" hidden="true">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2020</v>
      </c>
      <c r="D7" s="2"/>
      <c r="E7" s="2"/>
      <c r="F7" s="31"/>
      <c r="G7" s="37" t="s">
        <v>5</v>
      </c>
      <c r="H7" s="41"/>
      <c r="I7" s="37"/>
      <c r="J7" s="42" t="s">
        <v>5</v>
      </c>
      <c r="K7" s="43"/>
      <c r="L7" s="37"/>
      <c r="M7" s="37" t="s">
        <v>5</v>
      </c>
      <c r="N7" s="44"/>
      <c r="O7" s="44" t="s">
        <v>5</v>
      </c>
      <c r="P7" s="46"/>
      <c r="Q7" s="31"/>
    </row>
    <row r="8" spans="1:17" customHeight="1" ht="72" hidden="true">
      <c r="A8" s="9" t="s">
        <v>57</v>
      </c>
      <c r="B8" s="2">
        <v>302</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2021</v>
      </c>
      <c r="D9" s="2"/>
      <c r="E9" s="2"/>
      <c r="F9" s="31"/>
      <c r="G9" s="37" t="s">
        <v>5</v>
      </c>
      <c r="H9" s="41"/>
      <c r="I9" s="37"/>
      <c r="J9" s="42" t="s">
        <v>5</v>
      </c>
      <c r="K9" s="43"/>
      <c r="L9" s="37"/>
      <c r="M9" s="37" t="s">
        <v>5</v>
      </c>
      <c r="N9" s="44"/>
      <c r="O9" s="44" t="s">
        <v>5</v>
      </c>
      <c r="P9" s="46"/>
      <c r="Q9" s="31"/>
    </row>
    <row r="10" spans="1:17" customHeight="1" ht="72" hidden="true">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0</v>
      </c>
      <c r="C13" s="9" t="s">
        <v>41</v>
      </c>
      <c r="D13" s="2">
        <v>726</v>
      </c>
      <c r="F13" s="31"/>
      <c r="G13" s="38" t="str">
        <f>CONCATENATE("Algemene opmerkingen bij het jaarprogramma van  ",G4)</f>
        <v>Algemene opmerkingen bij het jaarprogramma van  PWS leerlaag M3 (schooljaar 2020 - 2021)</v>
      </c>
      <c r="H13" s="38"/>
      <c r="I13" s="38"/>
      <c r="J13" s="38"/>
      <c r="K13" s="38"/>
      <c r="L13" s="38"/>
      <c r="M13" s="38"/>
      <c r="N13" s="34"/>
      <c r="O13" s="34"/>
      <c r="P13" s="31"/>
      <c r="Q13" s="31"/>
    </row>
    <row r="14" spans="1:17" customHeight="1" ht="72" hidden="true">
      <c r="A14" s="9" t="s">
        <v>63</v>
      </c>
      <c r="B14" s="7">
        <f>B15+B11-B7</f>
        <v>3</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M4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727</v>
      </c>
      <c r="F25" s="31"/>
      <c r="G25" s="38" t="str">
        <f>CONCATENATE("Algemene opmerkingen bij het jaarprogramma van  ",G16)</f>
        <v>Algemene opmerkingen bij het jaarprogramma van  PWS leerlaag M4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M5 (schooljaar 2022 - 2021)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M5 (schooljaar 2022 - 2021)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M4 (cohort 2019 - 2020)</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PWS leerlaag M3 (schooljaar 2019 - 2020)</v>
      </c>
      <c r="H4" s="31"/>
      <c r="I4" s="34"/>
      <c r="J4" s="34"/>
      <c r="K4" s="31"/>
      <c r="L4" s="34"/>
      <c r="M4" s="34"/>
      <c r="N4" s="34"/>
      <c r="O4" s="34"/>
      <c r="P4" s="31"/>
      <c r="Q4" s="31"/>
    </row>
    <row r="5" spans="1:17" customHeight="1" ht="34.5" hidden="true">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2019</v>
      </c>
      <c r="D7" s="2"/>
      <c r="E7" s="2"/>
      <c r="F7" s="31"/>
      <c r="G7" s="37" t="s">
        <v>5</v>
      </c>
      <c r="H7" s="41"/>
      <c r="I7" s="37"/>
      <c r="J7" s="42" t="s">
        <v>5</v>
      </c>
      <c r="K7" s="43"/>
      <c r="L7" s="37"/>
      <c r="M7" s="37" t="s">
        <v>5</v>
      </c>
      <c r="N7" s="44"/>
      <c r="O7" s="44" t="s">
        <v>5</v>
      </c>
      <c r="P7" s="46"/>
      <c r="Q7" s="31"/>
    </row>
    <row r="8" spans="1:17" customHeight="1" ht="72" hidden="true">
      <c r="A8" s="9" t="s">
        <v>57</v>
      </c>
      <c r="B8" s="2">
        <v>97</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2020</v>
      </c>
      <c r="D9" s="2"/>
      <c r="E9" s="2"/>
      <c r="F9" s="31"/>
      <c r="G9" s="37" t="s">
        <v>5</v>
      </c>
      <c r="H9" s="41"/>
      <c r="I9" s="37"/>
      <c r="J9" s="42" t="s">
        <v>5</v>
      </c>
      <c r="K9" s="43"/>
      <c r="L9" s="37"/>
      <c r="M9" s="37" t="s">
        <v>5</v>
      </c>
      <c r="N9" s="44"/>
      <c r="O9" s="44" t="s">
        <v>5</v>
      </c>
      <c r="P9" s="46"/>
      <c r="Q9" s="31"/>
    </row>
    <row r="10" spans="1:17" customHeight="1" ht="72" hidden="true">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-1</v>
      </c>
      <c r="C13" s="9" t="s">
        <v>41</v>
      </c>
      <c r="D13" s="2">
        <v>241</v>
      </c>
      <c r="F13" s="31"/>
      <c r="G13" s="38" t="str">
        <f>CONCATENATE("Algemene opmerkingen bij het jaarprogramma van  ",G4)</f>
        <v>Algemene opmerkingen bij het jaarprogramma van  PWS leerlaag M3 (schooljaar 2019 - 2020)</v>
      </c>
      <c r="H13" s="38"/>
      <c r="I13" s="38"/>
      <c r="J13" s="38"/>
      <c r="K13" s="38"/>
      <c r="L13" s="38"/>
      <c r="M13" s="38"/>
      <c r="N13" s="34"/>
      <c r="O13" s="34"/>
      <c r="P13" s="31"/>
      <c r="Q13" s="31"/>
    </row>
    <row r="14" spans="1:17" customHeight="1" ht="72" hidden="true">
      <c r="A14" s="9" t="s">
        <v>63</v>
      </c>
      <c r="B14" s="7">
        <f>B15+B11-B7</f>
        <v>4</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M4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332</v>
      </c>
      <c r="E18" s="2"/>
      <c r="F18" s="31"/>
      <c r="G18" s="37">
        <v>1</v>
      </c>
      <c r="H18" s="41" t="s">
        <v>65</v>
      </c>
      <c r="I18" s="37"/>
      <c r="J18" s="42" t="s">
        <v>17</v>
      </c>
      <c r="K18" s="43"/>
      <c r="L18" s="37"/>
      <c r="M18" s="37" t="s">
        <v>8</v>
      </c>
      <c r="N18" s="44">
        <v>1</v>
      </c>
      <c r="O18" s="44" t="s">
        <v>11</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242</v>
      </c>
      <c r="F25" s="31"/>
      <c r="G25" s="38" t="str">
        <f>CONCATENATE("Algemene opmerkingen bij het jaarprogramma van  ",G16)</f>
        <v>Algemene opmerkingen bij het jaarprogramma van  PWS leerlaag M4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M5 (schooljaar 2021 - 2020)</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M5 (schooljaar 2021 - 2020)</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2021 - 2022)</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269</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44341.376793981</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656</v>
      </c>
      <c r="F13" s="31"/>
      <c r="G13" s="38" t="str">
        <f>CONCATENATE("Algemene opmerkingen bij het jaarprogramma van  ",G4)</f>
        <v>Algemene opmerkingen bij het jaarprogramma van  PWS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657</v>
      </c>
      <c r="F25" s="31"/>
      <c r="G25" s="38" t="str">
        <f>CONCATENATE("Algemene opmerkingen bij het jaarprogramma van  ",G16)</f>
        <v>Algemene opmerkingen bij het jaarprogramma van  PWS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2020 - 2021)</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37" t="s">
        <v>5</v>
      </c>
      <c r="H6" s="41"/>
      <c r="I6" s="37"/>
      <c r="J6" s="42" t="s">
        <v>5</v>
      </c>
      <c r="K6" s="43"/>
      <c r="L6" s="37"/>
      <c r="M6" s="37" t="s">
        <v>5</v>
      </c>
      <c r="N6" s="44"/>
      <c r="O6" s="44" t="s">
        <v>5</v>
      </c>
      <c r="P6" s="46"/>
      <c r="Q6" s="31"/>
    </row>
    <row r="7" spans="1:17" customHeight="1" ht="72">
      <c r="A7" s="9" t="s">
        <v>56</v>
      </c>
      <c r="B7" s="2">
        <v>2020</v>
      </c>
      <c r="D7" s="2"/>
      <c r="E7" s="2"/>
      <c r="F7" s="31"/>
      <c r="G7" s="37" t="s">
        <v>5</v>
      </c>
      <c r="H7" s="41"/>
      <c r="I7" s="37"/>
      <c r="J7" s="42" t="s">
        <v>5</v>
      </c>
      <c r="K7" s="43"/>
      <c r="L7" s="37"/>
      <c r="M7" s="37" t="s">
        <v>5</v>
      </c>
      <c r="N7" s="44"/>
      <c r="O7" s="44" t="s">
        <v>5</v>
      </c>
      <c r="P7" s="46"/>
      <c r="Q7" s="31"/>
    </row>
    <row r="8" spans="1:17" customHeight="1" ht="72">
      <c r="A8" s="9" t="s">
        <v>57</v>
      </c>
      <c r="B8" s="2">
        <v>98</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243</v>
      </c>
      <c r="F13" s="31"/>
      <c r="G13" s="38" t="str">
        <f>CONCATENATE("Algemene opmerkingen bij het jaarprogramma van  ",G4)</f>
        <v>Algemene opmerkingen bij het jaarprogramma van  PWS leerlaag H4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244</v>
      </c>
      <c r="F25" s="31"/>
      <c r="G25" s="38" t="str">
        <f>CONCATENATE("Algemene opmerkingen bij het jaarprogramma van  ",G16)</f>
        <v>Algemene opmerkingen bij het jaarprogramma van  PWS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2019 - 2020)</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99</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245</v>
      </c>
      <c r="F13" s="31"/>
      <c r="G13" s="38" t="str">
        <f>CONCATENATE("Algemene opmerkingen bij het jaarprogramma van  ",G4)</f>
        <v>Algemene opmerkingen bij het jaarprogramma van  PWS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333</v>
      </c>
      <c r="E18" s="2"/>
      <c r="F18" s="31"/>
      <c r="G18" s="37">
        <v>2</v>
      </c>
      <c r="H18" s="41" t="s">
        <v>67</v>
      </c>
      <c r="I18" s="37"/>
      <c r="J18" s="42" t="s">
        <v>19</v>
      </c>
      <c r="K18" s="43"/>
      <c r="L18" s="37"/>
      <c r="M18" s="37" t="s">
        <v>8</v>
      </c>
      <c r="N18" s="44">
        <v>1</v>
      </c>
      <c r="O18" s="44" t="s">
        <v>11</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246</v>
      </c>
      <c r="F25" s="31"/>
      <c r="G25" s="38" t="str">
        <f>CONCATENATE("Algemene opmerkingen bij het jaarprogramma van  ",G16)</f>
        <v>Algemene opmerkingen bij het jaarprogramma van  PWS leerlaag H5 (schooljaar 2020 - 2021)</v>
      </c>
      <c r="H25" s="38"/>
      <c r="I25" s="38"/>
      <c r="J25" s="38"/>
      <c r="K25" s="38"/>
      <c r="L25" s="38"/>
      <c r="M25" s="38"/>
      <c r="N25" s="34"/>
      <c r="O25" s="34"/>
      <c r="P25" s="31"/>
      <c r="Q25" s="31"/>
    </row>
    <row r="26" spans="1:17" customHeight="1" ht="72">
      <c r="F26" s="31"/>
      <c r="G26" s="39" t="s">
        <v>68</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2021 - 2022)</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69</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270</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44341.376793981</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658</v>
      </c>
      <c r="F13" s="31"/>
      <c r="G13" s="38" t="str">
        <f>CONCATENATE("Algemene opmerkingen bij het jaarprogramma van  ",G4)</f>
        <v>Algemene opmerkingen bij het jaarprogramma van  PWS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659</v>
      </c>
      <c r="F25" s="31"/>
      <c r="G25" s="38" t="str">
        <f>CONCATENATE("Algemene opmerkingen bij het jaarprogramma van  ",G16)</f>
        <v>Algemene opmerkingen bij het jaarprogramma van  PWS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660</v>
      </c>
      <c r="F37" s="31"/>
      <c r="G37" s="38" t="str">
        <f>CONCATENATE("Algemene opmerkingen bij het jaarprogramma van  ",G28)</f>
        <v>Algemene opmerkingen bij het jaarprogramma van  PWS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2020 - 2021)</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69</v>
      </c>
      <c r="D6" s="2"/>
      <c r="E6" s="2"/>
      <c r="F6" s="31"/>
      <c r="G6" s="37" t="s">
        <v>5</v>
      </c>
      <c r="H6" s="41"/>
      <c r="I6" s="37"/>
      <c r="J6" s="42" t="s">
        <v>5</v>
      </c>
      <c r="K6" s="43"/>
      <c r="L6" s="37"/>
      <c r="M6" s="37" t="s">
        <v>5</v>
      </c>
      <c r="N6" s="44"/>
      <c r="O6" s="44" t="s">
        <v>5</v>
      </c>
      <c r="P6" s="46"/>
      <c r="Q6" s="31"/>
    </row>
    <row r="7" spans="1:17" customHeight="1" ht="72">
      <c r="A7" s="9" t="s">
        <v>56</v>
      </c>
      <c r="B7" s="2">
        <v>2020</v>
      </c>
      <c r="D7" s="2"/>
      <c r="E7" s="2"/>
      <c r="F7" s="31"/>
      <c r="G7" s="37" t="s">
        <v>5</v>
      </c>
      <c r="H7" s="41"/>
      <c r="I7" s="37"/>
      <c r="J7" s="42" t="s">
        <v>5</v>
      </c>
      <c r="K7" s="43"/>
      <c r="L7" s="37"/>
      <c r="M7" s="37" t="s">
        <v>5</v>
      </c>
      <c r="N7" s="44"/>
      <c r="O7" s="44" t="s">
        <v>5</v>
      </c>
      <c r="P7" s="46"/>
      <c r="Q7" s="31"/>
    </row>
    <row r="8" spans="1:17" customHeight="1" ht="72">
      <c r="A8" s="9" t="s">
        <v>57</v>
      </c>
      <c r="B8" s="2">
        <v>100</v>
      </c>
      <c r="D8" s="2"/>
      <c r="E8" s="2"/>
      <c r="F8" s="31"/>
      <c r="G8" s="37" t="s">
        <v>5</v>
      </c>
      <c r="H8" s="41"/>
      <c r="I8" s="37"/>
      <c r="J8" s="42" t="s">
        <v>5</v>
      </c>
      <c r="K8" s="43"/>
      <c r="L8" s="37"/>
      <c r="M8" s="37" t="s">
        <v>5</v>
      </c>
      <c r="N8" s="44"/>
      <c r="O8" s="44" t="s">
        <v>5</v>
      </c>
      <c r="P8" s="46"/>
      <c r="Q8" s="31"/>
    </row>
    <row r="9" spans="1:17" customHeight="1" ht="72">
      <c r="A9" s="9" t="s">
        <v>58</v>
      </c>
      <c r="B9" s="4">
        <f>IF(B6="A",B7+3,IF(B6="H",B7+2,B7+1))</f>
        <v>2023</v>
      </c>
      <c r="D9" s="2"/>
      <c r="E9" s="2"/>
      <c r="F9" s="31"/>
      <c r="G9" s="37" t="s">
        <v>5</v>
      </c>
      <c r="H9" s="41"/>
      <c r="I9" s="37"/>
      <c r="J9" s="42" t="s">
        <v>5</v>
      </c>
      <c r="K9" s="43"/>
      <c r="L9" s="37"/>
      <c r="M9" s="37" t="s">
        <v>5</v>
      </c>
      <c r="N9" s="44"/>
      <c r="O9" s="44" t="s">
        <v>5</v>
      </c>
      <c r="P9" s="46"/>
      <c r="Q9" s="31"/>
    </row>
    <row r="10" spans="1:17" customHeight="1" ht="72">
      <c r="A10" s="9" t="s">
        <v>59</v>
      </c>
      <c r="B10" s="6">
        <f>NOW()</f>
        <v>44341.376793981</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247</v>
      </c>
      <c r="F13" s="31"/>
      <c r="G13" s="38" t="str">
        <f>CONCATENATE("Algemene opmerkingen bij het jaarprogramma van  ",G4)</f>
        <v>Algemene opmerkingen bij het jaarprogramma van  PWS leerlaag A4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248</v>
      </c>
      <c r="F25" s="31"/>
      <c r="G25" s="38" t="str">
        <f>CONCATENATE("Algemene opmerkingen bij het jaarprogramma van  ",G16)</f>
        <v>Algemene opmerkingen bij het jaarprogramma van  PWS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249</v>
      </c>
      <c r="F37" s="31"/>
      <c r="G37" s="38" t="str">
        <f>CONCATENATE("Algemene opmerkingen bij het jaarprogramma van  ",G28)</f>
        <v>Algemene opmerkingen bij het jaarprogramma van  PWS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