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<sst xmlns="http://schemas.openxmlformats.org/spreadsheetml/2006/main" uniqueCount="100">
  <si>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</si>
  <si>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</si>
  <si>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</si>
  <si>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</si>
  <si>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</si>
  <si>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</si>
  <si>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</si>
  <si>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</si>
  <si>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</si>
  <si>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</si>
  <si>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</si>
  <si>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</si>
  <si>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</si>
  <si>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</si>
  <si>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</si>
  <si>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</si>
  <si>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</si>
  <si>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</si>
  <si>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</si>
  <si>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</si>
  <si>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</si>
  <si>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</si>
  <si>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</si>
  <si>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</si>
  <si>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</si>
  <si>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niet in oude Excel openen. Op school / in Teams.</t>
  </si>
  <si>
    <t>niet knippen?</t>
  </si>
  <si>
    <t>wat betekent naam tabblad: hoe kun je het zien?</t>
  </si>
  <si>
    <t>donkergroen alleen invullen als SE</t>
  </si>
  <si>
    <t>geen vormgeving doen</t>
  </si>
  <si>
    <t>tijd in minuten, geen toevoeging</t>
  </si>
  <si>
    <t>laat niet relevante dingen open</t>
  </si>
  <si>
    <t>niet formatten. Layouten doen wij.</t>
  </si>
  <si>
    <t>zie je iets waarvan je denkt dat het niet klopt! Mail me.</t>
  </si>
  <si>
    <t>structuur etc. moet nog weer beveiligd!</t>
  </si>
  <si>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</si>
  <si>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</si>
  <si>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</si>
  <si>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</si>
  <si>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</si>
  <si>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</si>
  <si>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</si>
  <si>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</si>
  <si>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</si>
  <si>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</si>
  <si>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</si>
  <si>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</si>
  <si>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</si>
  <si>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</si>
  <si>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</si>
  <si>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</si>
  <si>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</si>
  <si>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</si>
  <si>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</si>
  <si>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</si>
  <si>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</si>
  <si>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startJaar</t>
  </si>
  <si>
    <t>cid</t>
  </si>
  <si>
    <t>eindJaar</t>
  </si>
  <si>
    <t>vandaag</t>
  </si>
  <si>
    <t>huidigStartjaar</t>
  </si>
  <si>
    <t>huidigSchooljaar</t>
  </si>
  <si>
    <t>positiePTA</t>
  </si>
  <si>
    <t>groep</t>
  </si>
  <si>
    <t>mavo?</t>
  </si>
  <si>
    <t>Moderne Wiskunde 11e editie havo 4 PW hoofdstuk 2 (Tabellen en grafieken) + vaardigheden</t>
  </si>
  <si>
    <t>Moderne Wiskunde 11e editie havo 4 PW  hoofdstuk 1 (Rekenen) + vaardigheden</t>
  </si>
  <si>
    <t>Moderne Wiskunde 11e editie havo 4 PW  hoofdstuk 5 (Lineaire en exponentiële groei) + hoofdstuk 6 (Grafieken en vergelijkingen) + vaardigheden</t>
  </si>
  <si>
    <t>Moderne Wiskunde 11e editie havo 4. Hoofdstuk 4: Systematisch tellen + Hoofdstuk 8: Grafieken en veranderingen + vaardigheden</t>
  </si>
  <si>
    <t>B3, D</t>
  </si>
  <si>
    <t>Moderne Wiskunde 11e editie havo 4 PW  hoofdstuk 3 (Statistische vraagstellingen) + hoofdstuk 7 (Statistische verwerking (zonder ICT)) + vaardigheden</t>
  </si>
  <si>
    <t>Opdracht (inclusief exceltoets)</t>
  </si>
  <si>
    <t>Computer (geen chromebook)</t>
  </si>
  <si>
    <t>E5</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</si>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</sst>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2">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0"/>
      <i val="0"/>
      <strike val="0"/>
      <u val="none"/>
      <sz val="11"/>
      <color rgb="FFFF0000"/>
      <name val="Calibr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4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7" numFmtId="0" fillId="0" borderId="0" applyFont="1" applyNumberFormat="0" applyFill="0" applyBorder="0" applyAlignment="0">
      <alignment horizontal="general"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tru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bottom" textRotation="0" wrapText="false" shrinkToFit="false"/>
      <protection locked="true"/>
    </xf>
    <xf xfId="0" fontId="11"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1"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1"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11"/>
  <sheetViews>
    <sheetView tabSelected="1" workbookViewId="0" zoomScale="235" zoomScaleNormal="235" showGridLines="true" showRowColHeaders="1">
      <selection activeCell="A5" sqref="A5"/>
    </sheetView>
  </sheetViews>
  <sheetFormatPr defaultRowHeight="14.4" outlineLevelRow="0" outlineLevelCol="0"/>
  <sheetData>
    <row r="2" spans="1:1">
      <c r="A2" t="s">
        <v>25</v>
      </c>
    </row>
    <row r="3" spans="1:1">
      <c r="A3" t="s">
        <v>26</v>
      </c>
    </row>
    <row r="4" spans="1:1">
      <c r="A4" t="s">
        <v>27</v>
      </c>
    </row>
    <row r="5" spans="1:1">
      <c r="A5" t="s">
        <v>28</v>
      </c>
    </row>
    <row r="6" spans="1:1">
      <c r="A6" t="s">
        <v>29</v>
      </c>
    </row>
    <row r="7" spans="1:1">
      <c r="A7" t="s">
        <v>30</v>
      </c>
    </row>
    <row r="8" spans="1:1">
      <c r="A8" t="s">
        <v>31</v>
      </c>
    </row>
    <row r="9" spans="1:1">
      <c r="A9" t="s">
        <v>32</v>
      </c>
    </row>
    <row r="10" spans="1:1">
      <c r="A10" t="s">
        <v>33</v>
      </c>
    </row>
    <row r="11" spans="1:1">
      <c r="A11" s="29" t="s">
        <v>34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H3 (cohort 2021 - 2023)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H4 (schooljaar 2021 - 2022)</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206</v>
      </c>
      <c r="D8" s="2"/>
      <c r="E8" s="2"/>
      <c r="F8" s="31"/>
      <c r="G8" s="23" t="s">
        <v>5</v>
      </c>
      <c r="H8" s="24"/>
      <c r="I8" s="23"/>
      <c r="J8" s="25" t="s">
        <v>5</v>
      </c>
      <c r="K8" s="26"/>
      <c r="L8" s="23"/>
      <c r="M8" s="23" t="s">
        <v>5</v>
      </c>
      <c r="N8" s="27"/>
      <c r="O8" s="27" t="s">
        <v>5</v>
      </c>
      <c r="P8" s="28"/>
      <c r="Q8" s="31"/>
    </row>
    <row r="9" spans="1:17" customHeight="1" ht="72">
      <c r="A9" s="9" t="s">
        <v>58</v>
      </c>
      <c r="B9" s="4">
        <f>IF(B6="A",B7+3,IF(B6="H",B7+2,B7+1))</f>
        <v>2023</v>
      </c>
      <c r="D9" s="2"/>
      <c r="E9" s="2"/>
      <c r="F9" s="31"/>
      <c r="G9" s="23" t="s">
        <v>5</v>
      </c>
      <c r="H9" s="24"/>
      <c r="I9" s="23"/>
      <c r="J9" s="25" t="s">
        <v>5</v>
      </c>
      <c r="K9" s="26"/>
      <c r="L9" s="23"/>
      <c r="M9" s="23" t="s">
        <v>5</v>
      </c>
      <c r="N9" s="27"/>
      <c r="O9" s="27" t="s">
        <v>5</v>
      </c>
      <c r="P9" s="28"/>
      <c r="Q9" s="31"/>
    </row>
    <row r="10" spans="1:17" customHeight="1" ht="72">
      <c r="A10" s="9" t="s">
        <v>59</v>
      </c>
      <c r="B10" s="6">
        <f>NOW()</f>
        <v>44341.376284722</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509</v>
      </c>
      <c r="F13" s="31"/>
      <c r="G13" s="38" t="str">
        <f>CONCATENATE("Algemene opmerkingen bij het jaarprogramma van  ",G4)</f>
        <v>Algemene opmerkingen bij het jaarprogramma van  WA leerlaag H4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H5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510</v>
      </c>
      <c r="F25" s="31"/>
      <c r="G25" s="38" t="str">
        <f>CONCATENATE("Algemene opmerkingen bij het jaarprogramma van  ",G16)</f>
        <v>Algemene opmerkingen bij het jaarprogramma van  WA leerlaag H5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WA leerlaag H6 (schooljaar 2023 - 2023)</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WA leerlaag H6 (schooljaar 2023 - 2023)</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H4 (cohort 2020 - 2022)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H4 (schooljaar 2020 - 2021)</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v>335</v>
      </c>
      <c r="E6" s="2"/>
      <c r="F6" s="31"/>
      <c r="G6" s="37">
        <v>1</v>
      </c>
      <c r="H6" s="41" t="s">
        <v>65</v>
      </c>
      <c r="I6" s="37">
        <v>1</v>
      </c>
      <c r="J6" s="42" t="s">
        <v>7</v>
      </c>
      <c r="K6" s="43"/>
      <c r="L6" s="37">
        <v>50</v>
      </c>
      <c r="M6" s="37" t="s">
        <v>11</v>
      </c>
      <c r="N6" s="44"/>
      <c r="O6" s="44" t="s">
        <v>5</v>
      </c>
      <c r="P6" s="46"/>
      <c r="Q6" s="31"/>
    </row>
    <row r="7" spans="1:17" customHeight="1" ht="72">
      <c r="A7" s="9" t="s">
        <v>56</v>
      </c>
      <c r="B7" s="2">
        <v>2020</v>
      </c>
      <c r="D7" s="2">
        <v>336</v>
      </c>
      <c r="E7" s="2"/>
      <c r="F7" s="31"/>
      <c r="G7" s="37">
        <v>1</v>
      </c>
      <c r="H7" s="41" t="s">
        <v>66</v>
      </c>
      <c r="I7" s="37">
        <v>2</v>
      </c>
      <c r="J7" s="42" t="s">
        <v>7</v>
      </c>
      <c r="K7" s="43"/>
      <c r="L7" s="37">
        <v>100</v>
      </c>
      <c r="M7" s="37" t="s">
        <v>11</v>
      </c>
      <c r="N7" s="44"/>
      <c r="O7" s="44" t="s">
        <v>5</v>
      </c>
      <c r="P7" s="46"/>
      <c r="Q7" s="31"/>
    </row>
    <row r="8" spans="1:17" customHeight="1" ht="72">
      <c r="A8" s="9" t="s">
        <v>57</v>
      </c>
      <c r="B8" s="2">
        <v>104</v>
      </c>
      <c r="D8" s="2">
        <v>337</v>
      </c>
      <c r="E8" s="2"/>
      <c r="F8" s="31"/>
      <c r="G8" s="37">
        <v>2</v>
      </c>
      <c r="H8" s="41" t="s">
        <v>67</v>
      </c>
      <c r="I8" s="37">
        <v>2</v>
      </c>
      <c r="J8" s="42" t="s">
        <v>7</v>
      </c>
      <c r="K8" s="43"/>
      <c r="L8" s="37">
        <v>100</v>
      </c>
      <c r="M8" s="37" t="s">
        <v>11</v>
      </c>
      <c r="N8" s="44"/>
      <c r="O8" s="44" t="s">
        <v>5</v>
      </c>
      <c r="P8" s="46"/>
      <c r="Q8" s="31"/>
    </row>
    <row r="9" spans="1:17" customHeight="1" ht="72">
      <c r="A9" s="9" t="s">
        <v>58</v>
      </c>
      <c r="B9" s="4">
        <f>IF(B6="A",B7+3,IF(B6="H",B7+2,B7+1))</f>
        <v>2022</v>
      </c>
      <c r="D9" s="2">
        <v>338</v>
      </c>
      <c r="E9" s="2"/>
      <c r="F9" s="31"/>
      <c r="G9" s="37">
        <v>3</v>
      </c>
      <c r="H9" s="41" t="s">
        <v>68</v>
      </c>
      <c r="I9" s="37">
        <v>3</v>
      </c>
      <c r="J9" s="42" t="s">
        <v>7</v>
      </c>
      <c r="K9" s="43"/>
      <c r="L9" s="37">
        <v>100</v>
      </c>
      <c r="M9" s="37" t="s">
        <v>8</v>
      </c>
      <c r="N9" s="44">
        <v>3</v>
      </c>
      <c r="O9" s="44" t="s">
        <v>8</v>
      </c>
      <c r="P9" s="46" t="s">
        <v>69</v>
      </c>
      <c r="Q9" s="31"/>
    </row>
    <row r="10" spans="1:17" customHeight="1" ht="72">
      <c r="A10" s="9" t="s">
        <v>59</v>
      </c>
      <c r="B10" s="6">
        <f>NOW()</f>
        <v>44341.376284722</v>
      </c>
      <c r="D10" s="2">
        <v>339</v>
      </c>
      <c r="E10" s="2"/>
      <c r="F10" s="31"/>
      <c r="G10" s="37">
        <v>4</v>
      </c>
      <c r="H10" s="41" t="s">
        <v>70</v>
      </c>
      <c r="I10" s="37">
        <v>2</v>
      </c>
      <c r="J10" s="42" t="s">
        <v>7</v>
      </c>
      <c r="K10" s="43"/>
      <c r="L10" s="37">
        <v>100</v>
      </c>
      <c r="M10" s="37" t="s">
        <v>11</v>
      </c>
      <c r="N10" s="44"/>
      <c r="O10" s="44" t="s">
        <v>5</v>
      </c>
      <c r="P10" s="46"/>
      <c r="Q10" s="31"/>
    </row>
    <row r="11" spans="1:17" customHeight="1" ht="72">
      <c r="A11" s="9" t="s">
        <v>60</v>
      </c>
      <c r="B11" s="4">
        <f>IF(MONTH(NOW())&gt;7,YEAR(NOW()),YEAR(NOW())-1)</f>
        <v>2020</v>
      </c>
      <c r="D11" s="2">
        <v>340</v>
      </c>
      <c r="E11" s="2"/>
      <c r="F11" s="31"/>
      <c r="G11" s="37">
        <v>3</v>
      </c>
      <c r="H11" s="41" t="s">
        <v>71</v>
      </c>
      <c r="I11" s="37">
        <v>2</v>
      </c>
      <c r="J11" s="42" t="s">
        <v>19</v>
      </c>
      <c r="K11" s="43" t="s">
        <v>72</v>
      </c>
      <c r="L11" s="37"/>
      <c r="M11" s="37" t="s">
        <v>8</v>
      </c>
      <c r="N11" s="44">
        <v>2</v>
      </c>
      <c r="O11" s="44" t="s">
        <v>11</v>
      </c>
      <c r="P11" s="46" t="s">
        <v>73</v>
      </c>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258</v>
      </c>
      <c r="F13" s="31"/>
      <c r="G13" s="38" t="str">
        <f>CONCATENATE("Algemene opmerkingen bij het jaarprogramma van  ",G4)</f>
        <v>Algemene opmerkingen bij het jaarprogramma van  WA leerlaag H4 (schooljaar 2020 - 2021)</v>
      </c>
      <c r="H13" s="38"/>
      <c r="I13" s="38"/>
      <c r="J13" s="38"/>
      <c r="K13" s="38"/>
      <c r="L13" s="38"/>
      <c r="M13" s="38"/>
      <c r="N13" s="34"/>
      <c r="O13" s="34"/>
      <c r="P13" s="31"/>
      <c r="Q13" s="31"/>
    </row>
    <row r="14" spans="1:17" customHeight="1" ht="72">
      <c r="A14" s="9" t="s">
        <v>63</v>
      </c>
      <c r="B14" s="7">
        <f>B15+B11-B7</f>
        <v>4</v>
      </c>
      <c r="F14" s="31"/>
      <c r="G14" s="39" t="s">
        <v>74</v>
      </c>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H5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259</v>
      </c>
      <c r="F25" s="31"/>
      <c r="G25" s="38" t="str">
        <f>CONCATENATE("Algemene opmerkingen bij het jaarprogramma van  ",G16)</f>
        <v>Algemene opmerkingen bij het jaarprogramma van  WA leerlaag H5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WA leerlaag H6 (schooljaar 2022 - 2022)</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WA leerlaag H6 (schooljaar 2022 - 2022)</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H5 (cohort 2019 - 2021)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H4 (schooljaar 2019 - 2020)</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105</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44341.376284722</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260</v>
      </c>
      <c r="F13" s="31"/>
      <c r="G13" s="38" t="str">
        <f>CONCATENATE("Algemene opmerkingen bij het jaarprogramma van  ",G4)</f>
        <v>Algemene opmerkingen bij het jaarprogramma van  WA leerlaag H4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H5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341</v>
      </c>
      <c r="E18" s="2"/>
      <c r="F18" s="31"/>
      <c r="G18" s="37">
        <v>1</v>
      </c>
      <c r="H18" s="41" t="s">
        <v>75</v>
      </c>
      <c r="I18" s="37"/>
      <c r="J18" s="42" t="s">
        <v>7</v>
      </c>
      <c r="K18" s="43"/>
      <c r="L18" s="37">
        <v>100</v>
      </c>
      <c r="M18" s="37" t="s">
        <v>8</v>
      </c>
      <c r="N18" s="44">
        <v>3</v>
      </c>
      <c r="O18" s="44" t="s">
        <v>8</v>
      </c>
      <c r="P18" s="46" t="s">
        <v>76</v>
      </c>
      <c r="Q18" s="31"/>
    </row>
    <row r="19" spans="1:17" customHeight="1" ht="72">
      <c r="D19" s="2">
        <v>342</v>
      </c>
      <c r="E19" s="2"/>
      <c r="F19" s="31"/>
      <c r="G19" s="37">
        <v>2</v>
      </c>
      <c r="H19" s="41" t="s">
        <v>77</v>
      </c>
      <c r="I19" s="37"/>
      <c r="J19" s="42" t="s">
        <v>7</v>
      </c>
      <c r="K19" s="43"/>
      <c r="L19" s="37">
        <v>100</v>
      </c>
      <c r="M19" s="37" t="s">
        <v>8</v>
      </c>
      <c r="N19" s="44">
        <v>3</v>
      </c>
      <c r="O19" s="44" t="s">
        <v>8</v>
      </c>
      <c r="P19" s="46" t="s">
        <v>76</v>
      </c>
      <c r="Q19" s="31"/>
    </row>
    <row r="20" spans="1:17" customHeight="1" ht="72">
      <c r="D20" s="2">
        <v>343</v>
      </c>
      <c r="E20" s="2"/>
      <c r="F20" s="31"/>
      <c r="G20" s="37">
        <v>3</v>
      </c>
      <c r="H20" s="41" t="s">
        <v>78</v>
      </c>
      <c r="I20" s="37"/>
      <c r="J20" s="42" t="s">
        <v>7</v>
      </c>
      <c r="K20" s="43"/>
      <c r="L20" s="37">
        <v>100</v>
      </c>
      <c r="M20" s="37" t="s">
        <v>8</v>
      </c>
      <c r="N20" s="44">
        <v>3</v>
      </c>
      <c r="O20" s="44" t="s">
        <v>8</v>
      </c>
      <c r="P20" s="46" t="s">
        <v>79</v>
      </c>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261</v>
      </c>
      <c r="F25" s="31"/>
      <c r="G25" s="38" t="str">
        <f>CONCATENATE("Algemene opmerkingen bij het jaarprogramma van  ",G16)</f>
        <v>Algemene opmerkingen bij het jaarprogramma van  WA leerlaag H5 (schooljaar 2020 - 2021)</v>
      </c>
      <c r="H25" s="38"/>
      <c r="I25" s="38"/>
      <c r="J25" s="38"/>
      <c r="K25" s="38"/>
      <c r="L25" s="38"/>
      <c r="M25" s="38"/>
      <c r="N25" s="34"/>
      <c r="O25" s="34"/>
      <c r="P25" s="31"/>
      <c r="Q25" s="31"/>
    </row>
    <row r="26" spans="1:17" customHeight="1" ht="72">
      <c r="F26" s="31"/>
      <c r="G26" s="39" t="s">
        <v>74</v>
      </c>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WA leerlaag H6 (schooljaar 2021 - 2021)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WA leerlaag H6 (schooljaar 2021 - 2021)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A3 (cohort 2021 - 2024)</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A4 (schooljaar 2021 - 2022)</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76</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207</v>
      </c>
      <c r="D8" s="2"/>
      <c r="E8" s="2"/>
      <c r="F8" s="31"/>
      <c r="G8" s="23" t="s">
        <v>5</v>
      </c>
      <c r="H8" s="24"/>
      <c r="I8" s="23"/>
      <c r="J8" s="25" t="s">
        <v>5</v>
      </c>
      <c r="K8" s="26"/>
      <c r="L8" s="23"/>
      <c r="M8" s="23" t="s">
        <v>5</v>
      </c>
      <c r="N8" s="27"/>
      <c r="O8" s="27" t="s">
        <v>5</v>
      </c>
      <c r="P8" s="28"/>
      <c r="Q8" s="31"/>
    </row>
    <row r="9" spans="1:17" customHeight="1" ht="72">
      <c r="A9" s="9" t="s">
        <v>58</v>
      </c>
      <c r="B9" s="4">
        <f>IF(B6="A",B7+3,IF(B6="H",B7+2,B7+1))</f>
        <v>2024</v>
      </c>
      <c r="D9" s="2"/>
      <c r="E9" s="2"/>
      <c r="F9" s="31"/>
      <c r="G9" s="23" t="s">
        <v>5</v>
      </c>
      <c r="H9" s="24"/>
      <c r="I9" s="23"/>
      <c r="J9" s="25" t="s">
        <v>5</v>
      </c>
      <c r="K9" s="26"/>
      <c r="L9" s="23"/>
      <c r="M9" s="23" t="s">
        <v>5</v>
      </c>
      <c r="N9" s="27"/>
      <c r="O9" s="27" t="s">
        <v>5</v>
      </c>
      <c r="P9" s="28"/>
      <c r="Q9" s="31"/>
    </row>
    <row r="10" spans="1:17" customHeight="1" ht="72">
      <c r="A10" s="9" t="s">
        <v>59</v>
      </c>
      <c r="B10" s="6">
        <f>NOW()</f>
        <v>44341.376284722</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511</v>
      </c>
      <c r="F13" s="31"/>
      <c r="G13" s="38" t="str">
        <f>CONCATENATE("Algemene opmerkingen bij het jaarprogramma van  ",G4)</f>
        <v>Algemene opmerkingen bij het jaarprogramma van  WA leerlaag A4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A5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512</v>
      </c>
      <c r="F25" s="31"/>
      <c r="G25" s="38" t="str">
        <f>CONCATENATE("Algemene opmerkingen bij het jaarprogramma van  ",G16)</f>
        <v>Algemene opmerkingen bij het jaarprogramma van  WA leerlaag A5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WA leerlaag A6 (schooljaar 2023 - 2024)</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513</v>
      </c>
      <c r="F37" s="31"/>
      <c r="G37" s="38" t="str">
        <f>CONCATENATE("Algemene opmerkingen bij het jaarprogramma van  ",G28)</f>
        <v>Algemene opmerkingen bij het jaarprogramma van  WA leerlaag A6 (schooljaar 2023 - 2024)</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A4 (cohort 2020 - 2023)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A4 (schooljaar 2020 - 2021)</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76</v>
      </c>
      <c r="D6" s="2">
        <v>344</v>
      </c>
      <c r="E6" s="2"/>
      <c r="F6" s="31"/>
      <c r="G6" s="37">
        <v>1</v>
      </c>
      <c r="H6" s="41" t="s">
        <v>80</v>
      </c>
      <c r="I6" s="37">
        <v>2</v>
      </c>
      <c r="J6" s="42" t="s">
        <v>7</v>
      </c>
      <c r="K6" s="43"/>
      <c r="L6" s="37">
        <v>50</v>
      </c>
      <c r="M6" s="37" t="s">
        <v>11</v>
      </c>
      <c r="N6" s="44"/>
      <c r="O6" s="44" t="s">
        <v>5</v>
      </c>
      <c r="P6" s="46"/>
      <c r="Q6" s="31"/>
    </row>
    <row r="7" spans="1:17" customHeight="1" ht="72">
      <c r="A7" s="9" t="s">
        <v>56</v>
      </c>
      <c r="B7" s="2">
        <v>2020</v>
      </c>
      <c r="D7" s="2">
        <v>345</v>
      </c>
      <c r="E7" s="2"/>
      <c r="F7" s="31"/>
      <c r="G7" s="37">
        <v>1</v>
      </c>
      <c r="H7" s="41" t="s">
        <v>81</v>
      </c>
      <c r="I7" s="37">
        <v>2</v>
      </c>
      <c r="J7" s="42" t="s">
        <v>7</v>
      </c>
      <c r="K7" s="43"/>
      <c r="L7" s="37">
        <v>50</v>
      </c>
      <c r="M7" s="37" t="s">
        <v>11</v>
      </c>
      <c r="N7" s="44"/>
      <c r="O7" s="44" t="s">
        <v>5</v>
      </c>
      <c r="P7" s="46"/>
      <c r="Q7" s="31"/>
    </row>
    <row r="8" spans="1:17" customHeight="1" ht="72">
      <c r="A8" s="9" t="s">
        <v>57</v>
      </c>
      <c r="B8" s="2">
        <v>106</v>
      </c>
      <c r="D8" s="2">
        <v>346</v>
      </c>
      <c r="E8" s="2"/>
      <c r="F8" s="31"/>
      <c r="G8" s="37">
        <v>2</v>
      </c>
      <c r="H8" s="41" t="s">
        <v>82</v>
      </c>
      <c r="I8" s="37">
        <v>1</v>
      </c>
      <c r="J8" s="42" t="s">
        <v>7</v>
      </c>
      <c r="K8" s="43"/>
      <c r="L8" s="37">
        <v>50</v>
      </c>
      <c r="M8" s="37" t="s">
        <v>11</v>
      </c>
      <c r="N8" s="44"/>
      <c r="O8" s="44" t="s">
        <v>5</v>
      </c>
      <c r="P8" s="46"/>
      <c r="Q8" s="31"/>
    </row>
    <row r="9" spans="1:17" customHeight="1" ht="72">
      <c r="A9" s="9" t="s">
        <v>58</v>
      </c>
      <c r="B9" s="4">
        <f>IF(B6="A",B7+3,IF(B6="H",B7+2,B7+1))</f>
        <v>2023</v>
      </c>
      <c r="D9" s="2">
        <v>347</v>
      </c>
      <c r="E9" s="2"/>
      <c r="F9" s="31"/>
      <c r="G9" s="37">
        <v>2</v>
      </c>
      <c r="H9" s="41" t="s">
        <v>83</v>
      </c>
      <c r="I9" s="37">
        <v>3</v>
      </c>
      <c r="J9" s="42" t="s">
        <v>7</v>
      </c>
      <c r="K9" s="43"/>
      <c r="L9" s="37">
        <v>100</v>
      </c>
      <c r="M9" s="37" t="s">
        <v>11</v>
      </c>
      <c r="N9" s="44"/>
      <c r="O9" s="44" t="s">
        <v>5</v>
      </c>
      <c r="P9" s="46"/>
      <c r="Q9" s="31"/>
    </row>
    <row r="10" spans="1:17" customHeight="1" ht="72">
      <c r="A10" s="9" t="s">
        <v>59</v>
      </c>
      <c r="B10" s="6">
        <f>NOW()</f>
        <v>44341.376284722</v>
      </c>
      <c r="D10" s="2">
        <v>348</v>
      </c>
      <c r="E10" s="2"/>
      <c r="F10" s="31"/>
      <c r="G10" s="37">
        <v>3</v>
      </c>
      <c r="H10" s="41" t="s">
        <v>84</v>
      </c>
      <c r="I10" s="37">
        <v>3</v>
      </c>
      <c r="J10" s="42" t="s">
        <v>7</v>
      </c>
      <c r="K10" s="43"/>
      <c r="L10" s="37">
        <v>100</v>
      </c>
      <c r="M10" s="37" t="s">
        <v>11</v>
      </c>
      <c r="N10" s="44"/>
      <c r="O10" s="44" t="s">
        <v>5</v>
      </c>
      <c r="P10" s="46"/>
      <c r="Q10" s="31"/>
    </row>
    <row r="11" spans="1:17" customHeight="1" ht="72">
      <c r="A11" s="9" t="s">
        <v>60</v>
      </c>
      <c r="B11" s="4">
        <f>IF(MONTH(NOW())&gt;7,YEAR(NOW()),YEAR(NOW())-1)</f>
        <v>2020</v>
      </c>
      <c r="D11" s="2">
        <v>349</v>
      </c>
      <c r="E11" s="2"/>
      <c r="F11" s="31"/>
      <c r="G11" s="37">
        <v>4</v>
      </c>
      <c r="H11" s="41" t="s">
        <v>85</v>
      </c>
      <c r="I11" s="37">
        <v>3</v>
      </c>
      <c r="J11" s="42" t="s">
        <v>7</v>
      </c>
      <c r="K11" s="43"/>
      <c r="L11" s="37">
        <v>100</v>
      </c>
      <c r="M11" s="37" t="s">
        <v>11</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262</v>
      </c>
      <c r="F13" s="31"/>
      <c r="G13" s="38" t="str">
        <f>CONCATENATE("Algemene opmerkingen bij het jaarprogramma van  ",G4)</f>
        <v>Algemene opmerkingen bij het jaarprogramma van  WA leerlaag A4 (schooljaar 2020 - 2021)</v>
      </c>
      <c r="H13" s="38"/>
      <c r="I13" s="38"/>
      <c r="J13" s="38"/>
      <c r="K13" s="38"/>
      <c r="L13" s="38"/>
      <c r="M13" s="38"/>
      <c r="N13" s="34"/>
      <c r="O13" s="34"/>
      <c r="P13" s="31"/>
      <c r="Q13" s="31"/>
    </row>
    <row r="14" spans="1:17" customHeight="1" ht="72">
      <c r="A14" s="9" t="s">
        <v>63</v>
      </c>
      <c r="B14" s="7">
        <f>B15+B11-B7</f>
        <v>4</v>
      </c>
      <c r="F14" s="31"/>
      <c r="G14" s="39" t="s">
        <v>74</v>
      </c>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A5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263</v>
      </c>
      <c r="F25" s="31"/>
      <c r="G25" s="38" t="str">
        <f>CONCATENATE("Algemene opmerkingen bij het jaarprogramma van  ",G16)</f>
        <v>Algemene opmerkingen bij het jaarprogramma van  WA leerlaag A5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WA leerlaag A6 (schooljaar 2022 - 2023)</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264</v>
      </c>
      <c r="F37" s="31"/>
      <c r="G37" s="38" t="str">
        <f>CONCATENATE("Algemene opmerkingen bij het jaarprogramma van  ",G28)</f>
        <v>Algemene opmerkingen bij het jaarprogramma van  WA leerlaag A6 (schooljaar 2022 - 2023)</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A5 (cohort 2019 - 2022)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A4 (schooljaar 2019 - 2020)</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76</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107</v>
      </c>
      <c r="D8" s="2"/>
      <c r="E8" s="2"/>
      <c r="F8" s="31"/>
      <c r="G8" s="37" t="s">
        <v>5</v>
      </c>
      <c r="H8" s="41"/>
      <c r="I8" s="37"/>
      <c r="J8" s="42" t="s">
        <v>5</v>
      </c>
      <c r="K8" s="43"/>
      <c r="L8" s="37"/>
      <c r="M8" s="37" t="s">
        <v>5</v>
      </c>
      <c r="N8" s="44"/>
      <c r="O8" s="44" t="s">
        <v>5</v>
      </c>
      <c r="P8" s="46"/>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44341.376284722</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265</v>
      </c>
      <c r="F13" s="31"/>
      <c r="G13" s="38" t="str">
        <f>CONCATENATE("Algemene opmerkingen bij het jaarprogramma van  ",G4)</f>
        <v>Algemene opmerkingen bij het jaarprogramma van  WA leerlaag A4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A5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350</v>
      </c>
      <c r="E18" s="2"/>
      <c r="F18" s="31"/>
      <c r="G18" s="37">
        <v>1</v>
      </c>
      <c r="H18" s="41" t="s">
        <v>86</v>
      </c>
      <c r="I18" s="37">
        <v>2</v>
      </c>
      <c r="J18" s="42" t="s">
        <v>7</v>
      </c>
      <c r="K18" s="43"/>
      <c r="L18" s="37">
        <v>100</v>
      </c>
      <c r="M18" s="37" t="s">
        <v>11</v>
      </c>
      <c r="N18" s="44"/>
      <c r="O18" s="44">
        <v>0</v>
      </c>
      <c r="P18" s="46"/>
      <c r="Q18" s="31"/>
    </row>
    <row r="19" spans="1:17" customHeight="1" ht="72">
      <c r="D19" s="2">
        <v>351</v>
      </c>
      <c r="E19" s="2"/>
      <c r="F19" s="31"/>
      <c r="G19" s="37">
        <v>2</v>
      </c>
      <c r="H19" s="41" t="s">
        <v>87</v>
      </c>
      <c r="I19" s="37">
        <v>2</v>
      </c>
      <c r="J19" s="42" t="s">
        <v>7</v>
      </c>
      <c r="K19" s="43"/>
      <c r="L19" s="37">
        <v>100</v>
      </c>
      <c r="M19" s="37" t="s">
        <v>8</v>
      </c>
      <c r="N19" s="44">
        <v>2</v>
      </c>
      <c r="O19" s="44" t="s">
        <v>8</v>
      </c>
      <c r="P19" s="46" t="s">
        <v>88</v>
      </c>
      <c r="Q19" s="31"/>
    </row>
    <row r="20" spans="1:17" customHeight="1" ht="72">
      <c r="D20" s="2">
        <v>352</v>
      </c>
      <c r="E20" s="2"/>
      <c r="F20" s="31"/>
      <c r="G20" s="37">
        <v>3</v>
      </c>
      <c r="H20" s="41" t="s">
        <v>89</v>
      </c>
      <c r="I20" s="37">
        <v>2</v>
      </c>
      <c r="J20" s="42" t="s">
        <v>7</v>
      </c>
      <c r="K20" s="43"/>
      <c r="L20" s="37">
        <v>100</v>
      </c>
      <c r="M20" s="37" t="s">
        <v>11</v>
      </c>
      <c r="N20" s="44"/>
      <c r="O20" s="44">
        <v>0</v>
      </c>
      <c r="P20" s="46"/>
      <c r="Q20" s="31"/>
    </row>
    <row r="21" spans="1:17" customHeight="1" ht="72">
      <c r="D21" s="2">
        <v>353</v>
      </c>
      <c r="E21" s="2"/>
      <c r="F21" s="31"/>
      <c r="G21" s="37">
        <v>4</v>
      </c>
      <c r="H21" s="41" t="s">
        <v>90</v>
      </c>
      <c r="I21" s="37">
        <v>2</v>
      </c>
      <c r="J21" s="42" t="s">
        <v>7</v>
      </c>
      <c r="K21" s="43"/>
      <c r="L21" s="37">
        <v>100</v>
      </c>
      <c r="M21" s="37" t="s">
        <v>11</v>
      </c>
      <c r="N21" s="44"/>
      <c r="O21" s="44">
        <v>0</v>
      </c>
      <c r="P21" s="46"/>
      <c r="Q21" s="31"/>
    </row>
    <row r="22" spans="1:17" customHeight="1" ht="72">
      <c r="D22" s="2">
        <v>354</v>
      </c>
      <c r="E22" s="2"/>
      <c r="F22" s="31"/>
      <c r="G22" s="37">
        <v>2</v>
      </c>
      <c r="H22" s="41" t="s">
        <v>91</v>
      </c>
      <c r="I22" s="37">
        <v>1</v>
      </c>
      <c r="J22" s="42" t="s">
        <v>19</v>
      </c>
      <c r="K22" s="43"/>
      <c r="L22" s="37"/>
      <c r="M22" s="37" t="s">
        <v>8</v>
      </c>
      <c r="N22" s="44">
        <v>1</v>
      </c>
      <c r="O22" s="44" t="s">
        <v>11</v>
      </c>
      <c r="P22" s="46" t="s">
        <v>92</v>
      </c>
      <c r="Q22" s="31"/>
    </row>
    <row r="23" spans="1:17" customHeight="1" ht="72">
      <c r="D23" s="2">
        <v>355</v>
      </c>
      <c r="E23" s="2"/>
      <c r="F23" s="31"/>
      <c r="G23" s="37">
        <v>4</v>
      </c>
      <c r="H23" s="41" t="s">
        <v>93</v>
      </c>
      <c r="I23" s="37">
        <v>1</v>
      </c>
      <c r="J23" s="42" t="s">
        <v>19</v>
      </c>
      <c r="K23" s="43"/>
      <c r="L23" s="37"/>
      <c r="M23" s="37" t="s">
        <v>8</v>
      </c>
      <c r="N23" s="44">
        <v>1</v>
      </c>
      <c r="O23" s="44" t="s">
        <v>11</v>
      </c>
      <c r="P23" s="46" t="s">
        <v>94</v>
      </c>
      <c r="Q23" s="31"/>
    </row>
    <row r="24" spans="1:17">
      <c r="F24" s="31"/>
      <c r="G24" s="34"/>
      <c r="H24" s="31"/>
      <c r="I24" s="34"/>
      <c r="J24" s="34"/>
      <c r="K24" s="31"/>
      <c r="L24" s="34"/>
      <c r="M24" s="34"/>
      <c r="N24" s="34"/>
      <c r="O24" s="34"/>
      <c r="P24" s="31"/>
      <c r="Q24" s="31"/>
    </row>
    <row r="25" spans="1:17">
      <c r="C25" s="9" t="s">
        <v>41</v>
      </c>
      <c r="D25" s="2">
        <v>266</v>
      </c>
      <c r="F25" s="31"/>
      <c r="G25" s="38" t="str">
        <f>CONCATENATE("Algemene opmerkingen bij het jaarprogramma van  ",G16)</f>
        <v>Algemene opmerkingen bij het jaarprogramma van  WA leerlaag A5 (schooljaar 2020 - 2021)</v>
      </c>
      <c r="H25" s="38"/>
      <c r="I25" s="38"/>
      <c r="J25" s="38"/>
      <c r="K25" s="38"/>
      <c r="L25" s="38"/>
      <c r="M25" s="38"/>
      <c r="N25" s="34"/>
      <c r="O25" s="34"/>
      <c r="P25" s="31"/>
      <c r="Q25" s="31"/>
    </row>
    <row r="26" spans="1:17" customHeight="1" ht="72">
      <c r="F26" s="31"/>
      <c r="G26" s="39" t="s">
        <v>74</v>
      </c>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WA leerlaag A6 (schooljaar 2021 - 2022)</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23" t="s">
        <v>5</v>
      </c>
      <c r="H30" s="24"/>
      <c r="I30" s="23"/>
      <c r="J30" s="25" t="s">
        <v>5</v>
      </c>
      <c r="K30" s="26"/>
      <c r="L30" s="23"/>
      <c r="M30" s="23" t="s">
        <v>5</v>
      </c>
      <c r="N30" s="27"/>
      <c r="O30" s="27" t="s">
        <v>5</v>
      </c>
      <c r="P30" s="28"/>
      <c r="Q30" s="31"/>
    </row>
    <row r="31" spans="1:17" customHeight="1" ht="72">
      <c r="D31" s="2"/>
      <c r="E31" s="2"/>
      <c r="F31" s="31"/>
      <c r="G31" s="23" t="s">
        <v>5</v>
      </c>
      <c r="H31" s="24"/>
      <c r="I31" s="23"/>
      <c r="J31" s="25" t="s">
        <v>5</v>
      </c>
      <c r="K31" s="26"/>
      <c r="L31" s="23"/>
      <c r="M31" s="23" t="s">
        <v>5</v>
      </c>
      <c r="N31" s="27"/>
      <c r="O31" s="27" t="s">
        <v>5</v>
      </c>
      <c r="P31" s="28"/>
      <c r="Q31" s="31"/>
    </row>
    <row r="32" spans="1:17" customHeight="1" ht="72">
      <c r="D32" s="2"/>
      <c r="E32" s="2"/>
      <c r="F32" s="31"/>
      <c r="G32" s="23" t="s">
        <v>5</v>
      </c>
      <c r="H32" s="24"/>
      <c r="I32" s="23"/>
      <c r="J32" s="25" t="s">
        <v>5</v>
      </c>
      <c r="K32" s="26"/>
      <c r="L32" s="23"/>
      <c r="M32" s="23" t="s">
        <v>5</v>
      </c>
      <c r="N32" s="27"/>
      <c r="O32" s="27" t="s">
        <v>5</v>
      </c>
      <c r="P32" s="28"/>
      <c r="Q32" s="31"/>
    </row>
    <row r="33" spans="1:17" customHeight="1" ht="72">
      <c r="D33" s="2"/>
      <c r="E33" s="2"/>
      <c r="F33" s="31"/>
      <c r="G33" s="23" t="s">
        <v>5</v>
      </c>
      <c r="H33" s="24"/>
      <c r="I33" s="23"/>
      <c r="J33" s="25" t="s">
        <v>5</v>
      </c>
      <c r="K33" s="26"/>
      <c r="L33" s="23"/>
      <c r="M33" s="23" t="s">
        <v>5</v>
      </c>
      <c r="N33" s="27"/>
      <c r="O33" s="27" t="s">
        <v>5</v>
      </c>
      <c r="P33" s="28"/>
      <c r="Q33" s="31"/>
    </row>
    <row r="34" spans="1:17" customHeight="1" ht="72">
      <c r="D34" s="2"/>
      <c r="E34" s="2"/>
      <c r="F34" s="31"/>
      <c r="G34" s="23" t="s">
        <v>5</v>
      </c>
      <c r="H34" s="24"/>
      <c r="I34" s="23"/>
      <c r="J34" s="25" t="s">
        <v>5</v>
      </c>
      <c r="K34" s="26"/>
      <c r="L34" s="23"/>
      <c r="M34" s="23" t="s">
        <v>5</v>
      </c>
      <c r="N34" s="27"/>
      <c r="O34" s="27" t="s">
        <v>5</v>
      </c>
      <c r="P34" s="28"/>
      <c r="Q34" s="31"/>
    </row>
    <row r="35" spans="1:17" customHeight="1" ht="72">
      <c r="D35" s="2"/>
      <c r="E35" s="2"/>
      <c r="F35" s="31"/>
      <c r="G35" s="23" t="s">
        <v>5</v>
      </c>
      <c r="H35" s="24"/>
      <c r="I35" s="23"/>
      <c r="J35" s="25" t="s">
        <v>5</v>
      </c>
      <c r="K35" s="26"/>
      <c r="L35" s="23"/>
      <c r="M35" s="23" t="s">
        <v>5</v>
      </c>
      <c r="N35" s="27"/>
      <c r="O35" s="27" t="s">
        <v>5</v>
      </c>
      <c r="P35" s="28"/>
      <c r="Q35" s="31"/>
    </row>
    <row r="36" spans="1:17">
      <c r="F36" s="31"/>
      <c r="G36" s="34"/>
      <c r="H36" s="31"/>
      <c r="I36" s="34"/>
      <c r="J36" s="34"/>
      <c r="K36" s="31"/>
      <c r="L36" s="34"/>
      <c r="M36" s="34"/>
      <c r="N36" s="34"/>
      <c r="O36" s="34"/>
      <c r="P36" s="31"/>
      <c r="Q36" s="31"/>
    </row>
    <row r="37" spans="1:17">
      <c r="C37" s="9" t="s">
        <v>41</v>
      </c>
      <c r="D37" s="2">
        <v>267</v>
      </c>
      <c r="F37" s="31"/>
      <c r="G37" s="38" t="str">
        <f>CONCATENATE("Algemene opmerkingen bij het jaarprogramma van  ",G28)</f>
        <v>Algemene opmerkingen bij het jaarprogramma van  WA leerlaag A6 (schooljaar 2021 - 2022)</v>
      </c>
      <c r="H37" s="38"/>
      <c r="I37" s="38"/>
      <c r="J37" s="38"/>
      <c r="K37" s="38"/>
      <c r="L37" s="38"/>
      <c r="M37" s="38"/>
      <c r="N37" s="34"/>
      <c r="O37" s="34"/>
      <c r="P37" s="31"/>
      <c r="Q37" s="31"/>
    </row>
    <row r="38" spans="1:17" customHeight="1" ht="72">
      <c r="F38" s="31"/>
      <c r="G38" s="30"/>
      <c r="H38" s="30"/>
      <c r="I38" s="30"/>
      <c r="J38" s="30"/>
      <c r="K38" s="30"/>
      <c r="L38" s="30"/>
      <c r="M38" s="30"/>
      <c r="N38" s="47"/>
      <c r="O38" s="47"/>
      <c r="P38" s="48"/>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A6 (cohort 2018 - 2021)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A4 (schooljaar 2018 - 2019)</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76</v>
      </c>
      <c r="D6" s="2"/>
      <c r="E6" s="2"/>
      <c r="F6" s="31"/>
      <c r="G6" s="37" t="s">
        <v>5</v>
      </c>
      <c r="H6" s="41"/>
      <c r="I6" s="37"/>
      <c r="J6" s="42" t="s">
        <v>5</v>
      </c>
      <c r="K6" s="43"/>
      <c r="L6" s="37"/>
      <c r="M6" s="37" t="s">
        <v>5</v>
      </c>
      <c r="N6" s="44"/>
      <c r="O6" s="44" t="s">
        <v>5</v>
      </c>
      <c r="P6" s="46"/>
      <c r="Q6" s="31"/>
    </row>
    <row r="7" spans="1:17" customHeight="1" ht="72">
      <c r="A7" s="9" t="s">
        <v>56</v>
      </c>
      <c r="B7" s="2">
        <v>2018</v>
      </c>
      <c r="D7" s="2"/>
      <c r="E7" s="2"/>
      <c r="F7" s="31"/>
      <c r="G7" s="37" t="s">
        <v>5</v>
      </c>
      <c r="H7" s="41"/>
      <c r="I7" s="37"/>
      <c r="J7" s="42" t="s">
        <v>5</v>
      </c>
      <c r="K7" s="43"/>
      <c r="L7" s="37"/>
      <c r="M7" s="37" t="s">
        <v>5</v>
      </c>
      <c r="N7" s="44"/>
      <c r="O7" s="44" t="s">
        <v>5</v>
      </c>
      <c r="P7" s="46"/>
      <c r="Q7" s="31"/>
    </row>
    <row r="8" spans="1:17" customHeight="1" ht="72">
      <c r="A8" s="9" t="s">
        <v>57</v>
      </c>
      <c r="B8" s="2">
        <v>108</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44341.376284722</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-2</v>
      </c>
      <c r="C13" s="9" t="s">
        <v>41</v>
      </c>
      <c r="D13" s="2">
        <v>268</v>
      </c>
      <c r="F13" s="31"/>
      <c r="G13" s="38" t="str">
        <f>CONCATENATE("Algemene opmerkingen bij het jaarprogramma van  ",G4)</f>
        <v>Algemene opmerkingen bij het jaarprogramma van  WA leerlaag A4 (schooljaar 2018 - 2019)</v>
      </c>
      <c r="H13" s="38"/>
      <c r="I13" s="38"/>
      <c r="J13" s="38"/>
      <c r="K13" s="38"/>
      <c r="L13" s="38"/>
      <c r="M13" s="38"/>
      <c r="N13" s="34"/>
      <c r="O13" s="34"/>
      <c r="P13" s="31"/>
      <c r="Q13" s="31"/>
    </row>
    <row r="14" spans="1:17" customHeight="1" ht="72">
      <c r="A14" s="9" t="s">
        <v>63</v>
      </c>
      <c r="B14" s="7">
        <f>B15+B11-B7</f>
        <v>6</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A5 (schooljaar 2019 - 2020)</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269</v>
      </c>
      <c r="F25" s="31"/>
      <c r="G25" s="38" t="str">
        <f>CONCATENATE("Algemene opmerkingen bij het jaarprogramma van  ",G16)</f>
        <v>Algemene opmerkingen bij het jaarprogramma van  WA leerlaag A5 (schooljaar 2019 - 2020)</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WA leerlaag A6 (schooljaar 2020 - 2021)</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v>356</v>
      </c>
      <c r="E30" s="2"/>
      <c r="F30" s="31"/>
      <c r="G30" s="37">
        <v>1</v>
      </c>
      <c r="H30" s="41" t="s">
        <v>95</v>
      </c>
      <c r="I30" s="37"/>
      <c r="J30" s="42" t="s">
        <v>7</v>
      </c>
      <c r="K30" s="43"/>
      <c r="L30" s="37">
        <v>100</v>
      </c>
      <c r="M30" s="37" t="s">
        <v>8</v>
      </c>
      <c r="N30" s="44">
        <v>4</v>
      </c>
      <c r="O30" s="44" t="s">
        <v>8</v>
      </c>
      <c r="P30" s="46" t="s">
        <v>96</v>
      </c>
      <c r="Q30" s="31"/>
    </row>
    <row r="31" spans="1:17" customHeight="1" ht="72">
      <c r="D31" s="2">
        <v>357</v>
      </c>
      <c r="E31" s="2"/>
      <c r="F31" s="31"/>
      <c r="G31" s="37">
        <v>2</v>
      </c>
      <c r="H31" s="41" t="s">
        <v>97</v>
      </c>
      <c r="I31" s="37"/>
      <c r="J31" s="42" t="s">
        <v>7</v>
      </c>
      <c r="K31" s="43"/>
      <c r="L31" s="37">
        <v>100</v>
      </c>
      <c r="M31" s="37" t="s">
        <v>8</v>
      </c>
      <c r="N31" s="44">
        <v>4</v>
      </c>
      <c r="O31" s="44" t="s">
        <v>8</v>
      </c>
      <c r="P31" s="46" t="s">
        <v>98</v>
      </c>
      <c r="Q31" s="31"/>
    </row>
    <row r="32" spans="1:17" customHeight="1" ht="72">
      <c r="D32" s="2">
        <v>358</v>
      </c>
      <c r="E32" s="2"/>
      <c r="F32" s="31"/>
      <c r="G32" s="37">
        <v>3</v>
      </c>
      <c r="H32" s="41" t="s">
        <v>99</v>
      </c>
      <c r="I32" s="37"/>
      <c r="J32" s="42" t="s">
        <v>7</v>
      </c>
      <c r="K32" s="43"/>
      <c r="L32" s="37">
        <v>100</v>
      </c>
      <c r="M32" s="37" t="s">
        <v>8</v>
      </c>
      <c r="N32" s="44">
        <v>4</v>
      </c>
      <c r="O32" s="44" t="s">
        <v>8</v>
      </c>
      <c r="P32" s="46" t="s">
        <v>98</v>
      </c>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270</v>
      </c>
      <c r="F37" s="31"/>
      <c r="G37" s="38" t="str">
        <f>CONCATENATE("Algemene opmerkingen bij het jaarprogramma van  ",G28)</f>
        <v>Algemene opmerkingen bij het jaarprogramma van  WA leerlaag A6 (schooljaar 2020 - 2021)</v>
      </c>
      <c r="H37" s="38"/>
      <c r="I37" s="38"/>
      <c r="J37" s="38"/>
      <c r="K37" s="38"/>
      <c r="L37" s="38"/>
      <c r="M37" s="38"/>
      <c r="N37" s="34"/>
      <c r="O37" s="34"/>
      <c r="P37" s="31"/>
      <c r="Q37" s="31"/>
    </row>
    <row r="38" spans="1:17" customHeight="1" ht="72">
      <c r="F38" s="31"/>
      <c r="G38" s="39" t="s">
        <v>74</v>
      </c>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2021-05-25T07:09:35+00:00</dcterms:modified>
  <dc:title>xlsx-pta-generator</dc:title>
  <dc:description>Dit bestand is eigendom van CSG Augustinus Groningen</dc:description>
  <dc:subject>acomt pta cohorten</dc:subject>
  <cp:keywords>acomt pta cohorten</cp:keywords>
  <cp:category>internal usage only</cp:category>
</cp:coreProperties>
</file>