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workbookProtection lockRevision="false" lockStructure="true" lockWindows="false"/>
  <bookViews>
    <workbookView activeTab="11" autoFilterDateGrouping="true" firstSheet="0" minimized="false" showHorizontalScroll="true" showSheetTabs="true" showVerticalScroll="true" tabRatio="600" visibility="visible"/>
  </bookViews>
  <sheets>
    <sheet name="instellingen" sheetId="1" r:id="rId4"/>
    <sheet name="sjabloon" sheetId="2" r:id="rId5"/>
    <sheet name="wensen" sheetId="3" r:id="rId6"/>
    <sheet name="M 2021" sheetId="4" r:id="rId7"/>
    <sheet name="M 2020" sheetId="5" r:id="rId8"/>
    <sheet name="H 2021" sheetId="6" r:id="rId9"/>
    <sheet name="H 2020" sheetId="7" r:id="rId10"/>
    <sheet name="H 2019" sheetId="8" r:id="rId11"/>
    <sheet name="A 2021" sheetId="9" r:id="rId12"/>
    <sheet name="A 2020" sheetId="10" r:id="rId13"/>
    <sheet name="A 2019" sheetId="11" r:id="rId14"/>
    <sheet name="A 2018" sheetId="12" r:id="rId1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<sst xmlns="http://schemas.openxmlformats.org/spreadsheetml/2006/main" uniqueCount="87">
  <si>
    <t>betekenis kleuren</t>
  </si>
  <si>
    <t>periode</t>
  </si>
  <si>
    <t>afname</t>
  </si>
  <si>
    <t>ja/nee</t>
  </si>
  <si>
    <t>veld wordt gevuld door PHP bij genereren file</t>
  </si>
  <si>
    <t>kies…</t>
  </si>
  <si>
    <t>veld wordt gevuld door Excel</t>
  </si>
  <si>
    <t>tt</t>
  </si>
  <si>
    <t>ja</t>
  </si>
  <si>
    <t>zelf invoeren bij opbouw Excel</t>
  </si>
  <si>
    <t>mt</t>
  </si>
  <si>
    <t>nee</t>
  </si>
  <si>
    <t>wit</t>
  </si>
  <si>
    <t>niet schrijfbaar</t>
  </si>
  <si>
    <t>lt</t>
  </si>
  <si>
    <t>1e veld</t>
  </si>
  <si>
    <t>rij of kolom verbergen</t>
  </si>
  <si>
    <t>hd</t>
  </si>
  <si>
    <t>invullen</t>
  </si>
  <si>
    <t>po</t>
  </si>
  <si>
    <t>invullen status SE</t>
  </si>
  <si>
    <t>dropdown verplicht invullen / gegeven ontbreekt (logisch)</t>
  </si>
  <si>
    <t>hoeft niet gevuld (want geen SE)</t>
  </si>
  <si>
    <t>geblokkeerd voor schrijven</t>
  </si>
  <si>
    <t>header</t>
  </si>
  <si>
    <t>statusCode</t>
  </si>
  <si>
    <t>fouten?</t>
  </si>
  <si>
    <t>vak</t>
  </si>
  <si>
    <t>cjid</t>
  </si>
  <si>
    <t>vid</t>
  </si>
  <si>
    <t>id</t>
  </si>
  <si>
    <t>somCode</t>
  </si>
  <si>
    <t>leerstofomschrijving</t>
  </si>
  <si>
    <t>weging VD</t>
  </si>
  <si>
    <t>soort toets</t>
  </si>
  <si>
    <t>afwijkende hulpmiddelen / bijzonderheden</t>
  </si>
  <si>
    <t>duur (min)</t>
  </si>
  <si>
    <t>SE?</t>
  </si>
  <si>
    <t>weging SE</t>
  </si>
  <si>
    <t>herkans-baar?</t>
  </si>
  <si>
    <t>verplichte SE-domeinen</t>
  </si>
  <si>
    <t>niveau</t>
  </si>
  <si>
    <t>startJaar</t>
  </si>
  <si>
    <t>cid</t>
  </si>
  <si>
    <t>eindJaar</t>
  </si>
  <si>
    <t>vandaag</t>
  </si>
  <si>
    <t>huidigStartjaar</t>
  </si>
  <si>
    <t>huidigSchooljaar</t>
  </si>
  <si>
    <t>positiePTA</t>
  </si>
  <si>
    <t>groep</t>
  </si>
  <si>
    <t>Voorkomen dat oude versies geupload kunnen worden: combineren met status?</t>
  </si>
  <si>
    <t>mededeling dat een file verouderd is</t>
  </si>
  <si>
    <t>apart tabblad voor toetsweek dat in tweede instantie wordt gegenereerd: DAN de CODE veranderen zodat hij alleen roostermaker inleest!</t>
  </si>
  <si>
    <t>statusCode dus; zorg dat duidelijk is of hij ingelezen is; of er schrijfrecht is; of hij nog actueel is; 111?</t>
  </si>
  <si>
    <t>status van het bestand melden bovenaan of op voorblad: combineer met check op rode of oranje velden: bijbehorende tekst uit instellingen halen zodat je in 1x kunt wijzigen.</t>
  </si>
  <si>
    <t>set_Active sheet bij wegschrijven: je start altijd bij openen bij settingstabblad</t>
  </si>
  <si>
    <t>Als er iets rood is: kengetal in settings veranderen, zodat de inlees wordt geblokeerd. Kan met extra veld en check die al in voorwaardelijke opmaak zit ingebouwd</t>
  </si>
  <si>
    <t>voorblad met instructie: ga niet dingen formatten: dat doen wij</t>
  </si>
  <si>
    <t>bij inlezen ook check op correctheid records</t>
  </si>
  <si>
    <t>Laat PHP namen tabbladen geven met cohortjaren erbij</t>
  </si>
  <si>
    <t>Als je programma's van de huidige examenklassen opneemt moeten die onschrijfbaar worden en krijg je drie extra tabbladen.</t>
  </si>
  <si>
    <t>Schrijf weg in de database en laat dan geheel opnieuw genereren om goed te kunnen vergelijken. Stuur checks naar sectie van uit database gegenereerde versie.</t>
  </si>
  <si>
    <t>Percentages SE en VD alleen bij volledig PTA van examenklassen. Anders kun je het niet uitrekenen.</t>
  </si>
  <si>
    <t>Zijn er tt of mt die niet herkansbaar zijn maar wel SE. Anders kun je automatiseren</t>
  </si>
  <si>
    <t>Kun je tabblad aanmaken via PHP op basis van sjabloon =&gt; kopieren?</t>
  </si>
  <si>
    <t>Verbergen 3e laag als het niet vwo is</t>
  </si>
  <si>
    <t>sorteer op periode, toetssoort? Of domweg wat de invoer was? Nee, dat gaat mis bij selectieve update.</t>
  </si>
  <si>
    <t>tabblad roostermaker toetsweek alleen genereren voor komende / huidige jaar na REWRITE vanuit PHP</t>
  </si>
  <si>
    <t>Hiden van alles (dus ook paars) via PHP. Lock Excel-sjabloon. Werkt dat dan?</t>
  </si>
  <si>
    <t>Als je ja nee wegschrijft: houd je dan wel de dropdown? Of moet je verwijzen naar instellingen? En is dat relevant? JA, want bij controle soms wijziging.</t>
  </si>
  <si>
    <t>Maak inleesdirectory die per beschikbaar vak inleest foreach. Verplaats ingelezen naar aparte map en weer aparte map voor nieuw gegenereerde.</t>
  </si>
  <si>
    <t>Wat gebeurt er als je knipt en plakt van ander tabblad? Hoe zit het met opmaakvoorwaarden, beschikbaarheid dropdown e.d.?</t>
  </si>
  <si>
    <t>schrijfrecht</t>
  </si>
  <si>
    <t>GDL</t>
  </si>
  <si>
    <t>H</t>
  </si>
  <si>
    <t>Maakbaarheid van het leven gerelateerd aan de wereldreligies.</t>
  </si>
  <si>
    <t>Project orgaandonatie</t>
  </si>
  <si>
    <t>Virtuele wereldreis langs verschillende plaatsen waar steeds een andere levensbeschouwing dominant is.</t>
  </si>
  <si>
    <t>A</t>
  </si>
  <si>
    <t>Project orgaandonatie. Verslaglegging en presentatie.</t>
  </si>
  <si>
    <t>Agressie: sterk en zwak, verdedigen of aanvallen, van kwaad tot erger, godsdienstige conflicten en terreur.</t>
  </si>
  <si>
    <t>Wat is waarheid? Verslaglegging en presentatie</t>
  </si>
  <si>
    <t>Eigen religie ontwerpen aan de hand van de zeven dimensies van Ninian Smart; werk deze uit in een verslag en presenteer deze aan de klas.  Je werkt in tweetallen.</t>
  </si>
  <si>
    <t>Zie vakwerkplan voor de leerlingcompetenties en vaardigheden.</t>
  </si>
  <si>
    <t>Vrijheid: over regels en ongebondenheid, privacy en veiligheid, verlossing, kiezen en verantwoordelijkheid.</t>
  </si>
  <si>
    <t>Onderzoeksverslag schrijven aan de hand van hoofd en deelvragen</t>
  </si>
  <si>
    <t>Presentatie: een virtuele wereldreis langs verschillende levensbeschouwelijke stromingen.</t>
  </si>
</sst>
</file>

<file path=xl/styles.xml><?xml version="1.0" encoding="utf-8"?>
<styleSheet xmlns="http://schemas.openxmlformats.org/spreadsheetml/2006/main" xml:space="preserve">
  <numFmts count="0"/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Segoe UI"/>
    </font>
    <font>
      <b val="1"/>
      <i val="0"/>
      <strike val="0"/>
      <u val="none"/>
      <sz val="12"/>
      <color rgb="FF000000"/>
      <name val="Segoe U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20"/>
      <color rgb="FF000000"/>
      <name val="Segoe UI"/>
    </font>
    <font>
      <b val="0"/>
      <i val="0"/>
      <strike val="0"/>
      <u val="none"/>
      <sz val="12"/>
      <color rgb="FFF2F2F2"/>
      <name val="Segoe UI"/>
    </font>
    <font>
      <b val="0"/>
      <i val="0"/>
      <strike val="0"/>
      <u val="none"/>
      <sz val="11"/>
      <color rgb="FFFFFFFF"/>
      <name val="Calibri"/>
    </font>
    <font>
      <b val="0"/>
      <i val="0"/>
      <strike val="0"/>
      <u val="none"/>
      <sz val="10"/>
      <color rgb="FF000000"/>
      <name val="Segoe UI"/>
    </font>
    <font>
      <b val="0"/>
      <i val="0"/>
      <strike val="0"/>
      <u val="none"/>
      <sz val="26"/>
      <color rgb="FF000000"/>
      <name val="Segoe UI"/>
    </font>
  </fonts>
  <fills count="12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5B9BD5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FFFFFF"/>
      </patternFill>
    </fill>
    <fill>
      <patternFill patternType="solid">
        <fgColor rgb="FF7030A0"/>
        <bgColor rgb="FFFFFFFF"/>
      </patternFill>
    </fill>
    <fill>
      <patternFill patternType="solid">
        <fgColor rgb="FFE2EEDA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223962"/>
        <bgColor rgb="FFFFFFFF"/>
      </patternFill>
    </fill>
    <fill>
      <patternFill patternType="solid">
        <fgColor rgb="FFED7D31"/>
        <bgColor rgb="FFFFFFFF"/>
      </patternFill>
    </fill>
    <fill>
      <patternFill patternType="solid">
        <fgColor rgb="FFD8D8D8"/>
        <bgColor rgb="FFFFFFFF"/>
      </patternFill>
    </fill>
  </fills>
  <borders count="5">
    <border/>
    <border>
      <left style="medium">
        <color rgb="FFC00000"/>
      </left>
      <right style="medium">
        <color rgb="FFC00000"/>
      </right>
      <top style="medium">
        <color rgb="FFC00000"/>
      </top>
      <bottom style="medium">
        <color rgb="FFC00000"/>
      </bottom>
    </border>
    <border>
      <right style="hair">
        <color rgb="FFF2F2F2"/>
      </right>
      <bottom style="hair">
        <color rgb="FFA9CD90"/>
      </bottom>
    </border>
    <border>
      <bottom style="hair">
        <color rgb="FFA9CD90"/>
      </bottom>
    </border>
    <border>
      <left style="hair">
        <color rgb="FFF2F2F2"/>
      </left>
      <right style="hair">
        <color rgb="FFF2F2F2"/>
      </right>
      <top style="hair">
        <color rgb="FFF2F2F2"/>
      </top>
      <bottom style="hair">
        <color rgb="FFA9CD90"/>
      </bottom>
    </border>
  </borders>
  <cellStyleXfs count="1">
    <xf numFmtId="0" fontId="0" fillId="0" borderId="0"/>
  </cellStyleXfs>
  <cellXfs count="3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1" applyBorder="0" applyAlignment="1">
      <alignment horizontal="center" vertical="bottom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2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2" numFmtId="22" fillId="3" borderId="0" applyFont="1" applyNumberFormat="1" applyFill="1" applyBorder="0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0">
      <alignment horizontal="general" vertical="bottom" textRotation="0" wrapText="false" shrinkToFit="false"/>
    </xf>
    <xf xfId="0" fontId="2" numFmtId="0" fillId="4" borderId="0" applyFont="1" applyNumberFormat="0" applyFill="1" applyBorder="0" applyAlignment="1">
      <alignment horizontal="right" vertical="bottom" textRotation="0" wrapText="false" shrinkToFit="false"/>
    </xf>
    <xf xfId="0" fontId="0" numFmtId="0" fillId="5" borderId="0" applyFont="0" applyNumberFormat="0" applyFill="1" applyBorder="0" applyAlignment="0">
      <alignment horizontal="general" vertical="bottom" textRotation="0" wrapText="false" shrinkToFit="false"/>
    </xf>
    <xf xfId="0" fontId="3" numFmtId="0" fillId="6" borderId="0" applyFont="1" applyNumberFormat="0" applyFill="1" applyBorder="0" applyAlignment="1">
      <alignment horizontal="right" vertical="bottom" textRotation="0" wrapText="false" shrinkToFit="false"/>
    </xf>
    <xf xfId="0" fontId="2" numFmtId="0" fillId="6" borderId="0" applyFont="1" applyNumberFormat="0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6" borderId="0" applyFont="1" applyNumberFormat="0" applyFill="1" applyBorder="0" applyAlignment="1">
      <alignment horizontal="right" vertical="bottom" textRotation="0" wrapText="false" shrinkToFit="false"/>
    </xf>
    <xf xfId="0" fontId="0" numFmtId="0" fillId="7" borderId="0" applyFont="0" applyNumberFormat="0" applyFill="1" applyBorder="0" applyAlignment="0">
      <alignment horizontal="general" vertical="bottom" textRotation="0" wrapText="false" shrinkToFit="false"/>
    </xf>
    <xf xfId="0" fontId="5" numFmtId="0" fillId="4" borderId="0" applyFont="1" applyNumberFormat="0" applyFill="1" applyBorder="0" applyAlignment="1">
      <alignment horizontal="left" vertical="bottom" textRotation="0" wrapText="false" shrinkToFit="false"/>
    </xf>
    <xf xfId="0" fontId="0" numFmtId="0" fillId="8" borderId="0" applyFont="0" applyNumberFormat="0" applyFill="1" applyBorder="0" applyAlignment="0">
      <alignment horizontal="general" vertical="bottom" textRotation="0" wrapText="false" shrinkToFit="false"/>
    </xf>
    <xf xfId="0" fontId="6" numFmtId="0" fillId="9" borderId="0" applyFont="1" applyNumberFormat="0" applyFill="1" applyBorder="0" applyAlignment="1">
      <alignment horizontal="center" vertical="center" textRotation="0" wrapText="true" shrinkToFit="false"/>
    </xf>
    <xf xfId="0" fontId="6" numFmtId="0" fillId="9" borderId="0" applyFont="1" applyNumberFormat="0" applyFill="1" applyBorder="0" applyAlignment="1">
      <alignment horizontal="general" vertical="center" textRotation="0" wrapText="true" shrinkToFit="false"/>
    </xf>
    <xf xfId="0" fontId="2" numFmtId="0" fillId="4" borderId="0" applyFont="1" applyNumberFormat="0" applyFill="1" applyBorder="0" applyAlignment="1">
      <alignment horizontal="left" vertical="bottom" textRotation="0" wrapText="false" shrinkToFit="false"/>
    </xf>
    <xf xfId="0" fontId="0" numFmtId="0" fillId="10" borderId="0" applyFont="0" applyNumberFormat="0" applyFill="1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7" numFmtId="0" fillId="9" borderId="0" applyFont="1" applyNumberFormat="0" applyFill="1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11" borderId="0" applyFont="0" applyNumberFormat="0" applyFill="1" applyBorder="0" applyAlignment="0">
      <alignment horizontal="general" vertical="bottom" textRotation="0" wrapText="false" shrinkToFit="false"/>
    </xf>
    <xf xfId="0" fontId="2" numFmtId="0" fillId="7" borderId="2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8" numFmtId="0" fillId="7" borderId="2" applyFont="1" applyNumberFormat="0" applyFill="1" applyBorder="1" applyAlignment="1" applyProtection="true">
      <alignment horizontal="general" vertical="center" textRotation="0" wrapText="true" shrinkToFit="false"/>
      <protection locked="false"/>
    </xf>
    <xf xfId="0" fontId="2" numFmtId="0" fillId="7" borderId="3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8" numFmtId="0" fillId="7" borderId="4" applyFont="1" applyNumberFormat="0" applyFill="1" applyBorder="1" applyAlignment="1" applyProtection="true">
      <alignment horizontal="general" vertical="center" textRotation="0" wrapText="true" shrinkToFit="false"/>
      <protection locked="false"/>
    </xf>
    <xf xfId="0" fontId="2" numFmtId="0" fillId="8" borderId="2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8" numFmtId="0" fillId="8" borderId="3" applyFont="1" applyNumberFormat="0" applyFill="1" applyBorder="1" applyAlignment="1" applyProtection="true">
      <alignment horizontal="general" vertical="center" textRotation="0" wrapText="true" shrinkToFit="false"/>
      <protection locked="false"/>
    </xf>
    <xf xfId="0" fontId="6" numFmtId="0" fillId="9" borderId="0" applyFont="1" applyNumberFormat="0" applyFill="1" applyBorder="0" applyAlignment="1">
      <alignment horizontal="left" vertical="center" textRotation="0" wrapText="false" shrinkToFit="false"/>
    </xf>
    <xf xfId="0" fontId="8" numFmtId="0" fillId="8" borderId="0" applyFont="1" applyNumberFormat="0" applyFill="1" applyBorder="0" applyAlignment="1" applyProtection="true">
      <alignment horizontal="left" vertical="top" textRotation="0" wrapText="true" shrinkToFit="false"/>
      <protection locked="false"/>
    </xf>
    <xf xfId="0" fontId="9" numFmtId="0" fillId="4" borderId="0" applyFont="1" applyNumberFormat="0" applyFill="1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9"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12"/>
  <sheetViews>
    <sheetView tabSelected="0" workbookViewId="0" zoomScale="235" zoomScaleNormal="235" showGridLines="true" showRowColHeaders="1">
      <selection activeCell="B11" sqref="B11"/>
    </sheetView>
  </sheetViews>
  <sheetFormatPr defaultRowHeight="14.4" outlineLevelRow="0" outlineLevelCol="0"/>
  <sheetData>
    <row r="1" spans="1:9">
      <c r="A1" s="1" t="s">
        <v>0</v>
      </c>
      <c r="G1" t="s">
        <v>1</v>
      </c>
      <c r="H1" t="s">
        <v>2</v>
      </c>
      <c r="I1" t="s">
        <v>3</v>
      </c>
    </row>
    <row r="2" spans="1:9">
      <c r="A2" s="3"/>
      <c r="B2" t="s">
        <v>4</v>
      </c>
      <c r="G2" t="s">
        <v>5</v>
      </c>
      <c r="H2" t="s">
        <v>5</v>
      </c>
      <c r="I2" t="s">
        <v>5</v>
      </c>
    </row>
    <row r="3" spans="1:9">
      <c r="A3" s="5"/>
      <c r="B3" t="s">
        <v>6</v>
      </c>
      <c r="G3">
        <v>1</v>
      </c>
      <c r="H3" t="s">
        <v>7</v>
      </c>
      <c r="I3" t="s">
        <v>8</v>
      </c>
    </row>
    <row r="4" spans="1:9">
      <c r="A4" s="10"/>
      <c r="B4" t="s">
        <v>9</v>
      </c>
      <c r="G4">
        <v>2</v>
      </c>
      <c r="H4" t="s">
        <v>10</v>
      </c>
      <c r="I4" t="s">
        <v>11</v>
      </c>
    </row>
    <row r="5" spans="1:9">
      <c r="A5" s="14" t="s">
        <v>12</v>
      </c>
      <c r="B5" t="s">
        <v>13</v>
      </c>
      <c r="G5">
        <v>3</v>
      </c>
      <c r="H5" t="s">
        <v>14</v>
      </c>
    </row>
    <row r="6" spans="1:9">
      <c r="A6" s="13" t="s">
        <v>15</v>
      </c>
      <c r="B6" t="s">
        <v>16</v>
      </c>
      <c r="G6">
        <v>4</v>
      </c>
      <c r="H6" t="s">
        <v>17</v>
      </c>
    </row>
    <row r="7" spans="1:9">
      <c r="A7" s="16"/>
      <c r="B7" t="s">
        <v>18</v>
      </c>
      <c r="H7" t="s">
        <v>19</v>
      </c>
    </row>
    <row r="8" spans="1:9">
      <c r="A8" s="18"/>
      <c r="B8" t="s">
        <v>20</v>
      </c>
    </row>
    <row r="9" spans="1:9">
      <c r="A9" s="22"/>
      <c r="B9" t="s">
        <v>21</v>
      </c>
    </row>
    <row r="10" spans="1:9" customHeight="1" ht="15.75">
      <c r="A10" s="26"/>
      <c r="B10" t="s">
        <v>22</v>
      </c>
    </row>
    <row r="11" spans="1:9" customHeight="1" ht="15.75">
      <c r="A11" s="23"/>
      <c r="B11" t="s">
        <v>23</v>
      </c>
    </row>
    <row r="12" spans="1:9">
      <c r="A12" s="24" t="s">
        <v>24</v>
      </c>
      <c r="B12" t="s">
        <v>24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 t="s">
        <v>72</v>
      </c>
      <c r="G2" s="35" t="str">
        <f>IF(B14&gt;6,"verouderd PTA",CONCATENATE("Dit is het programma van de huidige ",B6,B14," (cohort ",B7," - ",B9,")"))</f>
        <v>Dit is het programma van de huidige A4 (cohort 2020 - 2023)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 t="s">
        <v>73</v>
      </c>
      <c r="C4" s="9" t="s">
        <v>28</v>
      </c>
      <c r="D4" s="2"/>
      <c r="G4" s="17" t="str">
        <f>CONCATENATE(B4," leerlaag ",B6,"4 (schooljaar ",B7," - ",B7+1,")")</f>
        <v>GDL leerlaag A4 (schooljaar 2020 - 2021)</v>
      </c>
    </row>
    <row r="5" spans="1:17" customHeight="1" ht="34.5">
      <c r="A5" s="9" t="s">
        <v>29</v>
      </c>
      <c r="B5" s="2">
        <v>5</v>
      </c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 t="s">
        <v>78</v>
      </c>
      <c r="D6" s="2"/>
      <c r="E6" s="2"/>
      <c r="G6" s="27">
        <v>1</v>
      </c>
      <c r="H6" s="28" t="s">
        <v>75</v>
      </c>
      <c r="I6" s="27">
        <v>1</v>
      </c>
      <c r="J6" s="29" t="s">
        <v>19</v>
      </c>
      <c r="K6" s="30"/>
      <c r="L6" s="27"/>
      <c r="M6" s="27" t="s">
        <v>8</v>
      </c>
      <c r="N6" s="31"/>
      <c r="O6" s="31" t="s">
        <v>11</v>
      </c>
      <c r="P6" s="32">
        <v>0</v>
      </c>
    </row>
    <row r="7" spans="1:17" customHeight="1" ht="72">
      <c r="A7" s="9" t="s">
        <v>42</v>
      </c>
      <c r="B7" s="2">
        <v>2020</v>
      </c>
      <c r="D7" s="2"/>
      <c r="E7" s="2"/>
      <c r="G7" s="27">
        <v>2</v>
      </c>
      <c r="H7" s="28" t="s">
        <v>79</v>
      </c>
      <c r="I7" s="27">
        <v>2</v>
      </c>
      <c r="J7" s="29" t="s">
        <v>19</v>
      </c>
      <c r="K7" s="30"/>
      <c r="L7" s="27"/>
      <c r="M7" s="27" t="s">
        <v>8</v>
      </c>
      <c r="N7" s="31"/>
      <c r="O7" s="31" t="s">
        <v>11</v>
      </c>
      <c r="P7" s="32">
        <v>0</v>
      </c>
    </row>
    <row r="8" spans="1:17" customHeight="1" ht="72">
      <c r="A8" s="9" t="s">
        <v>43</v>
      </c>
      <c r="B8" s="2">
        <v>166</v>
      </c>
      <c r="D8" s="2"/>
      <c r="E8" s="2"/>
      <c r="G8" s="27">
        <v>3</v>
      </c>
      <c r="H8" s="28" t="s">
        <v>80</v>
      </c>
      <c r="I8" s="27">
        <v>1</v>
      </c>
      <c r="J8" s="29" t="s">
        <v>19</v>
      </c>
      <c r="K8" s="30"/>
      <c r="L8" s="27"/>
      <c r="M8" s="27" t="s">
        <v>8</v>
      </c>
      <c r="N8" s="31"/>
      <c r="O8" s="31" t="s">
        <v>11</v>
      </c>
      <c r="P8" s="32">
        <v>0</v>
      </c>
    </row>
    <row r="9" spans="1:17" customHeight="1" ht="72">
      <c r="A9" s="9" t="s">
        <v>44</v>
      </c>
      <c r="B9" s="4">
        <f>IF(B6="A",B7+3,IF(B6="H",B7+2,B7+1))</f>
        <v>2023</v>
      </c>
      <c r="D9" s="2"/>
      <c r="E9" s="2"/>
      <c r="G9" s="27">
        <v>4</v>
      </c>
      <c r="H9" s="28" t="s">
        <v>81</v>
      </c>
      <c r="I9" s="27">
        <v>2</v>
      </c>
      <c r="J9" s="29" t="s">
        <v>19</v>
      </c>
      <c r="K9" s="30"/>
      <c r="L9" s="27"/>
      <c r="M9" s="27" t="s">
        <v>8</v>
      </c>
      <c r="N9" s="31"/>
      <c r="O9" s="31" t="s">
        <v>11</v>
      </c>
      <c r="P9" s="32">
        <v>0</v>
      </c>
    </row>
    <row r="10" spans="1:17" customHeight="1" ht="72">
      <c r="A10" s="9" t="s">
        <v>45</v>
      </c>
      <c r="B10" s="6">
        <f>NOW()</f>
        <v>44334.633298611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0</v>
      </c>
      <c r="C13" s="9" t="s">
        <v>28</v>
      </c>
      <c r="D13" s="2"/>
      <c r="G13" s="33" t="str">
        <f>CONCATENATE("Algemene opmerkingen bij het jaarprogramma van  ",G4)</f>
        <v>Algemene opmerkingen bij het jaarprogramma van  GDL leerlaag A4 (schooljaar 2020 - 2021)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4</v>
      </c>
      <c r="G14" s="34">
        <v>0</v>
      </c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GDL leerlaag A5 (schooljaar 2021 - 2022)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GDL leerlaag A5 (schooljaar 2021 - 2022)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GDL leerlaag A6 (schooljaar 2022 - 2023)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GDL leerlaag A6 (schooljaar 2022 - 2023)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 t="s">
        <v>72</v>
      </c>
      <c r="G2" s="35" t="str">
        <f>IF(B14&gt;6,"verouderd PTA",CONCATENATE("Dit is het programma van de huidige ",B6,B14," (cohort ",B7," - ",B9,")"))</f>
        <v>Dit is het programma van de huidige A5 (cohort 2019 - 2022)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 t="s">
        <v>73</v>
      </c>
      <c r="C4" s="9" t="s">
        <v>28</v>
      </c>
      <c r="D4" s="2"/>
      <c r="G4" s="17" t="str">
        <f>CONCATENATE(B4," leerlaag ",B6,"4 (schooljaar ",B7," - ",B7+1,")")</f>
        <v>GDL leerlaag A4 (schooljaar 2019 - 2020)</v>
      </c>
    </row>
    <row r="5" spans="1:17" customHeight="1" ht="34.5">
      <c r="A5" s="9" t="s">
        <v>29</v>
      </c>
      <c r="B5" s="2">
        <v>5</v>
      </c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 t="s">
        <v>78</v>
      </c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>
        <v>2019</v>
      </c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>
        <v>167</v>
      </c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2022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44334.633310185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-1</v>
      </c>
      <c r="C13" s="9" t="s">
        <v>28</v>
      </c>
      <c r="D13" s="2"/>
      <c r="G13" s="33" t="str">
        <f>CONCATENATE("Algemene opmerkingen bij het jaarprogramma van  ",G4)</f>
        <v>Algemene opmerkingen bij het jaarprogramma van  GDL leerlaag A4 (schooljaar 2019 - 2020)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5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GDL leerlaag A5 (schooljaar 2020 - 2021)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>
        <v>1</v>
      </c>
      <c r="H18" s="28" t="s">
        <v>82</v>
      </c>
      <c r="I18" s="27">
        <v>3</v>
      </c>
      <c r="J18" s="29" t="s">
        <v>19</v>
      </c>
      <c r="K18" s="30"/>
      <c r="L18" s="27"/>
      <c r="M18" s="27" t="s">
        <v>8</v>
      </c>
      <c r="N18" s="31"/>
      <c r="O18" s="31" t="s">
        <v>11</v>
      </c>
      <c r="P18" s="32" t="s">
        <v>83</v>
      </c>
    </row>
    <row r="19" spans="1:17" customHeight="1" ht="72">
      <c r="D19" s="2"/>
      <c r="E19" s="2"/>
      <c r="G19" s="27">
        <v>2</v>
      </c>
      <c r="H19" s="28" t="s">
        <v>84</v>
      </c>
      <c r="I19" s="27">
        <v>2</v>
      </c>
      <c r="J19" s="29" t="s">
        <v>19</v>
      </c>
      <c r="K19" s="30"/>
      <c r="L19" s="27"/>
      <c r="M19" s="27" t="s">
        <v>8</v>
      </c>
      <c r="N19" s="31"/>
      <c r="O19" s="31" t="s">
        <v>11</v>
      </c>
      <c r="P19" s="32" t="s">
        <v>83</v>
      </c>
    </row>
    <row r="20" spans="1:17" customHeight="1" ht="72">
      <c r="D20" s="2"/>
      <c r="E20" s="2"/>
      <c r="G20" s="27">
        <v>3</v>
      </c>
      <c r="H20" s="28" t="s">
        <v>85</v>
      </c>
      <c r="I20" s="27">
        <v>2</v>
      </c>
      <c r="J20" s="29" t="s">
        <v>19</v>
      </c>
      <c r="K20" s="30"/>
      <c r="L20" s="27"/>
      <c r="M20" s="27" t="s">
        <v>8</v>
      </c>
      <c r="N20" s="31"/>
      <c r="O20" s="31" t="s">
        <v>11</v>
      </c>
      <c r="P20" s="32" t="s">
        <v>83</v>
      </c>
    </row>
    <row r="21" spans="1:17" customHeight="1" ht="72">
      <c r="D21" s="2"/>
      <c r="E21" s="2"/>
      <c r="G21" s="27">
        <v>4</v>
      </c>
      <c r="H21" s="28" t="s">
        <v>86</v>
      </c>
      <c r="I21" s="27">
        <v>1</v>
      </c>
      <c r="J21" s="29" t="s">
        <v>19</v>
      </c>
      <c r="K21" s="30"/>
      <c r="L21" s="27"/>
      <c r="M21" s="27" t="s">
        <v>8</v>
      </c>
      <c r="N21" s="31"/>
      <c r="O21" s="31" t="s">
        <v>11</v>
      </c>
      <c r="P21" s="32" t="s">
        <v>83</v>
      </c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GDL leerlaag A5 (schooljaar 2020 - 2021)</v>
      </c>
      <c r="H25" s="33"/>
      <c r="I25" s="33"/>
      <c r="J25" s="33"/>
      <c r="K25" s="33"/>
      <c r="L25" s="33"/>
      <c r="M25" s="33"/>
    </row>
    <row r="26" spans="1:17" customHeight="1" ht="72">
      <c r="G26" s="34">
        <v>0</v>
      </c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GDL leerlaag A6 (schooljaar 2021 - 2022)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GDL leerlaag A6 (schooljaar 2021 - 2022)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1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 t="s">
        <v>72</v>
      </c>
      <c r="G2" s="35" t="str">
        <f>IF(B14&gt;6,"verouderd PTA",CONCATENATE("Dit is het programma van de huidige ",B6,B14," (cohort ",B7," - ",B9,")"))</f>
        <v>Dit is het programma van de huidige A6 (cohort 2018 - 2021)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 t="s">
        <v>73</v>
      </c>
      <c r="C4" s="9" t="s">
        <v>28</v>
      </c>
      <c r="D4" s="2"/>
      <c r="G4" s="17" t="str">
        <f>CONCATENATE(B4," leerlaag ",B6,"4 (schooljaar ",B7," - ",B7+1,")")</f>
        <v>GDL leerlaag A4 (schooljaar 2018 - 2019)</v>
      </c>
    </row>
    <row r="5" spans="1:17" customHeight="1" ht="34.5">
      <c r="A5" s="9" t="s">
        <v>29</v>
      </c>
      <c r="B5" s="2">
        <v>5</v>
      </c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 t="s">
        <v>78</v>
      </c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>
        <v>2018</v>
      </c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>
        <v>168</v>
      </c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2021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44334.633310185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-2</v>
      </c>
      <c r="C13" s="9" t="s">
        <v>28</v>
      </c>
      <c r="D13" s="2"/>
      <c r="G13" s="33" t="str">
        <f>CONCATENATE("Algemene opmerkingen bij het jaarprogramma van  ",G4)</f>
        <v>Algemene opmerkingen bij het jaarprogramma van  GDL leerlaag A4 (schooljaar 2018 - 2019)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6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GDL leerlaag A5 (schooljaar 2019 - 2020)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GDL leerlaag A5 (schooljaar 2019 - 2020)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GDL leerlaag A6 (schooljaar 2020 - 2021)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GDL leerlaag A6 (schooljaar 2020 - 2021)</v>
      </c>
      <c r="H37" s="33"/>
      <c r="I37" s="33"/>
      <c r="J37" s="33"/>
      <c r="K37" s="33"/>
      <c r="L37" s="33"/>
      <c r="M37" s="33"/>
    </row>
    <row r="38" spans="1:17" customHeight="1" ht="72">
      <c r="G38" s="34">
        <v>0</v>
      </c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>
        <v>0</v>
      </c>
      <c r="G2" s="35" t="str">
        <f>IF(B14&gt;6,"verouderd PTA",CONCATENATE("Dit is het programma van de huidige ",B6,B14," (cohort ",B7," - ",B9,")"))</f>
        <v>verouderd PTA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/>
      <c r="C4" s="9" t="s">
        <v>28</v>
      </c>
      <c r="D4" s="2"/>
      <c r="G4" s="17" t="str">
        <f>CONCATENATE(B4," leerlaag ",B6,"4 (schooljaar ",B7," - ",B7+1,")")</f>
        <v> leerlaag 4 (schooljaar  - 1)</v>
      </c>
    </row>
    <row r="5" spans="1:17" customHeight="1" ht="34.5">
      <c r="A5" s="9" t="s">
        <v>29</v>
      </c>
      <c r="B5" s="2"/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/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/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/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44334.633298611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-2020</v>
      </c>
      <c r="C13" s="9" t="s">
        <v>28</v>
      </c>
      <c r="D13" s="2"/>
      <c r="G13" s="33" t="str">
        <f>CONCATENATE("Algemene opmerkingen bij het jaarprogramma van  ",G4)</f>
        <v>Algemene opmerkingen bij het jaarprogramma van   leerlaag 4 (schooljaar  - 1)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2024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 leerlaag 5 (schooljaar 1 - 2)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 leerlaag 5 (schooljaar 1 - 2)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 leerlaag 6 (schooljaar 2 - 1)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 leerlaag 6 (schooljaar 2 - 1)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22"/>
  <sheetViews>
    <sheetView tabSelected="0" workbookViewId="0" zoomScale="160" zoomScaleNormal="160" showGridLines="true" showRowColHeaders="1">
      <selection activeCell="A23" sqref="A23"/>
    </sheetView>
  </sheetViews>
  <sheetFormatPr defaultRowHeight="14.4" outlineLevelRow="0" outlineLevelCol="0"/>
  <sheetData>
    <row r="1" spans="1:1">
      <c r="A1" t="s">
        <v>50</v>
      </c>
    </row>
    <row r="2" spans="1:1">
      <c r="A2" t="s">
        <v>51</v>
      </c>
    </row>
    <row r="3" spans="1:1">
      <c r="A3" t="s">
        <v>52</v>
      </c>
    </row>
    <row r="4" spans="1:1">
      <c r="A4" t="s">
        <v>53</v>
      </c>
    </row>
    <row r="5" spans="1:1">
      <c r="A5" t="s">
        <v>54</v>
      </c>
    </row>
    <row r="6" spans="1:1">
      <c r="A6" t="s">
        <v>55</v>
      </c>
    </row>
    <row r="7" spans="1:1">
      <c r="A7" t="s">
        <v>56</v>
      </c>
    </row>
    <row r="8" spans="1:1">
      <c r="A8" t="s">
        <v>57</v>
      </c>
    </row>
    <row r="9" spans="1:1">
      <c r="A9" t="s">
        <v>58</v>
      </c>
    </row>
    <row r="10" spans="1:1">
      <c r="A10" t="s">
        <v>59</v>
      </c>
    </row>
    <row r="11" spans="1:1">
      <c r="A11" t="s">
        <v>60</v>
      </c>
    </row>
    <row r="12" spans="1:1">
      <c r="A12" t="s">
        <v>61</v>
      </c>
    </row>
    <row r="13" spans="1:1">
      <c r="A13" t="s">
        <v>62</v>
      </c>
    </row>
    <row r="14" spans="1:1">
      <c r="A14" t="s">
        <v>63</v>
      </c>
    </row>
    <row r="15" spans="1:1">
      <c r="A15" t="s">
        <v>64</v>
      </c>
    </row>
    <row r="16" spans="1:1">
      <c r="A16" t="s">
        <v>65</v>
      </c>
    </row>
    <row r="17" spans="1:1">
      <c r="A17" t="s">
        <v>66</v>
      </c>
    </row>
    <row r="18" spans="1:1">
      <c r="A18" t="s">
        <v>67</v>
      </c>
    </row>
    <row r="19" spans="1:1">
      <c r="A19" t="s">
        <v>68</v>
      </c>
    </row>
    <row r="20" spans="1:1">
      <c r="A20" t="s">
        <v>69</v>
      </c>
    </row>
    <row r="21" spans="1:1">
      <c r="A21" t="s">
        <v>70</v>
      </c>
    </row>
    <row r="22" spans="1:1">
      <c r="A22" t="s">
        <v>71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>
        <v>0</v>
      </c>
      <c r="G2" s="35" t="str">
        <f>IF(B14&gt;6,"verouderd PTA",CONCATENATE("Dit is het programma van de huidige ",B6,B14," (cohort ",B7," - ",B9,")"))</f>
        <v>verouderd PTA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/>
      <c r="C4" s="9" t="s">
        <v>28</v>
      </c>
      <c r="D4" s="2"/>
      <c r="G4" s="17" t="str">
        <f>CONCATENATE(B4," leerlaag ",B6,"4 (schooljaar ",B7," - ",B7+1,")")</f>
        <v> leerlaag 4 (schooljaar  - 1)</v>
      </c>
    </row>
    <row r="5" spans="1:17" customHeight="1" ht="34.5">
      <c r="A5" s="9" t="s">
        <v>29</v>
      </c>
      <c r="B5" s="2"/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/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/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/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44334.633298611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-2020</v>
      </c>
      <c r="C13" s="9" t="s">
        <v>28</v>
      </c>
      <c r="D13" s="2"/>
      <c r="G13" s="33" t="str">
        <f>CONCATENATE("Algemene opmerkingen bij het jaarprogramma van  ",G4)</f>
        <v>Algemene opmerkingen bij het jaarprogramma van   leerlaag 4 (schooljaar  - 1)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2024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 leerlaag 5 (schooljaar 1 - 2)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 leerlaag 5 (schooljaar 1 - 2)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 leerlaag 6 (schooljaar 2 - 1)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 leerlaag 6 (schooljaar 2 - 1)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>
        <v>0</v>
      </c>
      <c r="G2" s="35" t="str">
        <f>IF(B14&gt;6,"verouderd PTA",CONCATENATE("Dit is het programma van de huidige ",B6,B14," (cohort ",B7," - ",B9,")"))</f>
        <v>verouderd PTA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/>
      <c r="C4" s="9" t="s">
        <v>28</v>
      </c>
      <c r="D4" s="2"/>
      <c r="G4" s="17" t="str">
        <f>CONCATENATE(B4," leerlaag ",B6,"4 (schooljaar ",B7," - ",B7+1,")")</f>
        <v> leerlaag 4 (schooljaar  - 1)</v>
      </c>
    </row>
    <row r="5" spans="1:17" customHeight="1" ht="34.5">
      <c r="A5" s="9" t="s">
        <v>29</v>
      </c>
      <c r="B5" s="2"/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/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/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/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44334.633298611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-2020</v>
      </c>
      <c r="C13" s="9" t="s">
        <v>28</v>
      </c>
      <c r="D13" s="2"/>
      <c r="G13" s="33" t="str">
        <f>CONCATENATE("Algemene opmerkingen bij het jaarprogramma van  ",G4)</f>
        <v>Algemene opmerkingen bij het jaarprogramma van   leerlaag 4 (schooljaar  - 1)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2024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 leerlaag 5 (schooljaar 1 - 2)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 leerlaag 5 (schooljaar 1 - 2)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 leerlaag 6 (schooljaar 2 - 1)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 leerlaag 6 (schooljaar 2 - 1)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>
        <v>0</v>
      </c>
      <c r="G2" s="35" t="str">
        <f>IF(B14&gt;6,"verouderd PTA",CONCATENATE("Dit is het programma van de huidige ",B6,B14," (cohort ",B7," - ",B9,")"))</f>
        <v>verouderd PTA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/>
      <c r="C4" s="9" t="s">
        <v>28</v>
      </c>
      <c r="D4" s="2"/>
      <c r="G4" s="17" t="str">
        <f>CONCATENATE(B4," leerlaag ",B6,"4 (schooljaar ",B7," - ",B7+1,")")</f>
        <v> leerlaag 4 (schooljaar  - 1)</v>
      </c>
    </row>
    <row r="5" spans="1:17" customHeight="1" ht="34.5">
      <c r="A5" s="9" t="s">
        <v>29</v>
      </c>
      <c r="B5" s="2"/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/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/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/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44334.633298611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-2020</v>
      </c>
      <c r="C13" s="9" t="s">
        <v>28</v>
      </c>
      <c r="D13" s="2"/>
      <c r="G13" s="33" t="str">
        <f>CONCATENATE("Algemene opmerkingen bij het jaarprogramma van  ",G4)</f>
        <v>Algemene opmerkingen bij het jaarprogramma van   leerlaag 4 (schooljaar  - 1)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2024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 leerlaag 5 (schooljaar 1 - 2)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 leerlaag 5 (schooljaar 1 - 2)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 leerlaag 6 (schooljaar 2 - 1)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 leerlaag 6 (schooljaar 2 - 1)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 t="s">
        <v>72</v>
      </c>
      <c r="G2" s="35" t="str">
        <f>IF(B14&gt;6,"verouderd PTA",CONCATENATE("Dit is het programma van de huidige ",B6,B14," (cohort ",B7," - ",B9,")"))</f>
        <v>Dit is het programma van de huidige H4 (cohort 2020 - 2022)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 t="s">
        <v>73</v>
      </c>
      <c r="C4" s="9" t="s">
        <v>28</v>
      </c>
      <c r="D4" s="2"/>
      <c r="G4" s="17" t="str">
        <f>CONCATENATE(B4," leerlaag ",B6,"4 (schooljaar ",B7," - ",B7+1,")")</f>
        <v>GDL leerlaag H4 (schooljaar 2020 - 2021)</v>
      </c>
    </row>
    <row r="5" spans="1:17" customHeight="1" ht="34.5">
      <c r="A5" s="9" t="s">
        <v>29</v>
      </c>
      <c r="B5" s="2">
        <v>5</v>
      </c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 t="s">
        <v>74</v>
      </c>
      <c r="D6" s="2"/>
      <c r="E6" s="2"/>
      <c r="G6" s="27">
        <v>1</v>
      </c>
      <c r="H6" s="28" t="s">
        <v>75</v>
      </c>
      <c r="I6" s="27">
        <v>1</v>
      </c>
      <c r="J6" s="29" t="s">
        <v>19</v>
      </c>
      <c r="K6" s="30"/>
      <c r="L6" s="27"/>
      <c r="M6" s="27" t="s">
        <v>8</v>
      </c>
      <c r="N6" s="31"/>
      <c r="O6" s="31" t="s">
        <v>11</v>
      </c>
      <c r="P6" s="32">
        <v>0</v>
      </c>
    </row>
    <row r="7" spans="1:17" customHeight="1" ht="72">
      <c r="A7" s="9" t="s">
        <v>42</v>
      </c>
      <c r="B7" s="2">
        <v>2020</v>
      </c>
      <c r="D7" s="2"/>
      <c r="E7" s="2"/>
      <c r="G7" s="27">
        <v>3</v>
      </c>
      <c r="H7" s="28" t="s">
        <v>76</v>
      </c>
      <c r="I7" s="27">
        <v>2</v>
      </c>
      <c r="J7" s="29" t="s">
        <v>19</v>
      </c>
      <c r="K7" s="30"/>
      <c r="L7" s="27"/>
      <c r="M7" s="27" t="s">
        <v>8</v>
      </c>
      <c r="N7" s="31"/>
      <c r="O7" s="31" t="s">
        <v>11</v>
      </c>
      <c r="P7" s="32">
        <v>0</v>
      </c>
    </row>
    <row r="8" spans="1:17" customHeight="1" ht="72">
      <c r="A8" s="9" t="s">
        <v>43</v>
      </c>
      <c r="B8" s="2">
        <v>164</v>
      </c>
      <c r="D8" s="2"/>
      <c r="E8" s="2"/>
      <c r="G8" s="27">
        <v>4</v>
      </c>
      <c r="H8" s="28" t="s">
        <v>77</v>
      </c>
      <c r="I8" s="27">
        <v>1</v>
      </c>
      <c r="J8" s="29" t="s">
        <v>19</v>
      </c>
      <c r="K8" s="30"/>
      <c r="L8" s="27"/>
      <c r="M8" s="27" t="s">
        <v>8</v>
      </c>
      <c r="N8" s="31"/>
      <c r="O8" s="31" t="s">
        <v>11</v>
      </c>
      <c r="P8" s="32">
        <v>0</v>
      </c>
    </row>
    <row r="9" spans="1:17" customHeight="1" ht="72">
      <c r="A9" s="9" t="s">
        <v>44</v>
      </c>
      <c r="B9" s="4">
        <f>IF(B6="A",B7+3,IF(B6="H",B7+2,B7+1))</f>
        <v>2022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44334.633298611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0</v>
      </c>
      <c r="C13" s="9" t="s">
        <v>28</v>
      </c>
      <c r="D13" s="2"/>
      <c r="G13" s="33" t="str">
        <f>CONCATENATE("Algemene opmerkingen bij het jaarprogramma van  ",G4)</f>
        <v>Algemene opmerkingen bij het jaarprogramma van  GDL leerlaag H4 (schooljaar 2020 - 2021)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4</v>
      </c>
      <c r="G14" s="34">
        <v>0</v>
      </c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GDL leerlaag H5 (schooljaar 2021 - 2022)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GDL leerlaag H5 (schooljaar 2021 - 2022)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GDL leerlaag H6 (schooljaar 2022 - 2022)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GDL leerlaag H6 (schooljaar 2022 - 2022)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 t="s">
        <v>72</v>
      </c>
      <c r="G2" s="35" t="str">
        <f>IF(B14&gt;6,"verouderd PTA",CONCATENATE("Dit is het programma van de huidige ",B6,B14," (cohort ",B7," - ",B9,")"))</f>
        <v>Dit is het programma van de huidige H5 (cohort 2019 - 2021)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 t="s">
        <v>73</v>
      </c>
      <c r="C4" s="9" t="s">
        <v>28</v>
      </c>
      <c r="D4" s="2"/>
      <c r="G4" s="17" t="str">
        <f>CONCATENATE(B4," leerlaag ",B6,"4 (schooljaar ",B7," - ",B7+1,")")</f>
        <v>GDL leerlaag H4 (schooljaar 2019 - 2020)</v>
      </c>
    </row>
    <row r="5" spans="1:17" customHeight="1" ht="34.5">
      <c r="A5" s="9" t="s">
        <v>29</v>
      </c>
      <c r="B5" s="2">
        <v>5</v>
      </c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 t="s">
        <v>74</v>
      </c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>
        <v>2019</v>
      </c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>
        <v>165</v>
      </c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2021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44334.633298611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-1</v>
      </c>
      <c r="C13" s="9" t="s">
        <v>28</v>
      </c>
      <c r="D13" s="2"/>
      <c r="G13" s="33" t="str">
        <f>CONCATENATE("Algemene opmerkingen bij het jaarprogramma van  ",G4)</f>
        <v>Algemene opmerkingen bij het jaarprogramma van  GDL leerlaag H4 (schooljaar 2019 - 2020)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5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GDL leerlaag H5 (schooljaar 2020 - 2021)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GDL leerlaag H5 (schooljaar 2020 - 2021)</v>
      </c>
      <c r="H25" s="33"/>
      <c r="I25" s="33"/>
      <c r="J25" s="33"/>
      <c r="K25" s="33"/>
      <c r="L25" s="33"/>
      <c r="M25" s="33"/>
    </row>
    <row r="26" spans="1:17" customHeight="1" ht="72">
      <c r="G26" s="34">
        <v>0</v>
      </c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GDL leerlaag H6 (schooljaar 2021 - 2021)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GDL leerlaag H6 (schooljaar 2021 - 2021)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>
        <v>0</v>
      </c>
      <c r="G2" s="35" t="str">
        <f>IF(B14&gt;6,"verouderd PTA",CONCATENATE("Dit is het programma van de huidige ",B6,B14," (cohort ",B7," - ",B9,")"))</f>
        <v>verouderd PTA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/>
      <c r="C4" s="9" t="s">
        <v>28</v>
      </c>
      <c r="D4" s="2"/>
      <c r="G4" s="17" t="str">
        <f>CONCATENATE(B4," leerlaag ",B6,"4 (schooljaar ",B7," - ",B7+1,")")</f>
        <v> leerlaag 4 (schooljaar  - 1)</v>
      </c>
    </row>
    <row r="5" spans="1:17" customHeight="1" ht="34.5">
      <c r="A5" s="9" t="s">
        <v>29</v>
      </c>
      <c r="B5" s="2"/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/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/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/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44334.633298611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-2020</v>
      </c>
      <c r="C13" s="9" t="s">
        <v>28</v>
      </c>
      <c r="D13" s="2"/>
      <c r="G13" s="33" t="str">
        <f>CONCATENATE("Algemene opmerkingen bij het jaarprogramma van  ",G4)</f>
        <v>Algemene opmerkingen bij het jaarprogramma van   leerlaag 4 (schooljaar  - 1)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2024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 leerlaag 5 (schooljaar 1 - 2)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 leerlaag 5 (schooljaar 1 - 2)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 leerlaag 6 (schooljaar 2 - 1)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 leerlaag 6 (schooljaar 2 - 1)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instellingen</vt:lpstr>
      <vt:lpstr>sjabloon</vt:lpstr>
      <vt:lpstr>wensen</vt:lpstr>
      <vt:lpstr>M 2021</vt:lpstr>
      <vt:lpstr>M 2020</vt:lpstr>
      <vt:lpstr>H 2021</vt:lpstr>
      <vt:lpstr>H 2020</vt:lpstr>
      <vt:lpstr>H 2019</vt:lpstr>
      <vt:lpstr>A 2021</vt:lpstr>
      <vt:lpstr>A 2020</vt:lpstr>
      <vt:lpstr>A 2019</vt:lpstr>
      <vt:lpstr>A 2018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VNR@acomt</dc:creator>
  <cp:lastModifiedBy>René van der Veen</cp:lastModifiedBy>
  <dcterms:created xsi:type="dcterms:W3CDTF">2015-06-05T18:19:34+00:00</dcterms:created>
  <dcterms:modified xsi:type="dcterms:W3CDTF">2021-04-08T10:11:12+00:00</dcterms:modified>
  <dc:title>xlsx-pta-generator</dc:title>
  <dc:description>Dit bestand is eigendom van CSG Augustinus Groningen</dc:description>
  <dc:subject>acomt pta cohorten</dc:subject>
  <cp:keywords>acomt pta cohorten</cp:keywords>
  <cp:category>internal usage only</cp:category>
</cp:coreProperties>
</file>