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<sst xmlns="http://schemas.openxmlformats.org/spreadsheetml/2006/main" uniqueCount="113">
  <si>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</si>
  <si>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</si>
  <si>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</si>
  <si>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</si>
  <si>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</si>
  <si>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</si>
  <si>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</si>
  <si>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</si>
  <si>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</si>
  <si>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</si>
  <si>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</si>
  <si>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</si>
  <si>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</si>
  <si>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</si>
  <si>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</si>
  <si>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</si>
  <si>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</si>
  <si>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</si>
  <si>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</si>
  <si>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</si>
  <si>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</si>
  <si>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</si>
  <si>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</si>
  <si>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</si>
  <si>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</si>
  <si>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</si>
  <si>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</si>
  <si>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</si>
  <si>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</si>
  <si>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</si>
  <si>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</si>
  <si>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</si>
  <si>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</si>
  <si>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</si>
  <si>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</si>
  <si>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</si>
  <si>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</si>
  <si>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</si>
  <si>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</si>
  <si>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</si>
  <si>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</si>
  <si>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</si>
  <si>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</si>
  <si>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</si>
  <si>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</si>
  <si>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</si>
  <si>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</si>
  <si>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</si>
  <si>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</si>
  <si>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</si>
  <si>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</si>
  <si>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</si>
  <si>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</si>
  <si>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</si>
  <si>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</si>
  <si>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</si>
  <si>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</si>
  <si>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</si>
  <si>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</si>
  <si>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</si>
  <si>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</si>
  <si>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</si>
  <si>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</si>
  <si>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</si>
  <si>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</si>
  <si>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</si>
  <si>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</si>
  <si>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</si>
  <si>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</si>
  <si>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</si>
  <si>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</si>
  <si>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</si>
  <si>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</si>
  <si>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SK</t>
  </si>
  <si>
    <t>M</t>
  </si>
  <si>
    <t>H</t>
  </si>
  <si>
    <t>H1 Scheiden en reageren</t>
  </si>
  <si>
    <t>H2 en 3 Bouwstenen van stoffen, stoffen en reacties, met basiskennis uit de vorige hoofdstukken</t>
  </si>
  <si>
    <t>Schriftelijk rekenen aan reacties</t>
  </si>
  <si>
    <t>Proefwerk H4 Moleculaire stoffen, met basiskennis uit de vorige hoofdstukken</t>
  </si>
  <si>
    <t xml:space="preserve">Een scheikundig onderzoek, zouten en zoutoplossingen. H1, H2, H3, H5 </t>
  </si>
  <si>
    <t>A, D2</t>
  </si>
  <si>
    <t>Proefwerk H6 koolstofchemie</t>
  </si>
  <si>
    <t>De BINAS HAVO/VWO is bij alle schriftelijke toetsen een toegestaan hulpmiddel, tenzij anders vermeld bij de toets.</t>
  </si>
  <si>
    <t>H7, H8, H10 - Zuren, basen, redoxreacties. H1 t/m H5: Basiskennis</t>
  </si>
  <si>
    <t>E2, E3, F4</t>
  </si>
  <si>
    <t>H9, H13 - Reacties en energie, duurzaam produceren. H1 t/m H5: Basiskennis</t>
  </si>
  <si>
    <t>C4, C5, E2, F2, F4, F5, G3, G4, G5</t>
  </si>
  <si>
    <t>H11, H12 - Kunststoffen, chemie van het leven. H1 t/m H5: Basiskennis</t>
  </si>
  <si>
    <t>D4</t>
  </si>
  <si>
    <t>Vaardigheden</t>
  </si>
  <si>
    <t>A</t>
  </si>
  <si>
    <t>Schriftelijke overhoring H1 (Scheiden en reageren)</t>
  </si>
  <si>
    <t>Proefwerk H1 en H2 (Scheiden en reageren, bouwstenen van stoffen)</t>
  </si>
  <si>
    <t>Proefwerk H2 en H3 (Scheiden en reageren, moleculaire stoffen) met basiskennis uit H1</t>
  </si>
  <si>
    <t>Schriftelijke overhoring rekenen aan reacties, met basiskennis uit de H1 t/m H3</t>
  </si>
  <si>
    <t>H4 en H5 - Zouten en zoutoplossingen</t>
  </si>
  <si>
    <t>A, D2, E5, G4</t>
  </si>
  <si>
    <t>Proefwerk H6 en H7 (koolstofchemie, duurzaamheid), met basiskennis van de vorige hoofdstukken</t>
  </si>
  <si>
    <t>H7 en H8 - Duurzaamheidheid, zuren</t>
  </si>
  <si>
    <t>A, C9, E3, F4, F5, G4, G5</t>
  </si>
  <si>
    <t>H8, H9, H11 - Zzuren, basen, redoxreacties</t>
  </si>
  <si>
    <t>C9, C10, D2, E3, F4</t>
  </si>
  <si>
    <t>H10, H12 - Analyse, molecuulbouw</t>
  </si>
  <si>
    <t>C6, C7, C8, D4, E5</t>
  </si>
  <si>
    <t>H13 en H14 - Kunststoffen, nieuwe materialen</t>
  </si>
  <si>
    <t>Onderzoek</t>
  </si>
  <si>
    <t>A, D2, E4, E5, F4, F5, G4</t>
  </si>
  <si>
    <t>H8, H9, H11, H17, H18 - Redoxreacties, zuren en basen, H1 t/m 6: Basiskennis</t>
  </si>
  <si>
    <t>H6, H12, H13, H16 - Molecuulbouw en koolstofchemie, H1 t/m 6: Basiskennis</t>
  </si>
  <si>
    <t>E3, E4, E5</t>
  </si>
  <si>
    <t>H7, H10.3, H10.4, H10.5, H14, H15 - Groene chemie, nieuwe materialen, analyse, H1 t/m 6: Basiskennis</t>
  </si>
  <si>
    <t xml:space="preserve">C8, C9, C10, E3, F4, F5, G4, G5 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</si>
</sst>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A4 (schooljaar 2020 - 2021)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>
        <v>243</v>
      </c>
      <c r="E6" s="2"/>
      <c r="G6" s="27">
        <v>1</v>
      </c>
      <c r="H6" s="28" t="s">
        <v>92</v>
      </c>
      <c r="I6" s="27">
        <v>1</v>
      </c>
      <c r="J6" s="29" t="s">
        <v>7</v>
      </c>
      <c r="K6" s="30"/>
      <c r="L6" s="27">
        <v>50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244</v>
      </c>
      <c r="E7" s="2"/>
      <c r="G7" s="27">
        <v>1</v>
      </c>
      <c r="H7" s="28" t="s">
        <v>93</v>
      </c>
      <c r="I7" s="27">
        <v>2</v>
      </c>
      <c r="J7" s="29" t="s">
        <v>7</v>
      </c>
      <c r="K7" s="30"/>
      <c r="L7" s="27">
        <v>100</v>
      </c>
      <c r="M7" s="27" t="s">
        <v>11</v>
      </c>
      <c r="N7" s="31"/>
      <c r="O7" s="31">
        <v>0</v>
      </c>
      <c r="P7" s="32"/>
    </row>
    <row r="8" spans="1:17" customHeight="1" ht="72">
      <c r="A8" s="9" t="s">
        <v>43</v>
      </c>
      <c r="B8" s="2">
        <v>70</v>
      </c>
      <c r="D8" s="2">
        <v>245</v>
      </c>
      <c r="E8" s="2"/>
      <c r="G8" s="27">
        <v>2</v>
      </c>
      <c r="H8" s="28" t="s">
        <v>94</v>
      </c>
      <c r="I8" s="27">
        <v>2</v>
      </c>
      <c r="J8" s="29" t="s">
        <v>7</v>
      </c>
      <c r="K8" s="30"/>
      <c r="L8" s="27">
        <v>100</v>
      </c>
      <c r="M8" s="27" t="s">
        <v>11</v>
      </c>
      <c r="N8" s="31"/>
      <c r="O8" s="31">
        <v>0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246</v>
      </c>
      <c r="E9" s="2"/>
      <c r="G9" s="27">
        <v>3</v>
      </c>
      <c r="H9" s="28" t="s">
        <v>95</v>
      </c>
      <c r="I9" s="27">
        <v>1</v>
      </c>
      <c r="J9" s="29" t="s">
        <v>7</v>
      </c>
      <c r="K9" s="30"/>
      <c r="L9" s="27">
        <v>50</v>
      </c>
      <c r="M9" s="27" t="s">
        <v>11</v>
      </c>
      <c r="N9" s="31"/>
      <c r="O9" s="31">
        <v>0</v>
      </c>
      <c r="P9" s="32"/>
    </row>
    <row r="10" spans="1:17" customHeight="1" ht="72">
      <c r="A10" s="9" t="s">
        <v>45</v>
      </c>
      <c r="B10" s="6">
        <f>NOW()</f>
        <v>44340.444085648</v>
      </c>
      <c r="D10" s="2">
        <v>247</v>
      </c>
      <c r="E10" s="2"/>
      <c r="G10" s="27">
        <v>3</v>
      </c>
      <c r="H10" s="28" t="s">
        <v>96</v>
      </c>
      <c r="I10" s="27">
        <v>2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 t="s">
        <v>97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248</v>
      </c>
      <c r="E11" s="2"/>
      <c r="G11" s="27">
        <v>4</v>
      </c>
      <c r="H11" s="28" t="s">
        <v>98</v>
      </c>
      <c r="I11" s="27">
        <v>2</v>
      </c>
      <c r="J11" s="29" t="s">
        <v>7</v>
      </c>
      <c r="K11" s="30"/>
      <c r="L11" s="27">
        <v>100</v>
      </c>
      <c r="M11" s="27" t="s">
        <v>11</v>
      </c>
      <c r="N11" s="31"/>
      <c r="O11" s="31">
        <v>0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172</v>
      </c>
      <c r="G13" s="33" t="str">
        <f>CONCATENATE("Algemene opmerkingen bij het jaarprogramma van  ",G4)</f>
        <v>Algemene opmerkingen bij het jaarprogramma van  SK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83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173</v>
      </c>
      <c r="G25" s="33" t="str">
        <f>CONCATENATE("Algemene opmerkingen bij het jaarprogramma van  ",G16)</f>
        <v>Algemene opmerkingen bij het jaarprogramma van  SK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174</v>
      </c>
      <c r="G37" s="33" t="str">
        <f>CONCATENATE("Algemene opmerkingen bij het jaarprogramma van  ",G28)</f>
        <v>Algemene opmerkingen bij het jaarprogramma van  SK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A4 (schooljaar 2019 - 2020)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175</v>
      </c>
      <c r="G13" s="33" t="str">
        <f>CONCATENATE("Algemene opmerkingen bij het jaarprogramma van  ",G4)</f>
        <v>Algemene opmerkingen bij het jaarprogramma van  SK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249</v>
      </c>
      <c r="E18" s="2"/>
      <c r="G18" s="27">
        <v>1</v>
      </c>
      <c r="H18" s="28" t="s">
        <v>99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8</v>
      </c>
      <c r="P18" s="32" t="s">
        <v>100</v>
      </c>
    </row>
    <row r="19" spans="1:17" customHeight="1" ht="72">
      <c r="D19" s="2">
        <v>250</v>
      </c>
      <c r="E19" s="2"/>
      <c r="G19" s="27">
        <v>2</v>
      </c>
      <c r="H19" s="28" t="s">
        <v>101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8</v>
      </c>
      <c r="P19" s="32" t="s">
        <v>102</v>
      </c>
    </row>
    <row r="20" spans="1:17" customHeight="1" ht="72">
      <c r="D20" s="2">
        <v>251</v>
      </c>
      <c r="E20" s="2"/>
      <c r="G20" s="27">
        <v>3</v>
      </c>
      <c r="H20" s="28" t="s">
        <v>103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8</v>
      </c>
      <c r="P20" s="32" t="s">
        <v>104</v>
      </c>
    </row>
    <row r="21" spans="1:17" customHeight="1" ht="72">
      <c r="D21" s="2">
        <v>252</v>
      </c>
      <c r="E21" s="2"/>
      <c r="G21" s="27">
        <v>4</v>
      </c>
      <c r="H21" s="28" t="s">
        <v>105</v>
      </c>
      <c r="I21" s="27">
        <v>2</v>
      </c>
      <c r="J21" s="29" t="s">
        <v>7</v>
      </c>
      <c r="K21" s="30"/>
      <c r="L21" s="27">
        <v>100</v>
      </c>
      <c r="M21" s="27" t="s">
        <v>11</v>
      </c>
      <c r="N21" s="31"/>
      <c r="O21" s="31">
        <v>0</v>
      </c>
      <c r="P21" s="32"/>
    </row>
    <row r="22" spans="1:17" customHeight="1" ht="72">
      <c r="D22" s="2">
        <v>253</v>
      </c>
      <c r="E22" s="2"/>
      <c r="G22" s="27">
        <v>4</v>
      </c>
      <c r="H22" s="28" t="s">
        <v>106</v>
      </c>
      <c r="I22" s="27">
        <v>2</v>
      </c>
      <c r="J22" s="29" t="s">
        <v>19</v>
      </c>
      <c r="K22" s="30"/>
      <c r="L22" s="27"/>
      <c r="M22" s="27" t="s">
        <v>8</v>
      </c>
      <c r="N22" s="31">
        <v>1</v>
      </c>
      <c r="O22" s="31" t="s">
        <v>11</v>
      </c>
      <c r="P22" s="32" t="s">
        <v>107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176</v>
      </c>
      <c r="G25" s="33" t="str">
        <f>CONCATENATE("Algemene opmerkingen bij het jaarprogramma van  ",G16)</f>
        <v>Algemene opmerkingen bij het jaarprogramma van  SK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83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177</v>
      </c>
      <c r="G37" s="33" t="str">
        <f>CONCATENATE("Algemene opmerkingen bij het jaarprogramma van  ",G28)</f>
        <v>Algemene opmerkingen bij het jaarprogramma van  SK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A4 (schooljaar 2018 - 2019)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178</v>
      </c>
      <c r="G13" s="33" t="str">
        <f>CONCATENATE("Algemene opmerkingen bij het jaarprogramma van  ",G4)</f>
        <v>Algemene opmerkingen bij het jaarprogramma van  SK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179</v>
      </c>
      <c r="G25" s="33" t="str">
        <f>CONCATENATE("Algemene opmerkingen bij het jaarprogramma van  ",G16)</f>
        <v>Algemene opmerkingen bij het jaarprogramma van  SK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254</v>
      </c>
      <c r="E30" s="2"/>
      <c r="G30" s="27">
        <v>1</v>
      </c>
      <c r="H30" s="28" t="s">
        <v>108</v>
      </c>
      <c r="I30" s="27"/>
      <c r="J30" s="29" t="s">
        <v>7</v>
      </c>
      <c r="K30" s="30"/>
      <c r="L30" s="27">
        <v>100</v>
      </c>
      <c r="M30" s="27" t="s">
        <v>8</v>
      </c>
      <c r="N30" s="31">
        <v>2</v>
      </c>
      <c r="O30" s="31" t="s">
        <v>8</v>
      </c>
      <c r="P30" s="32" t="s">
        <v>102</v>
      </c>
    </row>
    <row r="31" spans="1:17" customHeight="1" ht="72">
      <c r="D31" s="2">
        <v>255</v>
      </c>
      <c r="E31" s="2"/>
      <c r="G31" s="27">
        <v>2</v>
      </c>
      <c r="H31" s="28" t="s">
        <v>109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8</v>
      </c>
      <c r="P31" s="32" t="s">
        <v>110</v>
      </c>
    </row>
    <row r="32" spans="1:17" customHeight="1" ht="72">
      <c r="D32" s="2">
        <v>256</v>
      </c>
      <c r="E32" s="2"/>
      <c r="G32" s="27">
        <v>3</v>
      </c>
      <c r="H32" s="28" t="s">
        <v>111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8</v>
      </c>
      <c r="P32" s="32" t="s">
        <v>112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180</v>
      </c>
      <c r="G37" s="33" t="str">
        <f>CONCATENATE("Algemene opmerkingen bij het jaarprogramma van  ",G28)</f>
        <v>Algemene opmerkingen bij het jaarprogramma van  SK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83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M4 (schooljaar 2019 - 2020)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166</v>
      </c>
      <c r="G13" s="33" t="str">
        <f>CONCATENATE("Algemene opmerkingen bij het jaarprogramma van  ",G4)</f>
        <v>Algemene opmerkingen bij het jaarprogramma van  SK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167</v>
      </c>
      <c r="G25" s="33" t="str">
        <f>CONCATENATE("Algemene opmerkingen bij het jaarprogramma van  ",G16)</f>
        <v>Algemene opmerkingen bij het jaarprogramma van  SK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SK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H4 (schooljaar 2020 - 2021)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>
        <v>233</v>
      </c>
      <c r="E6" s="2"/>
      <c r="G6" s="27">
        <v>1</v>
      </c>
      <c r="H6" s="28" t="s">
        <v>76</v>
      </c>
      <c r="I6" s="27">
        <v>2</v>
      </c>
      <c r="J6" s="29" t="s">
        <v>7</v>
      </c>
      <c r="K6" s="30"/>
      <c r="L6" s="27">
        <v>100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234</v>
      </c>
      <c r="E7" s="2"/>
      <c r="G7" s="27">
        <v>2</v>
      </c>
      <c r="H7" s="28" t="s">
        <v>77</v>
      </c>
      <c r="I7" s="27">
        <v>2</v>
      </c>
      <c r="J7" s="29" t="s">
        <v>7</v>
      </c>
      <c r="K7" s="30"/>
      <c r="L7" s="27">
        <v>100</v>
      </c>
      <c r="M7" s="27" t="s">
        <v>11</v>
      </c>
      <c r="N7" s="31"/>
      <c r="O7" s="31">
        <v>0</v>
      </c>
      <c r="P7" s="32"/>
    </row>
    <row r="8" spans="1:17" customHeight="1" ht="72">
      <c r="A8" s="9" t="s">
        <v>43</v>
      </c>
      <c r="B8" s="2">
        <v>68</v>
      </c>
      <c r="D8" s="2">
        <v>235</v>
      </c>
      <c r="E8" s="2"/>
      <c r="G8" s="27">
        <v>3</v>
      </c>
      <c r="H8" s="28" t="s">
        <v>78</v>
      </c>
      <c r="I8" s="27">
        <v>1</v>
      </c>
      <c r="J8" s="29" t="s">
        <v>7</v>
      </c>
      <c r="K8" s="30"/>
      <c r="L8" s="27">
        <v>50</v>
      </c>
      <c r="M8" s="27" t="s">
        <v>11</v>
      </c>
      <c r="N8" s="31"/>
      <c r="O8" s="31">
        <v>0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236</v>
      </c>
      <c r="E9" s="2"/>
      <c r="G9" s="27">
        <v>3</v>
      </c>
      <c r="H9" s="28" t="s">
        <v>79</v>
      </c>
      <c r="I9" s="27">
        <v>2</v>
      </c>
      <c r="J9" s="29" t="s">
        <v>7</v>
      </c>
      <c r="K9" s="30"/>
      <c r="L9" s="27">
        <v>100</v>
      </c>
      <c r="M9" s="27" t="s">
        <v>11</v>
      </c>
      <c r="N9" s="31"/>
      <c r="O9" s="31">
        <v>0</v>
      </c>
      <c r="P9" s="32"/>
    </row>
    <row r="10" spans="1:17" customHeight="1" ht="72">
      <c r="A10" s="9" t="s">
        <v>45</v>
      </c>
      <c r="B10" s="6">
        <f>NOW()</f>
        <v>44340.444085648</v>
      </c>
      <c r="D10" s="2">
        <v>237</v>
      </c>
      <c r="E10" s="2"/>
      <c r="G10" s="27">
        <v>4</v>
      </c>
      <c r="H10" s="28" t="s">
        <v>80</v>
      </c>
      <c r="I10" s="27">
        <v>2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 t="s">
        <v>81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238</v>
      </c>
      <c r="E11" s="2"/>
      <c r="G11" s="27">
        <v>4</v>
      </c>
      <c r="H11" s="28" t="s">
        <v>82</v>
      </c>
      <c r="I11" s="27">
        <v>2</v>
      </c>
      <c r="J11" s="29" t="s">
        <v>7</v>
      </c>
      <c r="K11" s="30"/>
      <c r="L11" s="27">
        <v>100</v>
      </c>
      <c r="M11" s="27" t="s">
        <v>11</v>
      </c>
      <c r="N11" s="31"/>
      <c r="O11" s="31">
        <v>0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168</v>
      </c>
      <c r="G13" s="33" t="str">
        <f>CONCATENATE("Algemene opmerkingen bij het jaarprogramma van  ",G4)</f>
        <v>Algemene opmerkingen bij het jaarprogramma van  SK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83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169</v>
      </c>
      <c r="G25" s="33" t="str">
        <f>CONCATENATE("Algemene opmerkingen bij het jaarprogramma van  ",G16)</f>
        <v>Algemene opmerkingen bij het jaarprogramma van  SK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SK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H4 (schooljaar 2019 - 2020)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170</v>
      </c>
      <c r="G13" s="33" t="str">
        <f>CONCATENATE("Algemene opmerkingen bij het jaarprogramma van  ",G4)</f>
        <v>Algemene opmerkingen bij het jaarprogramma van  SK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239</v>
      </c>
      <c r="E18" s="2"/>
      <c r="G18" s="27">
        <v>1</v>
      </c>
      <c r="H18" s="28" t="s">
        <v>84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8</v>
      </c>
      <c r="P18" s="32" t="s">
        <v>85</v>
      </c>
    </row>
    <row r="19" spans="1:17" customHeight="1" ht="72">
      <c r="D19" s="2">
        <v>240</v>
      </c>
      <c r="E19" s="2"/>
      <c r="G19" s="27">
        <v>2</v>
      </c>
      <c r="H19" s="28" t="s">
        <v>86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8</v>
      </c>
      <c r="P19" s="32" t="s">
        <v>87</v>
      </c>
    </row>
    <row r="20" spans="1:17" customHeight="1" ht="72">
      <c r="D20" s="2">
        <v>241</v>
      </c>
      <c r="E20" s="2"/>
      <c r="G20" s="27">
        <v>3</v>
      </c>
      <c r="H20" s="28" t="s">
        <v>88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8</v>
      </c>
      <c r="P20" s="32" t="s">
        <v>89</v>
      </c>
    </row>
    <row r="21" spans="1:17" customHeight="1" ht="72">
      <c r="D21" s="2">
        <v>242</v>
      </c>
      <c r="E21" s="2"/>
      <c r="G21" s="27">
        <v>0</v>
      </c>
      <c r="H21" s="28" t="s">
        <v>90</v>
      </c>
      <c r="I21" s="27"/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 t="s">
        <v>81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171</v>
      </c>
      <c r="G25" s="33" t="str">
        <f>CONCATENATE("Algemene opmerkingen bij het jaarprogramma van  ",G16)</f>
        <v>Algemene opmerkingen bij het jaarprogramma van  SK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83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SK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