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<sst xmlns="http://schemas.openxmlformats.org/spreadsheetml/2006/main" uniqueCount="134">
  <si>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</si>
  <si>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</si>
  <si>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</si>
  <si>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</si>
  <si>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</si>
  <si>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</si>
  <si>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</si>
  <si>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</si>
  <si>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</si>
  <si>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</si>
  <si>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</si>
  <si>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</si>
  <si>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</si>
  <si>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</si>
  <si>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</si>
  <si>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</si>
  <si>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</si>
  <si>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</si>
  <si>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</si>
  <si>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</si>
  <si>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</si>
  <si>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</si>
  <si>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</si>
  <si>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</si>
  <si>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</si>
  <si>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</si>
  <si>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</si>
  <si>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</si>
  <si>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</si>
  <si>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</si>
  <si>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</si>
  <si>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</si>
  <si>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</si>
  <si>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</si>
  <si>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</si>
  <si>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</si>
  <si>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</si>
  <si>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</si>
  <si>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</si>
  <si>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</si>
  <si>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</si>
  <si>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</si>
  <si>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</si>
  <si>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</si>
  <si>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</si>
  <si>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</si>
  <si>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</si>
  <si>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</si>
  <si>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</si>
  <si>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</si>
  <si>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</si>
  <si>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</si>
  <si>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</si>
  <si>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</si>
  <si>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</si>
  <si>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</si>
  <si>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</si>
  <si>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</si>
  <si>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</si>
  <si>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</si>
  <si>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</si>
  <si>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</si>
  <si>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</si>
  <si>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</si>
  <si>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</si>
  <si>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</si>
  <si>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</si>
  <si>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</si>
  <si>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</si>
  <si>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</si>
  <si>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</si>
  <si>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</si>
  <si>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</si>
  <si>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WD</t>
  </si>
  <si>
    <t>M</t>
  </si>
  <si>
    <t>H</t>
  </si>
  <si>
    <t>Blok 1: Kansen en tellen</t>
  </si>
  <si>
    <t>A1, A2, A3, B2 en B3</t>
  </si>
  <si>
    <t>Blok 2: Oppervlakte en inhoud</t>
  </si>
  <si>
    <t>A1, A2, A3 en C1</t>
  </si>
  <si>
    <t>Blok 3: Kansrekening</t>
  </si>
  <si>
    <t>Blok 4: Statistiek</t>
  </si>
  <si>
    <t>A1, A2, A3, B1 en B5</t>
  </si>
  <si>
    <t>Blok 5: Discrete kansmodellen</t>
  </si>
  <si>
    <t>A1, A2, A3, B2, B4 en B6</t>
  </si>
  <si>
    <t>Blok 6: Ruimtelijke figuren</t>
  </si>
  <si>
    <t>A1, A2, A3 en C2</t>
  </si>
  <si>
    <t xml:space="preserve">Bij de tt vervangt de grafische rekenmachine de gewone rekenmachine als toegestaan hulpmiddel. Stof uit al behandelde blokken wordt bekend verondersteld en kan teruggevraagd worden.  </t>
  </si>
  <si>
    <t xml:space="preserve">Blok 7: Continue kansmodellen </t>
  </si>
  <si>
    <t>A1, A2, A3, B1, B2 en B6</t>
  </si>
  <si>
    <t xml:space="preserve">Blok 8: Toetsen en verbanden  </t>
  </si>
  <si>
    <t>A1, A2, A3, B2, B4, B5 en B6</t>
  </si>
  <si>
    <t>Blok 9: Lineair programmeren</t>
  </si>
  <si>
    <t>A1, A2, A3, D en E</t>
  </si>
  <si>
    <t>Blok 11: Meetkundige berekeningen</t>
  </si>
  <si>
    <t>A1, A2, A3, C3 en C4</t>
  </si>
  <si>
    <t xml:space="preserve">Blok 10: Modelleren </t>
  </si>
  <si>
    <t>Bij de tt vervangt de grafische rekenmachine de gewone rekenmachine als toegestaan hulpmiddel. Stof uit al behandelde blokken wordt bekend verondersteld en kan teruggevraagd worden.</t>
  </si>
  <si>
    <t>A</t>
  </si>
  <si>
    <t>Blok 1: Combinatoriek</t>
  </si>
  <si>
    <t>A1, A2, A3, B1 en B2</t>
  </si>
  <si>
    <t>Blok 2: Grafen</t>
  </si>
  <si>
    <t>A1, A2, A3 en G</t>
  </si>
  <si>
    <t>Blok 3: Binomiale verdeling</t>
  </si>
  <si>
    <t>A1 , A2, A3, B2, B3 en B4</t>
  </si>
  <si>
    <t>Blok 5: Normale verdeling</t>
  </si>
  <si>
    <t>A1, A2, A3, B2 en B4</t>
  </si>
  <si>
    <t>Blok 4: Inproduct</t>
  </si>
  <si>
    <t>A1 , A2, A3, D1 en D3</t>
  </si>
  <si>
    <t>Blok 6: Discrete dynamische modellen</t>
  </si>
  <si>
    <t>A1, A2, A3, C1 en C3</t>
  </si>
  <si>
    <t xml:space="preserve">Bij de schriftelijke toetsen vervangt de grafische rekenmachine de gewone rekenmachine als toegestaan hulpmiddel. Stof uit al behandelde blokken wordt bekend verondersteld en kan teruggevraagd worden. </t>
  </si>
  <si>
    <t xml:space="preserve">Blok 7: Cryptografie </t>
  </si>
  <si>
    <t xml:space="preserve">Blok 9: Complexe getallen </t>
  </si>
  <si>
    <t>Formuleblad</t>
  </si>
  <si>
    <t>A1, A2, A3, E1 en E2</t>
  </si>
  <si>
    <t xml:space="preserve">Blok 10: Hypothese toetsen </t>
  </si>
  <si>
    <t>A1, A2, A3, B4, B5 en F</t>
  </si>
  <si>
    <t>Blok 11: Differentiaalvergelijkingen</t>
  </si>
  <si>
    <t>A1, A2, A3, C2 en C3</t>
  </si>
  <si>
    <t>Blok 8: Vlakke meetkunde</t>
  </si>
  <si>
    <t>A1 , A2, A3, D1, D3 en D4</t>
  </si>
  <si>
    <t xml:space="preserve">Blok 14: Continue dynamische modellen </t>
  </si>
  <si>
    <t>A1, A2, A3, C2, C3  en F</t>
  </si>
  <si>
    <t xml:space="preserve">Bij de tt vervangt de grafische rekenmachine de gewone rekenmachine als toegestaan hulpmiddel. Stof uit al behandelde blokken wordt bekend verondersteld en kan teruggvraagd worden. </t>
  </si>
  <si>
    <t>Blok 13: Poissonverdeling</t>
  </si>
  <si>
    <t>A1, A2, A3, B7en F</t>
  </si>
  <si>
    <t>Blok 15: Correlatie en regressie</t>
  </si>
  <si>
    <t>A1, A2, A3, B6 en F</t>
  </si>
  <si>
    <t>Blok 16: Niet-Euclidische meetkunde</t>
  </si>
  <si>
    <t>A1, A2, A3, F en G</t>
  </si>
  <si>
    <t>Blok 14: Continue dynamische modellen</t>
  </si>
  <si>
    <t>A1, A2, A3, C2, C3 en F</t>
  </si>
  <si>
    <t xml:space="preserve">Bij de tt vervangt de grafische rekenmachine de gewone rekenmachine als toegestaan hulpmiddel. Stof uit al behandelde blokken wordt bekend verondersteld en kan teruggevraagd worden.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</si>
</sst>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2020 - 2021)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98</v>
      </c>
      <c r="D6" s="2">
        <v>411</v>
      </c>
      <c r="E6" s="2"/>
      <c r="G6" s="27">
        <v>1</v>
      </c>
      <c r="H6" s="28" t="s">
        <v>99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>
        <v>2</v>
      </c>
      <c r="O6" s="31" t="s">
        <v>8</v>
      </c>
      <c r="P6" s="32" t="s">
        <v>100</v>
      </c>
    </row>
    <row r="7" spans="1:17" customHeight="1" ht="72">
      <c r="A7" s="9" t="s">
        <v>42</v>
      </c>
      <c r="B7" s="2">
        <v>2020</v>
      </c>
      <c r="D7" s="2">
        <v>412</v>
      </c>
      <c r="E7" s="2"/>
      <c r="G7" s="27">
        <v>2</v>
      </c>
      <c r="H7" s="28" t="s">
        <v>101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2</v>
      </c>
      <c r="O7" s="31" t="s">
        <v>8</v>
      </c>
      <c r="P7" s="32" t="s">
        <v>102</v>
      </c>
    </row>
    <row r="8" spans="1:17" customHeight="1" ht="72">
      <c r="A8" s="9" t="s">
        <v>43</v>
      </c>
      <c r="B8" s="2">
        <v>124</v>
      </c>
      <c r="D8" s="2">
        <v>413</v>
      </c>
      <c r="E8" s="2"/>
      <c r="G8" s="27">
        <v>2</v>
      </c>
      <c r="H8" s="28" t="s">
        <v>103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>
        <v>2</v>
      </c>
      <c r="O8" s="31" t="s">
        <v>8</v>
      </c>
      <c r="P8" s="32" t="s">
        <v>104</v>
      </c>
    </row>
    <row r="9" spans="1:17" customHeight="1" ht="72">
      <c r="A9" s="9" t="s">
        <v>44</v>
      </c>
      <c r="B9" s="4">
        <f>IF(B6="A",B7+3,IF(B6="H",B7+2,B7+1))</f>
        <v>2023</v>
      </c>
      <c r="D9" s="2">
        <v>414</v>
      </c>
      <c r="E9" s="2"/>
      <c r="G9" s="27">
        <v>3</v>
      </c>
      <c r="H9" s="28" t="s">
        <v>105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8</v>
      </c>
      <c r="P9" s="32" t="s">
        <v>106</v>
      </c>
    </row>
    <row r="10" spans="1:17" customHeight="1" ht="72">
      <c r="A10" s="9" t="s">
        <v>45</v>
      </c>
      <c r="B10" s="6">
        <f>NOW()</f>
        <v>44340.444074074</v>
      </c>
      <c r="D10" s="2">
        <v>415</v>
      </c>
      <c r="E10" s="2"/>
      <c r="G10" s="27">
        <v>4</v>
      </c>
      <c r="H10" s="28" t="s">
        <v>107</v>
      </c>
      <c r="I10" s="27">
        <v>1</v>
      </c>
      <c r="J10" s="29" t="s">
        <v>7</v>
      </c>
      <c r="K10" s="30"/>
      <c r="L10" s="27">
        <v>50</v>
      </c>
      <c r="M10" s="27" t="s">
        <v>8</v>
      </c>
      <c r="N10" s="31">
        <v>2</v>
      </c>
      <c r="O10" s="31" t="s">
        <v>8</v>
      </c>
      <c r="P10" s="32" t="s">
        <v>108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416</v>
      </c>
      <c r="E11" s="2"/>
      <c r="G11" s="27">
        <v>4</v>
      </c>
      <c r="H11" s="28" t="s">
        <v>109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2</v>
      </c>
      <c r="O11" s="31" t="s">
        <v>8</v>
      </c>
      <c r="P11" s="32" t="s">
        <v>110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307</v>
      </c>
      <c r="G13" s="33" t="str">
        <f>CONCATENATE("Algemene opmerkingen bij het jaarprogramma van  ",G4)</f>
        <v>Algemene opmerkingen bij het jaarprogramma van  WD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111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308</v>
      </c>
      <c r="G25" s="33" t="str">
        <f>CONCATENATE("Algemene opmerkingen bij het jaarprogramma van  ",G16)</f>
        <v>Algemene opmerkingen bij het jaarprogramma van  WD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309</v>
      </c>
      <c r="G37" s="33" t="str">
        <f>CONCATENATE("Algemene opmerkingen bij het jaarprogramma van  ",G28)</f>
        <v>Algemene opmerkingen bij het jaarprogramma van  WD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310</v>
      </c>
      <c r="G13" s="33" t="str">
        <f>CONCATENATE("Algemene opmerkingen bij het jaarprogramma van  ",G4)</f>
        <v>Algemene opmerkingen bij het jaarprogramma van  WD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417</v>
      </c>
      <c r="E18" s="2"/>
      <c r="G18" s="27">
        <v>1</v>
      </c>
      <c r="H18" s="28" t="s">
        <v>112</v>
      </c>
      <c r="I18" s="27">
        <v>1</v>
      </c>
      <c r="J18" s="29" t="s">
        <v>7</v>
      </c>
      <c r="K18" s="30"/>
      <c r="L18" s="27">
        <v>50</v>
      </c>
      <c r="M18" s="27" t="s">
        <v>8</v>
      </c>
      <c r="N18" s="31">
        <v>2</v>
      </c>
      <c r="O18" s="31" t="s">
        <v>8</v>
      </c>
      <c r="P18" s="32" t="s">
        <v>102</v>
      </c>
    </row>
    <row r="19" spans="1:17" customHeight="1" ht="72">
      <c r="D19" s="2">
        <v>418</v>
      </c>
      <c r="E19" s="2"/>
      <c r="G19" s="27">
        <v>1</v>
      </c>
      <c r="H19" s="28" t="s">
        <v>113</v>
      </c>
      <c r="I19" s="27">
        <v>1</v>
      </c>
      <c r="J19" s="29" t="s">
        <v>7</v>
      </c>
      <c r="K19" s="30" t="s">
        <v>114</v>
      </c>
      <c r="L19" s="27">
        <v>50</v>
      </c>
      <c r="M19" s="27" t="s">
        <v>8</v>
      </c>
      <c r="N19" s="31">
        <v>2</v>
      </c>
      <c r="O19" s="31" t="s">
        <v>8</v>
      </c>
      <c r="P19" s="32" t="s">
        <v>115</v>
      </c>
    </row>
    <row r="20" spans="1:17" customHeight="1" ht="72">
      <c r="D20" s="2">
        <v>419</v>
      </c>
      <c r="E20" s="2"/>
      <c r="G20" s="27">
        <v>2</v>
      </c>
      <c r="H20" s="28" t="s">
        <v>116</v>
      </c>
      <c r="I20" s="27">
        <v>1</v>
      </c>
      <c r="J20" s="29" t="s">
        <v>7</v>
      </c>
      <c r="K20" s="30"/>
      <c r="L20" s="27">
        <v>50</v>
      </c>
      <c r="M20" s="27" t="s">
        <v>8</v>
      </c>
      <c r="N20" s="31">
        <v>2</v>
      </c>
      <c r="O20" s="31" t="s">
        <v>8</v>
      </c>
      <c r="P20" s="32" t="s">
        <v>117</v>
      </c>
    </row>
    <row r="21" spans="1:17" customHeight="1" ht="72">
      <c r="D21" s="2">
        <v>420</v>
      </c>
      <c r="E21" s="2"/>
      <c r="G21" s="27">
        <v>3</v>
      </c>
      <c r="H21" s="28" t="s">
        <v>118</v>
      </c>
      <c r="I21" s="27">
        <v>1</v>
      </c>
      <c r="J21" s="29" t="s">
        <v>7</v>
      </c>
      <c r="K21" s="30"/>
      <c r="L21" s="27">
        <v>50</v>
      </c>
      <c r="M21" s="27" t="s">
        <v>8</v>
      </c>
      <c r="N21" s="31">
        <v>2</v>
      </c>
      <c r="O21" s="31" t="s">
        <v>8</v>
      </c>
      <c r="P21" s="32" t="s">
        <v>119</v>
      </c>
    </row>
    <row r="22" spans="1:17" customHeight="1" ht="72">
      <c r="D22" s="2">
        <v>421</v>
      </c>
      <c r="E22" s="2"/>
      <c r="G22" s="27">
        <v>4</v>
      </c>
      <c r="H22" s="28" t="s">
        <v>120</v>
      </c>
      <c r="I22" s="27">
        <v>1</v>
      </c>
      <c r="J22" s="29" t="s">
        <v>7</v>
      </c>
      <c r="K22" s="30" t="s">
        <v>114</v>
      </c>
      <c r="L22" s="27">
        <v>50</v>
      </c>
      <c r="M22" s="27" t="s">
        <v>8</v>
      </c>
      <c r="N22" s="31">
        <v>2</v>
      </c>
      <c r="O22" s="31" t="s">
        <v>8</v>
      </c>
      <c r="P22" s="32" t="s">
        <v>121</v>
      </c>
    </row>
    <row r="23" spans="1:17" customHeight="1" ht="72">
      <c r="D23" s="2">
        <v>422</v>
      </c>
      <c r="E23" s="2"/>
      <c r="G23" s="27">
        <v>4</v>
      </c>
      <c r="H23" s="28" t="s">
        <v>122</v>
      </c>
      <c r="I23" s="27">
        <v>1</v>
      </c>
      <c r="J23" s="29" t="s">
        <v>19</v>
      </c>
      <c r="K23" s="30"/>
      <c r="L23" s="27"/>
      <c r="M23" s="27" t="s">
        <v>8</v>
      </c>
      <c r="N23" s="31">
        <v>2</v>
      </c>
      <c r="O23" s="31" t="s">
        <v>11</v>
      </c>
      <c r="P23" s="32" t="s">
        <v>123</v>
      </c>
    </row>
    <row r="25" spans="1:17">
      <c r="C25" s="9" t="s">
        <v>28</v>
      </c>
      <c r="D25" s="2">
        <v>311</v>
      </c>
      <c r="G25" s="33" t="str">
        <f>CONCATENATE("Algemene opmerkingen bij het jaarprogramma van  ",G16)</f>
        <v>Algemene opmerkingen bij het jaarprogramma van  WD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124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312</v>
      </c>
      <c r="G37" s="33" t="str">
        <f>CONCATENATE("Algemene opmerkingen bij het jaarprogramma van  ",G28)</f>
        <v>Algemene opmerkingen bij het jaarprogramma van  WD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2018 - 2019)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313</v>
      </c>
      <c r="G13" s="33" t="str">
        <f>CONCATENATE("Algemene opmerkingen bij het jaarprogramma van  ",G4)</f>
        <v>Algemene opmerkingen bij het jaarprogramma van  WD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314</v>
      </c>
      <c r="G25" s="33" t="str">
        <f>CONCATENATE("Algemene opmerkingen bij het jaarprogramma van  ",G16)</f>
        <v>Algemene opmerkingen bij het jaarprogramma van  WD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423</v>
      </c>
      <c r="E30" s="2"/>
      <c r="G30" s="27">
        <v>1</v>
      </c>
      <c r="H30" s="28" t="s">
        <v>125</v>
      </c>
      <c r="I30" s="27"/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8</v>
      </c>
      <c r="P30" s="32" t="s">
        <v>126</v>
      </c>
    </row>
    <row r="31" spans="1:17" customHeight="1" ht="72">
      <c r="D31" s="2">
        <v>424</v>
      </c>
      <c r="E31" s="2"/>
      <c r="G31" s="27">
        <v>2</v>
      </c>
      <c r="H31" s="28" t="s">
        <v>127</v>
      </c>
      <c r="I31" s="27"/>
      <c r="J31" s="29" t="s">
        <v>7</v>
      </c>
      <c r="K31" s="30"/>
      <c r="L31" s="27">
        <v>50</v>
      </c>
      <c r="M31" s="27" t="s">
        <v>8</v>
      </c>
      <c r="N31" s="31">
        <v>2</v>
      </c>
      <c r="O31" s="31" t="s">
        <v>8</v>
      </c>
      <c r="P31" s="32" t="s">
        <v>128</v>
      </c>
    </row>
    <row r="32" spans="1:17" customHeight="1" ht="72">
      <c r="D32" s="2">
        <v>425</v>
      </c>
      <c r="E32" s="2"/>
      <c r="G32" s="27">
        <v>2</v>
      </c>
      <c r="H32" s="28" t="s">
        <v>129</v>
      </c>
      <c r="I32" s="27"/>
      <c r="J32" s="29" t="s">
        <v>7</v>
      </c>
      <c r="K32" s="30"/>
      <c r="L32" s="27">
        <v>50</v>
      </c>
      <c r="M32" s="27" t="s">
        <v>8</v>
      </c>
      <c r="N32" s="31">
        <v>2</v>
      </c>
      <c r="O32" s="31" t="s">
        <v>8</v>
      </c>
      <c r="P32" s="32" t="s">
        <v>130</v>
      </c>
    </row>
    <row r="33" spans="1:17" customHeight="1" ht="72">
      <c r="D33" s="2">
        <v>426</v>
      </c>
      <c r="E33" s="2"/>
      <c r="G33" s="27">
        <v>3</v>
      </c>
      <c r="H33" s="28" t="s">
        <v>131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 t="s">
        <v>132</v>
      </c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315</v>
      </c>
      <c r="G37" s="33" t="str">
        <f>CONCATENATE("Algemene opmerkingen bij het jaarprogramma van  ",G28)</f>
        <v>Algemene opmerkingen bij het jaarprogramma van  WD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133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M4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301</v>
      </c>
      <c r="G13" s="33" t="str">
        <f>CONCATENATE("Algemene opmerkingen bij het jaarprogramma van  ",G4)</f>
        <v>Algemene opmerkingen bij het jaarprogramma van  WD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302</v>
      </c>
      <c r="G25" s="33" t="str">
        <f>CONCATENATE("Algemene opmerkingen bij het jaarprogramma van  ",G16)</f>
        <v>Algemene opmerkingen bij het jaarprogramma van  WD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H4 (schooljaar 2020 - 2021)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400</v>
      </c>
      <c r="E6" s="2"/>
      <c r="G6" s="27">
        <v>1</v>
      </c>
      <c r="H6" s="28" t="s">
        <v>76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>
        <v>2</v>
      </c>
      <c r="O6" s="31" t="s">
        <v>8</v>
      </c>
      <c r="P6" s="32" t="s">
        <v>77</v>
      </c>
    </row>
    <row r="7" spans="1:17" customHeight="1" ht="72">
      <c r="A7" s="9" t="s">
        <v>42</v>
      </c>
      <c r="B7" s="2">
        <v>2020</v>
      </c>
      <c r="D7" s="2">
        <v>401</v>
      </c>
      <c r="E7" s="2"/>
      <c r="G7" s="27">
        <v>2</v>
      </c>
      <c r="H7" s="28" t="s">
        <v>78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2</v>
      </c>
      <c r="O7" s="31" t="s">
        <v>8</v>
      </c>
      <c r="P7" s="32" t="s">
        <v>79</v>
      </c>
    </row>
    <row r="8" spans="1:17" customHeight="1" ht="72">
      <c r="A8" s="9" t="s">
        <v>43</v>
      </c>
      <c r="B8" s="2">
        <v>122</v>
      </c>
      <c r="D8" s="2">
        <v>402</v>
      </c>
      <c r="E8" s="2"/>
      <c r="G8" s="27">
        <v>2</v>
      </c>
      <c r="H8" s="28" t="s">
        <v>80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>
        <v>2</v>
      </c>
      <c r="O8" s="31" t="s">
        <v>8</v>
      </c>
      <c r="P8" s="32" t="s">
        <v>77</v>
      </c>
    </row>
    <row r="9" spans="1:17" customHeight="1" ht="72">
      <c r="A9" s="9" t="s">
        <v>44</v>
      </c>
      <c r="B9" s="4">
        <f>IF(B6="A",B7+3,IF(B6="H",B7+2,B7+1))</f>
        <v>2022</v>
      </c>
      <c r="D9" s="2">
        <v>403</v>
      </c>
      <c r="E9" s="2"/>
      <c r="G9" s="27">
        <v>3</v>
      </c>
      <c r="H9" s="28" t="s">
        <v>81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8</v>
      </c>
      <c r="P9" s="32" t="s">
        <v>82</v>
      </c>
    </row>
    <row r="10" spans="1:17" customHeight="1" ht="72">
      <c r="A10" s="9" t="s">
        <v>45</v>
      </c>
      <c r="B10" s="6">
        <f>NOW()</f>
        <v>44340.444074074</v>
      </c>
      <c r="D10" s="2">
        <v>404</v>
      </c>
      <c r="E10" s="2"/>
      <c r="G10" s="27">
        <v>4</v>
      </c>
      <c r="H10" s="28" t="s">
        <v>83</v>
      </c>
      <c r="I10" s="27">
        <v>1</v>
      </c>
      <c r="J10" s="29" t="s">
        <v>7</v>
      </c>
      <c r="K10" s="30"/>
      <c r="L10" s="27">
        <v>50</v>
      </c>
      <c r="M10" s="27" t="s">
        <v>8</v>
      </c>
      <c r="N10" s="31">
        <v>2</v>
      </c>
      <c r="O10" s="31" t="s">
        <v>8</v>
      </c>
      <c r="P10" s="32" t="s">
        <v>84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405</v>
      </c>
      <c r="E11" s="2"/>
      <c r="G11" s="27">
        <v>4</v>
      </c>
      <c r="H11" s="28" t="s">
        <v>85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2</v>
      </c>
      <c r="O11" s="31" t="s">
        <v>8</v>
      </c>
      <c r="P11" s="32" t="s">
        <v>86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303</v>
      </c>
      <c r="G13" s="33" t="str">
        <f>CONCATENATE("Algemene opmerkingen bij het jaarprogramma van  ",G4)</f>
        <v>Algemene opmerkingen bij het jaarprogramma van  WD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87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304</v>
      </c>
      <c r="G25" s="33" t="str">
        <f>CONCATENATE("Algemene opmerkingen bij het jaarprogramma van  ",G16)</f>
        <v>Algemene opmerkingen bij het jaarprogramma van  WD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H4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305</v>
      </c>
      <c r="G13" s="33" t="str">
        <f>CONCATENATE("Algemene opmerkingen bij het jaarprogramma van  ",G4)</f>
        <v>Algemene opmerkingen bij het jaarprogramma van  WD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406</v>
      </c>
      <c r="E18" s="2"/>
      <c r="G18" s="27">
        <v>1</v>
      </c>
      <c r="H18" s="28" t="s">
        <v>88</v>
      </c>
      <c r="I18" s="27"/>
      <c r="J18" s="29" t="s">
        <v>7</v>
      </c>
      <c r="K18" s="30"/>
      <c r="L18" s="27">
        <v>50</v>
      </c>
      <c r="M18" s="27" t="s">
        <v>8</v>
      </c>
      <c r="N18" s="31">
        <v>2</v>
      </c>
      <c r="O18" s="31" t="s">
        <v>8</v>
      </c>
      <c r="P18" s="32" t="s">
        <v>89</v>
      </c>
    </row>
    <row r="19" spans="1:17" customHeight="1" ht="72">
      <c r="D19" s="2">
        <v>407</v>
      </c>
      <c r="E19" s="2"/>
      <c r="G19" s="27">
        <v>1</v>
      </c>
      <c r="H19" s="28" t="s">
        <v>90</v>
      </c>
      <c r="I19" s="27"/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8</v>
      </c>
      <c r="P19" s="32" t="s">
        <v>91</v>
      </c>
    </row>
    <row r="20" spans="1:17" customHeight="1" ht="72">
      <c r="D20" s="2">
        <v>408</v>
      </c>
      <c r="E20" s="2"/>
      <c r="G20" s="27">
        <v>2</v>
      </c>
      <c r="H20" s="28" t="s">
        <v>92</v>
      </c>
      <c r="I20" s="27"/>
      <c r="J20" s="29" t="s">
        <v>7</v>
      </c>
      <c r="K20" s="30"/>
      <c r="L20" s="27">
        <v>50</v>
      </c>
      <c r="M20" s="27" t="s">
        <v>8</v>
      </c>
      <c r="N20" s="31">
        <v>2</v>
      </c>
      <c r="O20" s="31" t="s">
        <v>8</v>
      </c>
      <c r="P20" s="32" t="s">
        <v>93</v>
      </c>
    </row>
    <row r="21" spans="1:17" customHeight="1" ht="72">
      <c r="D21" s="2">
        <v>409</v>
      </c>
      <c r="E21" s="2"/>
      <c r="G21" s="27">
        <v>3</v>
      </c>
      <c r="H21" s="28" t="s">
        <v>94</v>
      </c>
      <c r="I21" s="27"/>
      <c r="J21" s="29" t="s">
        <v>7</v>
      </c>
      <c r="K21" s="30"/>
      <c r="L21" s="27">
        <v>50</v>
      </c>
      <c r="M21" s="27" t="s">
        <v>8</v>
      </c>
      <c r="N21" s="31">
        <v>2</v>
      </c>
      <c r="O21" s="31" t="s">
        <v>8</v>
      </c>
      <c r="P21" s="32" t="s">
        <v>95</v>
      </c>
    </row>
    <row r="22" spans="1:17" customHeight="1" ht="72">
      <c r="D22" s="2">
        <v>410</v>
      </c>
      <c r="E22" s="2"/>
      <c r="G22" s="27">
        <v>2</v>
      </c>
      <c r="H22" s="28" t="s">
        <v>96</v>
      </c>
      <c r="I22" s="27"/>
      <c r="J22" s="29" t="s">
        <v>19</v>
      </c>
      <c r="K22" s="30"/>
      <c r="L22" s="27">
        <v>600</v>
      </c>
      <c r="M22" s="27" t="s">
        <v>8</v>
      </c>
      <c r="N22" s="31">
        <v>2</v>
      </c>
      <c r="O22" s="31" t="s">
        <v>11</v>
      </c>
      <c r="P22" s="32" t="s">
        <v>93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306</v>
      </c>
      <c r="G25" s="33" t="str">
        <f>CONCATENATE("Algemene opmerkingen bij het jaarprogramma van  ",G16)</f>
        <v>Algemene opmerkingen bij het jaarprogramma van  WD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97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