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instellingen" sheetId="1" r:id="rId4"/>
    <sheet name="instructie" sheetId="2" r:id="rId5"/>
    <sheet name="M 2020" sheetId="3" r:id="rId6"/>
    <sheet name="M 2019" sheetId="4" r:id="rId7"/>
    <sheet name="H 2021" sheetId="5" r:id="rId8"/>
    <sheet name="H 2020" sheetId="6" r:id="rId9"/>
    <sheet name="H 2019" sheetId="7" r:id="rId10"/>
    <sheet name="A 2021" sheetId="8" r:id="rId11"/>
    <sheet name="A 2020" sheetId="9" r:id="rId12"/>
    <sheet name="A 2019" sheetId="10" r:id="rId13"/>
    <sheet name="A 2018" sheetId="11" r:id="rId1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<sst xmlns="http://schemas.openxmlformats.org/spreadsheetml/2006/main" uniqueCount="79">
  <si>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</si>
  <si>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</si>
  <si>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</si>
  <si>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</si>
  <si>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</si>
  <si>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</si>
  <si>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</si>
  <si>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</si>
  <si>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</si>
  <si>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</si>
  <si>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</si>
  <si>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</si>
  <si>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</si>
  <si>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</si>
  <si>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</si>
  <si>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</si>
  <si>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</si>
  <si>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</si>
  <si>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</si>
  <si>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</si>
  <si>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</si>
  <si>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</si>
  <si>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</si>
  <si>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</si>
  <si>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</si>
  <si>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niet in oude Excel openen. Op school / in Teams.</t>
  </si>
  <si>
    <t>niet knippen?</t>
  </si>
  <si>
    <t>wat betekent naam tabblad: hoe kun je het zien?</t>
  </si>
  <si>
    <t>donkergroen alleen invullen als SE</t>
  </si>
  <si>
    <t>geen vormgeving doen</t>
  </si>
  <si>
    <t>tijd in minuten, geen toevoeging</t>
  </si>
  <si>
    <t>laat niet relevante dingen open</t>
  </si>
  <si>
    <t>niet formatten. Layouten doen wij.</t>
  </si>
  <si>
    <t>zie je iets waarvan je denkt dat het niet klopt! Mail me.</t>
  </si>
  <si>
    <t>structuur etc. moet nog weer beveiligd!</t>
  </si>
  <si>
    <t>*</t>
  </si>
  <si>
    <t>statusCode</t>
  </si>
  <si>
    <t>schrijfrecht</t>
  </si>
  <si>
    <t>fouten?</t>
  </si>
  <si>
    <t>vak</t>
  </si>
  <si>
    <t>GDL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</si>
  <si>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</si>
  <si>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</si>
  <si>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</si>
  <si>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</si>
  <si>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</si>
  <si>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</si>
  <si>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</si>
  <si>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</si>
  <si>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</si>
  <si>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</si>
  <si>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</si>
  <si>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</si>
  <si>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</si>
  <si>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</si>
  <si>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M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</si>
  <si>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</si>
  <si>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</si>
  <si>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</si>
  <si>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</si>
  <si>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</si>
  <si>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</si>
  <si>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</si>
  <si>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</si>
  <si>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mavo?</t>
  </si>
  <si>
    <t>H</t>
  </si>
  <si>
    <t>Maakbaarheid van het leven gerelateerd aan de wereldreligies.</t>
  </si>
  <si>
    <t>Keuzeonderwerp; presentaties van keuzeonderwerpen waarbij ethische dilemma's centraal staan.</t>
  </si>
  <si>
    <t>Project orgaandonatie</t>
  </si>
  <si>
    <t>Virtuele wereldreis langs verschillende plaatsen waar steeds een andere levensbeschouwing dominant is.</t>
  </si>
  <si>
    <t>A</t>
  </si>
  <si>
    <t>Project orgaandonatie. Verslaglegging en presentatie.</t>
  </si>
  <si>
    <t>Agressie: sterk en zwak, verdedigen of aanvallen, van kwaad tot erger, godsdienstige conflicten en terreur.</t>
  </si>
  <si>
    <t>Wat is waarheid? Verslaglegging en presentatie</t>
  </si>
  <si>
    <t>Eigen religie ontwerpen aan de hand van de zeven dimensies van Ninian Smart; werk deze uit in een verslag en presenteer deze aan de klas.  Je werkt in tweetallen.</t>
  </si>
  <si>
    <t>Zie vakwerkplan voor de leerlingcompetenties en vaardigheden.</t>
  </si>
  <si>
    <t>Vrijheid: over regels en ongebondenheid, privacy en veiligheid, verlossing, kiezen en verantwoordelijkheid.</t>
  </si>
  <si>
    <t>Onderzoeksverslag schrijven aan de hand van hoofd en deelvragen</t>
  </si>
  <si>
    <t>Presentatie: een virtuele wereldreis langs verschillende levensbeschouwelijke stromingen.</t>
  </si>
</sst>
</file>

<file path=xl/styles.xml><?xml version="1.0" encoding="utf-8"?>
<styleSheet xmlns="http://schemas.openxmlformats.org/spreadsheetml/2006/main" xml:space="preserve">
  <numFmts count="0"/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D8D8D8"/>
      <name val="Segoe UI"/>
    </font>
    <font>
      <b val="0"/>
      <i val="0"/>
      <strike val="0"/>
      <u val="none"/>
      <sz val="26"/>
      <color rgb="FF000000"/>
      <name val="Segoe U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5" numFmtId="0" fillId="10" borderId="0" applyFont="1" applyNumberFormat="0" applyFill="1" applyBorder="0" applyAlignment="0">
      <alignment horizontal="general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true"/>
    </xf>
    <xf xfId="0" fontId="8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9" numFmtId="0" fillId="4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10" numFmtId="0" fillId="4" borderId="0" applyFont="1" applyNumberFormat="0" applyFill="1" applyBorder="0" applyAlignment="1" applyProtection="true">
      <alignment horizontal="left" vertical="bottom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center" vertical="center" textRotation="0" wrapText="true" shrinkToFit="false"/>
      <protection locked="tru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true"/>
    </xf>
    <xf xfId="0" fontId="11" numFmtId="0" fillId="10" borderId="0" applyFont="1" applyNumberFormat="0" applyFill="1" applyBorder="0" applyAlignment="1" applyProtection="true">
      <alignment horizontal="general" vertical="center" textRotation="0" wrapText="true" shrinkToFit="false"/>
      <protection locked="tru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7"/>
      <c r="B8" t="s">
        <v>20</v>
      </c>
    </row>
    <row r="9" spans="1:9">
      <c r="A9" s="19"/>
      <c r="B9" t="s">
        <v>21</v>
      </c>
    </row>
    <row r="10" spans="1:9" customHeight="1" ht="15.75">
      <c r="A10" s="22"/>
      <c r="B10" t="s">
        <v>22</v>
      </c>
    </row>
    <row r="11" spans="1:9" customHeight="1" ht="15.75">
      <c r="A11" s="20"/>
      <c r="B11" t="s">
        <v>23</v>
      </c>
    </row>
    <row r="12" spans="1:9">
      <c r="A12" s="21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38" sqref="P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A5 (cohort 2019 - 2022)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GDL leerlaag A4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5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70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167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2022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44340.80880787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415</v>
      </c>
      <c r="F13" s="31"/>
      <c r="G13" s="38" t="str">
        <f>CONCATENATE("Algemene opmerkingen bij het jaarprogramma van  ",G4)</f>
        <v>Algemene opmerkingen bij het jaarprogramma van  GDL leerlaag A4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GDL leerlaag A5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546</v>
      </c>
      <c r="E18" s="2"/>
      <c r="F18" s="31"/>
      <c r="G18" s="37">
        <v>1</v>
      </c>
      <c r="H18" s="41" t="s">
        <v>74</v>
      </c>
      <c r="I18" s="37">
        <v>3</v>
      </c>
      <c r="J18" s="42" t="s">
        <v>19</v>
      </c>
      <c r="K18" s="43"/>
      <c r="L18" s="37"/>
      <c r="M18" s="37" t="s">
        <v>11</v>
      </c>
      <c r="N18" s="44"/>
      <c r="O18" s="44" t="s">
        <v>5</v>
      </c>
      <c r="P18" s="46" t="s">
        <v>75</v>
      </c>
      <c r="Q18" s="31"/>
    </row>
    <row r="19" spans="1:17" customHeight="1" ht="72">
      <c r="D19" s="2">
        <v>547</v>
      </c>
      <c r="E19" s="2"/>
      <c r="F19" s="31"/>
      <c r="G19" s="37">
        <v>2</v>
      </c>
      <c r="H19" s="41" t="s">
        <v>76</v>
      </c>
      <c r="I19" s="37">
        <v>2</v>
      </c>
      <c r="J19" s="42" t="s">
        <v>19</v>
      </c>
      <c r="K19" s="43"/>
      <c r="L19" s="37"/>
      <c r="M19" s="37" t="s">
        <v>11</v>
      </c>
      <c r="N19" s="44"/>
      <c r="O19" s="44" t="s">
        <v>5</v>
      </c>
      <c r="P19" s="46" t="s">
        <v>75</v>
      </c>
      <c r="Q19" s="31"/>
    </row>
    <row r="20" spans="1:17" customHeight="1" ht="72">
      <c r="D20" s="2">
        <v>548</v>
      </c>
      <c r="E20" s="2"/>
      <c r="F20" s="31"/>
      <c r="G20" s="37">
        <v>3</v>
      </c>
      <c r="H20" s="41" t="s">
        <v>77</v>
      </c>
      <c r="I20" s="37">
        <v>2</v>
      </c>
      <c r="J20" s="42" t="s">
        <v>19</v>
      </c>
      <c r="K20" s="43"/>
      <c r="L20" s="37"/>
      <c r="M20" s="37" t="s">
        <v>11</v>
      </c>
      <c r="N20" s="44"/>
      <c r="O20" s="44" t="s">
        <v>5</v>
      </c>
      <c r="P20" s="46" t="s">
        <v>75</v>
      </c>
      <c r="Q20" s="31"/>
    </row>
    <row r="21" spans="1:17" customHeight="1" ht="72">
      <c r="D21" s="2">
        <v>549</v>
      </c>
      <c r="E21" s="2"/>
      <c r="F21" s="31"/>
      <c r="G21" s="37">
        <v>4</v>
      </c>
      <c r="H21" s="41" t="s">
        <v>78</v>
      </c>
      <c r="I21" s="37">
        <v>1</v>
      </c>
      <c r="J21" s="42" t="s">
        <v>19</v>
      </c>
      <c r="K21" s="43"/>
      <c r="L21" s="37"/>
      <c r="M21" s="37" t="s">
        <v>11</v>
      </c>
      <c r="N21" s="44"/>
      <c r="O21" s="44" t="s">
        <v>5</v>
      </c>
      <c r="P21" s="46" t="s">
        <v>75</v>
      </c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416</v>
      </c>
      <c r="F25" s="31"/>
      <c r="G25" s="38" t="str">
        <f>CONCATENATE("Algemene opmerkingen bij het jaarprogramma van  ",G16)</f>
        <v>Algemene opmerkingen bij het jaarprogramma van  GDL leerlaag A5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GDL leerlaag A6 (schooljaar 2021 - 2022)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23" t="s">
        <v>5</v>
      </c>
      <c r="H30" s="24"/>
      <c r="I30" s="23"/>
      <c r="J30" s="25" t="s">
        <v>5</v>
      </c>
      <c r="K30" s="26"/>
      <c r="L30" s="23"/>
      <c r="M30" s="23" t="s">
        <v>5</v>
      </c>
      <c r="N30" s="27"/>
      <c r="O30" s="27" t="s">
        <v>5</v>
      </c>
      <c r="P30" s="28"/>
      <c r="Q30" s="31"/>
    </row>
    <row r="31" spans="1:17" customHeight="1" ht="72">
      <c r="D31" s="2"/>
      <c r="E31" s="2"/>
      <c r="F31" s="31"/>
      <c r="G31" s="23" t="s">
        <v>5</v>
      </c>
      <c r="H31" s="24"/>
      <c r="I31" s="23"/>
      <c r="J31" s="25" t="s">
        <v>5</v>
      </c>
      <c r="K31" s="26"/>
      <c r="L31" s="23"/>
      <c r="M31" s="23" t="s">
        <v>5</v>
      </c>
      <c r="N31" s="27"/>
      <c r="O31" s="27" t="s">
        <v>5</v>
      </c>
      <c r="P31" s="28"/>
      <c r="Q31" s="31"/>
    </row>
    <row r="32" spans="1:17" customHeight="1" ht="72">
      <c r="D32" s="2"/>
      <c r="E32" s="2"/>
      <c r="F32" s="31"/>
      <c r="G32" s="23" t="s">
        <v>5</v>
      </c>
      <c r="H32" s="24"/>
      <c r="I32" s="23"/>
      <c r="J32" s="25" t="s">
        <v>5</v>
      </c>
      <c r="K32" s="26"/>
      <c r="L32" s="23"/>
      <c r="M32" s="23" t="s">
        <v>5</v>
      </c>
      <c r="N32" s="27"/>
      <c r="O32" s="27" t="s">
        <v>5</v>
      </c>
      <c r="P32" s="28"/>
      <c r="Q32" s="31"/>
    </row>
    <row r="33" spans="1:17" customHeight="1" ht="72">
      <c r="D33" s="2"/>
      <c r="E33" s="2"/>
      <c r="F33" s="31"/>
      <c r="G33" s="23" t="s">
        <v>5</v>
      </c>
      <c r="H33" s="24"/>
      <c r="I33" s="23"/>
      <c r="J33" s="25" t="s">
        <v>5</v>
      </c>
      <c r="K33" s="26"/>
      <c r="L33" s="23"/>
      <c r="M33" s="23" t="s">
        <v>5</v>
      </c>
      <c r="N33" s="27"/>
      <c r="O33" s="27" t="s">
        <v>5</v>
      </c>
      <c r="P33" s="28"/>
      <c r="Q33" s="31"/>
    </row>
    <row r="34" spans="1:17" customHeight="1" ht="72">
      <c r="D34" s="2"/>
      <c r="E34" s="2"/>
      <c r="F34" s="31"/>
      <c r="G34" s="23" t="s">
        <v>5</v>
      </c>
      <c r="H34" s="24"/>
      <c r="I34" s="23"/>
      <c r="J34" s="25" t="s">
        <v>5</v>
      </c>
      <c r="K34" s="26"/>
      <c r="L34" s="23"/>
      <c r="M34" s="23" t="s">
        <v>5</v>
      </c>
      <c r="N34" s="27"/>
      <c r="O34" s="27" t="s">
        <v>5</v>
      </c>
      <c r="P34" s="28"/>
      <c r="Q34" s="31"/>
    </row>
    <row r="35" spans="1:17" customHeight="1" ht="72">
      <c r="D35" s="2"/>
      <c r="E35" s="2"/>
      <c r="F35" s="31"/>
      <c r="G35" s="23" t="s">
        <v>5</v>
      </c>
      <c r="H35" s="24"/>
      <c r="I35" s="23"/>
      <c r="J35" s="25" t="s">
        <v>5</v>
      </c>
      <c r="K35" s="26"/>
      <c r="L35" s="23"/>
      <c r="M35" s="23" t="s">
        <v>5</v>
      </c>
      <c r="N35" s="27"/>
      <c r="O35" s="27" t="s">
        <v>5</v>
      </c>
      <c r="P35" s="28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417</v>
      </c>
      <c r="F37" s="31"/>
      <c r="G37" s="38" t="str">
        <f>CONCATENATE("Algemene opmerkingen bij het jaarprogramma van  ",G28)</f>
        <v>Algemene opmerkingen bij het jaarprogramma van  GDL leerlaag A6 (schooljaar 2021 - 2022)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0"/>
      <c r="H38" s="30"/>
      <c r="I38" s="30"/>
      <c r="J38" s="30"/>
      <c r="K38" s="30"/>
      <c r="L38" s="30"/>
      <c r="M38" s="30"/>
      <c r="N38" s="47"/>
      <c r="O38" s="47"/>
      <c r="P38" s="48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A6 (cohort 2018 - 2021)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GDL leerlaag A4 (schooljaar 2018 - 2019)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5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70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2018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168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44340.80880787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-2</v>
      </c>
      <c r="C13" s="9" t="s">
        <v>41</v>
      </c>
      <c r="D13" s="2">
        <v>418</v>
      </c>
      <c r="F13" s="31"/>
      <c r="G13" s="38" t="str">
        <f>CONCATENATE("Algemene opmerkingen bij het jaarprogramma van  ",G4)</f>
        <v>Algemene opmerkingen bij het jaarprogramma van  GDL leerlaag A4 (schooljaar 2018 - 2019)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6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GDL leerlaag A5 (schooljaar 2019 - 2020)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419</v>
      </c>
      <c r="F25" s="31"/>
      <c r="G25" s="38" t="str">
        <f>CONCATENATE("Algemene opmerkingen bij het jaarprogramma van  ",G16)</f>
        <v>Algemene opmerkingen bij het jaarprogramma van  GDL leerlaag A5 (schooljaar 2019 - 2020)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GDL leerlaag A6 (schooljaar 2020 - 2021)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420</v>
      </c>
      <c r="F37" s="31"/>
      <c r="G37" s="38" t="str">
        <f>CONCATENATE("Algemene opmerkingen bij het jaarprogramma van  ",G28)</f>
        <v>Algemene opmerkingen bij het jaarprogramma van  GDL leerlaag A6 (schooljaar 2020 - 2021)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1"/>
  <sheetViews>
    <sheetView tabSelected="1" workbookViewId="0" zoomScale="235" zoomScaleNormal="235" showGridLines="true" showRowColHeaders="1">
      <selection activeCell="A5" sqref="A5"/>
    </sheetView>
  </sheetViews>
  <sheetFormatPr defaultRowHeight="14.4" outlineLevelRow="0" outlineLevelCol="0"/>
  <sheetData>
    <row r="2" spans="1:1">
      <c r="A2" t="s">
        <v>25</v>
      </c>
    </row>
    <row r="3" spans="1:1">
      <c r="A3" t="s">
        <v>26</v>
      </c>
    </row>
    <row r="4" spans="1:1">
      <c r="A4" t="s">
        <v>27</v>
      </c>
    </row>
    <row r="5" spans="1:1">
      <c r="A5" t="s">
        <v>28</v>
      </c>
    </row>
    <row r="6" spans="1:1">
      <c r="A6" t="s">
        <v>29</v>
      </c>
    </row>
    <row r="7" spans="1:1">
      <c r="A7" t="s">
        <v>30</v>
      </c>
    </row>
    <row r="8" spans="1:1">
      <c r="A8" t="s">
        <v>31</v>
      </c>
    </row>
    <row r="9" spans="1:1">
      <c r="A9" t="s">
        <v>32</v>
      </c>
    </row>
    <row r="10" spans="1:1">
      <c r="A10" t="s">
        <v>33</v>
      </c>
    </row>
    <row r="11" spans="1:1">
      <c r="A11" s="29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M3 (cohort 2020 - 2021)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 hidden="true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 hidden="true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GDL leerlaag M3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 hidden="true">
      <c r="A5" s="9" t="s">
        <v>42</v>
      </c>
      <c r="B5" s="2">
        <v>5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 hidden="true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 hidden="true">
      <c r="A7" s="9" t="s">
        <v>56</v>
      </c>
      <c r="B7" s="2">
        <v>2020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 hidden="true">
      <c r="A8" s="9" t="s">
        <v>57</v>
      </c>
      <c r="B8" s="2">
        <v>278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 hidden="true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 hidden="true">
      <c r="A10" s="9" t="s">
        <v>59</v>
      </c>
      <c r="B10" s="6">
        <f>NOW()</f>
        <v>44340.80880787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 hidden="true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 hidden="true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 hidden="true">
      <c r="A13" s="9" t="s">
        <v>62</v>
      </c>
      <c r="B13" s="4">
        <f>B7-B11</f>
        <v>0</v>
      </c>
      <c r="C13" s="9" t="s">
        <v>41</v>
      </c>
      <c r="D13" s="2">
        <v>678</v>
      </c>
      <c r="F13" s="31"/>
      <c r="G13" s="38" t="str">
        <f>CONCATENATE("Algemene opmerkingen bij het jaarprogramma van  ",G4)</f>
        <v>Algemene opmerkingen bij het jaarprogramma van  GDL leerlaag M3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 hidden="true">
      <c r="A14" s="9" t="s">
        <v>63</v>
      </c>
      <c r="B14" s="7">
        <f>B15+B11-B7</f>
        <v>3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 hidden="true">
      <c r="A15" s="9" t="s">
        <v>64</v>
      </c>
      <c r="B15" s="7">
        <f>IF(B6="M",3,4)</f>
        <v>3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GDL leerlaag M4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679</v>
      </c>
      <c r="F25" s="31"/>
      <c r="G25" s="38" t="str">
        <f>CONCATENATE("Algemene opmerkingen bij het jaarprogramma van  ",G16)</f>
        <v>Algemene opmerkingen bij het jaarprogramma van  GDL leerlaag M4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GDL leerlaag M5 (schooljaar 2022 - 2021)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GDL leerlaag M5 (schooljaar 2022 - 2021)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M4 (cohort 2019 - 2020)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 hidden="true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 hidden="true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GDL leerlaag M3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 hidden="true">
      <c r="A5" s="9" t="s">
        <v>42</v>
      </c>
      <c r="B5" s="2">
        <v>5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 hidden="true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 hidden="true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 hidden="true">
      <c r="A8" s="9" t="s">
        <v>57</v>
      </c>
      <c r="B8" s="2">
        <v>163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 hidden="true">
      <c r="A9" s="9" t="s">
        <v>58</v>
      </c>
      <c r="B9" s="4">
        <f>IF(B6="A",B7+3,IF(B6="H",B7+2,B7+1))</f>
        <v>2020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 hidden="true">
      <c r="A10" s="9" t="s">
        <v>59</v>
      </c>
      <c r="B10" s="6">
        <f>NOW()</f>
        <v>44340.80880787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 hidden="true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 hidden="true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 hidden="true">
      <c r="A13" s="9" t="s">
        <v>62</v>
      </c>
      <c r="B13" s="4">
        <f>B7-B11</f>
        <v>-1</v>
      </c>
      <c r="C13" s="9" t="s">
        <v>41</v>
      </c>
      <c r="D13" s="2">
        <v>406</v>
      </c>
      <c r="F13" s="31"/>
      <c r="G13" s="38" t="str">
        <f>CONCATENATE("Algemene opmerkingen bij het jaarprogramma van  ",G4)</f>
        <v>Algemene opmerkingen bij het jaarprogramma van  GDL leerlaag M3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 hidden="true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 hidden="true">
      <c r="A15" s="9" t="s">
        <v>64</v>
      </c>
      <c r="B15" s="7">
        <f>IF(B6="M",3,4)</f>
        <v>3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GDL leerlaag M4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407</v>
      </c>
      <c r="F25" s="31"/>
      <c r="G25" s="38" t="str">
        <f>CONCATENATE("Algemene opmerkingen bij het jaarprogramma van  ",G16)</f>
        <v>Algemene opmerkingen bij het jaarprogramma van  GDL leerlaag M4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GDL leerlaag M5 (schooljaar 2021 - 2020)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GDL leerlaag M5 (schooljaar 2021 - 2020)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H3 (cohort 2021 - 2023)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GDL leerlaag H4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5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65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194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2023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44340.80880787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481</v>
      </c>
      <c r="F13" s="31"/>
      <c r="G13" s="38" t="str">
        <f>CONCATENATE("Algemene opmerkingen bij het jaarprogramma van  ",G4)</f>
        <v>Algemene opmerkingen bij het jaarprogramma van  GDL leerlaag H4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GDL leerlaag H5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482</v>
      </c>
      <c r="F25" s="31"/>
      <c r="G25" s="38" t="str">
        <f>CONCATENATE("Algemene opmerkingen bij het jaarprogramma van  ",G16)</f>
        <v>Algemene opmerkingen bij het jaarprogramma van  GDL leerlaag H5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GDL leerlaag H6 (schooljaar 2023 - 2023)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GDL leerlaag H6 (schooljaar 2023 - 2023)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H4 (cohort 2020 - 2022)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GDL leerlaag H4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5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65</v>
      </c>
      <c r="D6" s="2">
        <v>538</v>
      </c>
      <c r="E6" s="2"/>
      <c r="F6" s="31"/>
      <c r="G6" s="37">
        <v>1</v>
      </c>
      <c r="H6" s="41" t="s">
        <v>66</v>
      </c>
      <c r="I6" s="37">
        <v>1</v>
      </c>
      <c r="J6" s="42" t="s">
        <v>19</v>
      </c>
      <c r="K6" s="43"/>
      <c r="L6" s="37"/>
      <c r="M6" s="37" t="s">
        <v>11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2020</v>
      </c>
      <c r="D7" s="2">
        <v>539</v>
      </c>
      <c r="E7" s="2"/>
      <c r="F7" s="31"/>
      <c r="G7" s="37">
        <v>2</v>
      </c>
      <c r="H7" s="41" t="s">
        <v>67</v>
      </c>
      <c r="I7" s="37">
        <v>2</v>
      </c>
      <c r="J7" s="42" t="s">
        <v>19</v>
      </c>
      <c r="K7" s="43"/>
      <c r="L7" s="37"/>
      <c r="M7" s="37" t="s">
        <v>11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164</v>
      </c>
      <c r="D8" s="2">
        <v>540</v>
      </c>
      <c r="E8" s="2"/>
      <c r="F8" s="31"/>
      <c r="G8" s="37">
        <v>3</v>
      </c>
      <c r="H8" s="41" t="s">
        <v>68</v>
      </c>
      <c r="I8" s="37">
        <v>2</v>
      </c>
      <c r="J8" s="42" t="s">
        <v>19</v>
      </c>
      <c r="K8" s="43"/>
      <c r="L8" s="37"/>
      <c r="M8" s="37" t="s">
        <v>11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2022</v>
      </c>
      <c r="D9" s="2">
        <v>541</v>
      </c>
      <c r="E9" s="2"/>
      <c r="F9" s="31"/>
      <c r="G9" s="37">
        <v>4</v>
      </c>
      <c r="H9" s="41" t="s">
        <v>69</v>
      </c>
      <c r="I9" s="37">
        <v>1</v>
      </c>
      <c r="J9" s="42" t="s">
        <v>19</v>
      </c>
      <c r="K9" s="43"/>
      <c r="L9" s="37"/>
      <c r="M9" s="37" t="s">
        <v>11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44340.80880787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408</v>
      </c>
      <c r="F13" s="31"/>
      <c r="G13" s="38" t="str">
        <f>CONCATENATE("Algemene opmerkingen bij het jaarprogramma van  ",G4)</f>
        <v>Algemene opmerkingen bij het jaarprogramma van  GDL leerlaag H4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GDL leerlaag H5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409</v>
      </c>
      <c r="F25" s="31"/>
      <c r="G25" s="38" t="str">
        <f>CONCATENATE("Algemene opmerkingen bij het jaarprogramma van  ",G16)</f>
        <v>Algemene opmerkingen bij het jaarprogramma van  GDL leerlaag H5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GDL leerlaag H6 (schooljaar 2022 - 2022)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GDL leerlaag H6 (schooljaar 2022 - 2022)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H5 (cohort 2019 - 2021)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GDL leerlaag H4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5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65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165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44340.80880787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410</v>
      </c>
      <c r="F13" s="31"/>
      <c r="G13" s="38" t="str">
        <f>CONCATENATE("Algemene opmerkingen bij het jaarprogramma van  ",G4)</f>
        <v>Algemene opmerkingen bij het jaarprogramma van  GDL leerlaag H4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GDL leerlaag H5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411</v>
      </c>
      <c r="F25" s="31"/>
      <c r="G25" s="38" t="str">
        <f>CONCATENATE("Algemene opmerkingen bij het jaarprogramma van  ",G16)</f>
        <v>Algemene opmerkingen bij het jaarprogramma van  GDL leerlaag H5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GDL leerlaag H6 (schooljaar 2021 - 2021)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GDL leerlaag H6 (schooljaar 2021 - 2021)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A3 (cohort 2021 - 2024)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GDL leerlaag A4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5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70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195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2024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44340.80880787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483</v>
      </c>
      <c r="F13" s="31"/>
      <c r="G13" s="38" t="str">
        <f>CONCATENATE("Algemene opmerkingen bij het jaarprogramma van  ",G4)</f>
        <v>Algemene opmerkingen bij het jaarprogramma van  GDL leerlaag A4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GDL leerlaag A5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484</v>
      </c>
      <c r="F25" s="31"/>
      <c r="G25" s="38" t="str">
        <f>CONCATENATE("Algemene opmerkingen bij het jaarprogramma van  ",G16)</f>
        <v>Algemene opmerkingen bij het jaarprogramma van  GDL leerlaag A5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GDL leerlaag A6 (schooljaar 2023 - 2024)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485</v>
      </c>
      <c r="F37" s="31"/>
      <c r="G37" s="38" t="str">
        <f>CONCATENATE("Algemene opmerkingen bij het jaarprogramma van  ",G28)</f>
        <v>Algemene opmerkingen bij het jaarprogramma van  GDL leerlaag A6 (schooljaar 2023 - 2024)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A4 (cohort 2020 - 2023)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GDL leerlaag A4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5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70</v>
      </c>
      <c r="D6" s="2">
        <v>542</v>
      </c>
      <c r="E6" s="2"/>
      <c r="F6" s="31"/>
      <c r="G6" s="37">
        <v>1</v>
      </c>
      <c r="H6" s="41" t="s">
        <v>66</v>
      </c>
      <c r="I6" s="37">
        <v>1</v>
      </c>
      <c r="J6" s="42" t="s">
        <v>19</v>
      </c>
      <c r="K6" s="43"/>
      <c r="L6" s="37"/>
      <c r="M6" s="37" t="s">
        <v>11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2020</v>
      </c>
      <c r="D7" s="2">
        <v>543</v>
      </c>
      <c r="E7" s="2"/>
      <c r="F7" s="31"/>
      <c r="G7" s="37">
        <v>2</v>
      </c>
      <c r="H7" s="41" t="s">
        <v>71</v>
      </c>
      <c r="I7" s="37">
        <v>2</v>
      </c>
      <c r="J7" s="42" t="s">
        <v>19</v>
      </c>
      <c r="K7" s="43"/>
      <c r="L7" s="37"/>
      <c r="M7" s="37" t="s">
        <v>11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166</v>
      </c>
      <c r="D8" s="2">
        <v>544</v>
      </c>
      <c r="E8" s="2"/>
      <c r="F8" s="31"/>
      <c r="G8" s="37">
        <v>3</v>
      </c>
      <c r="H8" s="41" t="s">
        <v>72</v>
      </c>
      <c r="I8" s="37">
        <v>1</v>
      </c>
      <c r="J8" s="42" t="s">
        <v>19</v>
      </c>
      <c r="K8" s="43"/>
      <c r="L8" s="37"/>
      <c r="M8" s="37" t="s">
        <v>11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2023</v>
      </c>
      <c r="D9" s="2">
        <v>545</v>
      </c>
      <c r="E9" s="2"/>
      <c r="F9" s="31"/>
      <c r="G9" s="37">
        <v>4</v>
      </c>
      <c r="H9" s="41" t="s">
        <v>73</v>
      </c>
      <c r="I9" s="37">
        <v>2</v>
      </c>
      <c r="J9" s="42" t="s">
        <v>19</v>
      </c>
      <c r="K9" s="43"/>
      <c r="L9" s="37"/>
      <c r="M9" s="37" t="s">
        <v>11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44340.80880787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412</v>
      </c>
      <c r="F13" s="31"/>
      <c r="G13" s="38" t="str">
        <f>CONCATENATE("Algemene opmerkingen bij het jaarprogramma van  ",G4)</f>
        <v>Algemene opmerkingen bij het jaarprogramma van  GDL leerlaag A4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GDL leerlaag A5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413</v>
      </c>
      <c r="F25" s="31"/>
      <c r="G25" s="38" t="str">
        <f>CONCATENATE("Algemene opmerkingen bij het jaarprogramma van  ",G16)</f>
        <v>Algemene opmerkingen bij het jaarprogramma van  GDL leerlaag A5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GDL leerlaag A6 (schooljaar 2022 - 2023)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414</v>
      </c>
      <c r="F37" s="31"/>
      <c r="G37" s="38" t="str">
        <f>CONCATENATE("Algemene opmerkingen bij het jaarprogramma van  ",G28)</f>
        <v>Algemene opmerkingen bij het jaarprogramma van  GDL leerlaag A6 (schooljaar 2022 - 2023)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instellingen</vt:lpstr>
      <vt:lpstr>instructie</vt:lpstr>
      <vt:lpstr>M 2020</vt:lpstr>
      <vt:lpstr>M 2019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2021-05-24T18:42:50+00:00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