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instellingen" sheetId="1" r:id="rId4"/>
    <sheet name="instructie" sheetId="2" r:id="rId5"/>
    <sheet name="H 2021" sheetId="3" r:id="rId6"/>
    <sheet name="H 2020" sheetId="4" r:id="rId7"/>
    <sheet name="H 2019" sheetId="5" r:id="rId8"/>
    <sheet name="A 2021" sheetId="6" r:id="rId9"/>
    <sheet name="A 2020" sheetId="7" r:id="rId10"/>
    <sheet name="A 2019" sheetId="8" r:id="rId11"/>
    <sheet name="A 2018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<sst xmlns="http://schemas.openxmlformats.org/spreadsheetml/2006/main" uniqueCount="97">
  <si>
    <t>betekenis kleuren</t>
  </si>
  <si>
    <t>periode</t>
  </si>
  <si>
    <t>afname</t>
  </si>
  <si>
    <t>ja/nee</t>
  </si>
  <si>
    <t>veld wordt gevuld door PHP bij genereren file</t>
  </si>
  <si>
    <t>kies…</t>
  </si>
  <si>
    <t>veld wordt gevuld door Excel</t>
  </si>
  <si>
    <t>tt</t>
  </si>
  <si>
    <t>ja</t>
  </si>
  <si>
    <t>zelf invoeren bij opbouw Excel</t>
  </si>
  <si>
    <t>mt</t>
  </si>
  <si>
    <t>nee</t>
  </si>
  <si>
    <t>wit</t>
  </si>
  <si>
    <t>niet schrijfbaar</t>
  </si>
  <si>
    <t>lt</t>
  </si>
  <si>
    <t>1e veld</t>
  </si>
  <si>
    <t>rij of kolom verbergen</t>
  </si>
  <si>
    <t>hd</t>
  </si>
  <si>
    <t>invullen</t>
  </si>
  <si>
    <t>po</t>
  </si>
  <si>
    <t>invullen status SE</t>
  </si>
  <si>
    <t>dropdown verplicht invullen / gegeven ontbreekt (logisch)</t>
  </si>
  <si>
    <t>hoeft niet gevuld (want geen SE)</t>
  </si>
  <si>
    <t>geblokkeerd voor schrijven</t>
  </si>
  <si>
    <t>header</t>
  </si>
  <si>
    <t>niet in oude Excel openen. Op school / in Teams.</t>
  </si>
  <si>
    <t>niet knippen?</t>
  </si>
  <si>
    <t>wat betekent naam tabblad: hoe kun je het zien?</t>
  </si>
  <si>
    <t>donkergroen alleen invullen als SE</t>
  </si>
  <si>
    <t>geen vormgeving doen</t>
  </si>
  <si>
    <t>tijd in minuten, geen toevoeging</t>
  </si>
  <si>
    <t>laat niet relevante dingen open</t>
  </si>
  <si>
    <t>niet formatten. Layouten doen wij.</t>
  </si>
  <si>
    <t>zie je iets waarvan je denkt dat het niet klopt! Mail me.</t>
  </si>
  <si>
    <t>structuur etc. moet nog weer beveiligd!</t>
  </si>
  <si>
    <t>*</t>
  </si>
  <si>
    <t>statusCode</t>
  </si>
  <si>
    <t>schrijfrecht</t>
  </si>
  <si>
    <t>fouten?</t>
  </si>
  <si>
    <t>vak</t>
  </si>
  <si>
    <t>NLT</t>
  </si>
  <si>
    <t>cjid</t>
  </si>
  <si>
    <t>vid</t>
  </si>
  <si>
    <t>id</t>
  </si>
  <si>
    <t>somCode</t>
  </si>
  <si>
    <t>leerstofomschrijving</t>
  </si>
  <si>
    <t>weging VD</t>
  </si>
  <si>
    <t>soort toets</t>
  </si>
  <si>
    <t>afwijkende hulpmiddelen / bijzonderheden</t>
  </si>
  <si>
    <t>duur (min)</t>
  </si>
  <si>
    <t>SE?</t>
  </si>
  <si>
    <t>weging SE</t>
  </si>
  <si>
    <t>herkans-baar?</t>
  </si>
  <si>
    <t>verplichte SE-domeinen</t>
  </si>
  <si>
    <t>niveau</t>
  </si>
  <si>
    <t>H</t>
  </si>
  <si>
    <t>startJaar</t>
  </si>
  <si>
    <t>cid</t>
  </si>
  <si>
    <t>eindJaar</t>
  </si>
  <si>
    <t>vandaag</t>
  </si>
  <si>
    <t>huidigStartjaar</t>
  </si>
  <si>
    <t>huidigSchooljaar</t>
  </si>
  <si>
    <t>positiePTA</t>
  </si>
  <si>
    <t>groep</t>
  </si>
  <si>
    <t>mavo?</t>
  </si>
  <si>
    <t>Forensisch onderzoek</t>
  </si>
  <si>
    <t>De reis van de Beagle</t>
  </si>
  <si>
    <t>B1, B2, E2, A</t>
  </si>
  <si>
    <t>Bewust overwogen biertje</t>
  </si>
  <si>
    <t>B1, B2, D, E2, A</t>
  </si>
  <si>
    <t>Aerosolen en vuile lucht</t>
  </si>
  <si>
    <t>B1, B2, C, D, A</t>
  </si>
  <si>
    <t>De BINAS HAVO/VWO is bij alle schriftelijke toetsen een toegestaan hulpmiddel, tenzij anders vermeld bij de toets</t>
  </si>
  <si>
    <t>Ruimte voor de rivier</t>
  </si>
  <si>
    <t>A, B1, B2, C</t>
  </si>
  <si>
    <t>A, B1, B2, D, E2</t>
  </si>
  <si>
    <t>De BINAS HAVO/VWO is bij alle schriftelijke toetsen een toegestaan hulpmiddel, tenzij anders vermeld bij de toets.</t>
  </si>
  <si>
    <t>A</t>
  </si>
  <si>
    <t>Theoretische toets Forensisch Onderzoek</t>
  </si>
  <si>
    <t>A, B1, B2, E2, F2</t>
  </si>
  <si>
    <t>Dossier Forensisch Onderzoek</t>
  </si>
  <si>
    <t>Hersenen en leren</t>
  </si>
  <si>
    <t>Theoretische toets Technisch ontwerpen in de biomedische technologie</t>
  </si>
  <si>
    <t>Dossier Technisch ontwerpen in de biomedische technologie</t>
  </si>
  <si>
    <t>Portfolio Hart en vaten</t>
  </si>
  <si>
    <t>A, B1, D1</t>
  </si>
  <si>
    <t>Hart en vaten</t>
  </si>
  <si>
    <t xml:space="preserve">Ruimte voor de rivier </t>
  </si>
  <si>
    <t>A, B1, B2, C1, C2</t>
  </si>
  <si>
    <t>Rijden onder invloed</t>
  </si>
  <si>
    <t>A, B1, B2, D2, F2</t>
  </si>
  <si>
    <t>Dossier De bewegende aarde</t>
  </si>
  <si>
    <t>A, B1, B2, C1, F2</t>
  </si>
  <si>
    <t>Theoretische toets De bewegende aarde</t>
  </si>
  <si>
    <t>Theoretische toets Food or fuel</t>
  </si>
  <si>
    <t>A, B1, C2, E2</t>
  </si>
  <si>
    <t>Portfolio Food or Fuel</t>
  </si>
</sst>
</file>

<file path=xl/styles.xml><?xml version="1.0" encoding="utf-8"?>
<styleSheet xmlns="http://schemas.openxmlformats.org/spreadsheetml/2006/main" xml:space="preserve">
  <numFmts count="0"/>
  <fonts count="1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1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D8D8D8"/>
      <name val="Calibr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10"/>
      <color rgb="FF000000"/>
      <name val="Segoe U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2"/>
      <color rgb="FFD8D8D8"/>
      <name val="Segoe UI"/>
    </font>
    <font>
      <b val="0"/>
      <i val="0"/>
      <strike val="0"/>
      <u val="none"/>
      <sz val="26"/>
      <color rgb="FF000000"/>
      <name val="Segoe UI"/>
    </font>
    <font>
      <b val="1"/>
      <i val="0"/>
      <strike val="0"/>
      <u val="none"/>
      <sz val="20"/>
      <color rgb="FF000000"/>
      <name val="Segoe UI"/>
    </font>
    <font>
      <b val="0"/>
      <i val="0"/>
      <strike val="0"/>
      <u val="none"/>
      <sz val="12"/>
      <color rgb="FFF2F2F2"/>
      <name val="Segoe UI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5B9BD5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223962"/>
        <bgColor rgb="FFFFFFFF"/>
      </patternFill>
    </fill>
    <fill>
      <patternFill patternType="solid">
        <fgColor rgb="FFD8D8D8"/>
        <bgColor rgb="FFFFFFFF"/>
      </patternFill>
    </fill>
  </fills>
  <borders count="5">
    <border/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</border>
    <border>
      <right style="hair">
        <color rgb="FFF2F2F2"/>
      </right>
      <bottom style="hair">
        <color rgb="FFA9CD90"/>
      </bottom>
    </border>
    <border>
      <bottom style="hair">
        <color rgb="FFA9CD90"/>
      </bottom>
    </border>
    <border>
      <left style="hair">
        <color rgb="FFF2F2F2"/>
      </left>
      <right style="hair">
        <color rgb="FFF2F2F2"/>
      </right>
      <top style="hair">
        <color rgb="FFF2F2F2"/>
      </top>
      <bottom style="hair">
        <color rgb="FFA9CD90"/>
      </bottom>
    </border>
  </borders>
  <cellStyleXfs count="1">
    <xf numFmtId="0" fontId="0" fillId="0" borderId="0"/>
  </cellStyleXfs>
  <cellXfs count="4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22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right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3" numFmtId="0" fillId="6" borderId="0" applyFont="1" applyNumberFormat="0" applyFill="1" applyBorder="0" applyAlignment="1">
      <alignment horizontal="right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0" applyFont="1" applyNumberFormat="0" applyFill="1" applyBorder="0" applyAlignment="1">
      <alignment horizontal="right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5" numFmtId="0" fillId="10" borderId="0" applyFont="1" applyNumberFormat="0" applyFill="1" applyBorder="0" applyAlignment="0">
      <alignment horizontal="general" vertical="bottom" textRotation="0" wrapText="false" shrinkToFit="false"/>
    </xf>
    <xf xfId="0" fontId="0" numFmtId="0" fillId="11" borderId="0" applyFont="0" applyNumberFormat="0" applyFill="1" applyBorder="0" applyAlignment="0">
      <alignment horizontal="general" vertical="bottom" textRotation="0" wrapText="false" shrinkToFit="fals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6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6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6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6" numFmtId="0" fillId="8" borderId="0" applyFont="1" applyNumberFormat="0" applyFill="1" applyBorder="0" applyAlignment="1" applyProtection="true">
      <alignment horizontal="left" vertical="top" textRotation="0" wrapText="true" shrinkToFit="false"/>
      <protection locked="false"/>
    </xf>
    <xf xfId="0" fontId="2" numFmtId="0" fillId="4" borderId="0" applyFont="1" applyNumberFormat="0" applyFill="1" applyBorder="0" applyAlignment="0" applyProtection="true">
      <alignment horizontal="general" vertical="bottom" textRotation="0" wrapText="false" shrinkToFit="false"/>
      <protection locked="true"/>
    </xf>
    <xf xfId="0" fontId="8" numFmtId="0" fillId="4" borderId="0" applyFont="1" applyNumberFormat="0" applyFill="1" applyBorder="0" applyAlignment="1" applyProtection="true">
      <alignment horizontal="center" vertical="bottom" textRotation="0" wrapText="false" shrinkToFit="false"/>
      <protection locked="true"/>
    </xf>
    <xf xfId="0" fontId="9" numFmtId="0" fillId="4" borderId="0" applyFont="1" applyNumberFormat="0" applyFill="1" applyBorder="0" applyAlignment="1" applyProtection="true">
      <alignment horizontal="left" vertical="center" textRotation="0" wrapText="false" shrinkToFit="false"/>
      <protection locked="true"/>
    </xf>
    <xf xfId="0" fontId="2" numFmtId="0" fillId="4" borderId="0" applyFont="1" applyNumberFormat="0" applyFill="1" applyBorder="0" applyAlignment="1" applyProtection="true">
      <alignment horizontal="center" vertical="bottom" textRotation="0" wrapText="false" shrinkToFit="false"/>
      <protection locked="true"/>
    </xf>
    <xf xfId="0" fontId="10" numFmtId="0" fillId="4" borderId="0" applyFont="1" applyNumberFormat="0" applyFill="1" applyBorder="0" applyAlignment="1" applyProtection="true">
      <alignment horizontal="left" vertical="bottom" textRotation="0" wrapText="false" shrinkToFit="false"/>
      <protection locked="true"/>
    </xf>
    <xf xfId="0" fontId="11" numFmtId="0" fillId="10" borderId="0" applyFont="1" applyNumberFormat="0" applyFill="1" applyBorder="0" applyAlignment="1" applyProtection="true">
      <alignment horizontal="center" vertical="center" textRotation="0" wrapText="true" shrinkToFit="false"/>
      <protection locked="tru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10" borderId="0" applyFont="1" applyNumberFormat="0" applyFill="1" applyBorder="0" applyAlignment="1" applyProtection="true">
      <alignment horizontal="left" vertical="center" textRotation="0" wrapText="false" shrinkToFit="false"/>
      <protection locked="true"/>
    </xf>
    <xf xfId="0" fontId="6" numFmtId="0" fillId="8" borderId="0" applyFont="1" applyNumberFormat="0" applyFill="1" applyBorder="0" applyAlignment="1" applyProtection="true">
      <alignment horizontal="left" vertical="top" textRotation="0" wrapText="true" shrinkToFit="false"/>
      <protection locked="true"/>
    </xf>
    <xf xfId="0" fontId="11" numFmtId="0" fillId="10" borderId="0" applyFont="1" applyNumberFormat="0" applyFill="1" applyBorder="0" applyAlignment="1" applyProtection="true">
      <alignment horizontal="general" vertical="center" textRotation="0" wrapText="true" shrinkToFit="false"/>
      <protection locked="true"/>
    </xf>
    <xf xfId="0" fontId="6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tru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6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tru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2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true"/>
    </xf>
    <xf xfId="0" fontId="6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true"/>
    </xf>
    <xf xfId="0" fontId="2" numFmtId="0" fillId="4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2" numFmtId="0" fillId="4" borderId="0" applyFont="1" applyNumberFormat="0" applyFill="1" applyBorder="0" applyAlignment="0" applyProtection="true">
      <alignment horizontal="general" vertical="bottom" textRotation="0" wrapText="false" shrinkToFit="false"/>
      <protection locked="false"/>
    </xf>
  </cellXfs>
  <cellStyles count="1">
    <cellStyle name="Normal" xfId="0" builtinId="0"/>
  </cellStyles>
  <dxfs count="9"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2"/>
  <sheetViews>
    <sheetView tabSelected="0" workbookViewId="0" zoomScale="235" zoomScaleNormal="235" showGridLines="true" showRowColHeaders="1">
      <selection activeCell="B11" sqref="B11"/>
    </sheetView>
  </sheetViews>
  <sheetFormatPr defaultRowHeight="14.4" outlineLevelRow="0" outlineLevelCol="0"/>
  <sheetData>
    <row r="1" spans="1:9">
      <c r="A1" s="1" t="s">
        <v>0</v>
      </c>
      <c r="G1" t="s">
        <v>1</v>
      </c>
      <c r="H1" t="s">
        <v>2</v>
      </c>
      <c r="I1" t="s">
        <v>3</v>
      </c>
    </row>
    <row r="2" spans="1:9">
      <c r="A2" s="3"/>
      <c r="B2" t="s">
        <v>4</v>
      </c>
      <c r="G2" t="s">
        <v>5</v>
      </c>
      <c r="H2" t="s">
        <v>5</v>
      </c>
      <c r="I2" t="s">
        <v>5</v>
      </c>
    </row>
    <row r="3" spans="1:9">
      <c r="A3" s="5"/>
      <c r="B3" t="s">
        <v>6</v>
      </c>
      <c r="G3">
        <v>1</v>
      </c>
      <c r="H3" t="s">
        <v>7</v>
      </c>
      <c r="I3" t="s">
        <v>8</v>
      </c>
    </row>
    <row r="4" spans="1:9">
      <c r="A4" s="10"/>
      <c r="B4" t="s">
        <v>9</v>
      </c>
      <c r="G4">
        <v>2</v>
      </c>
      <c r="H4" t="s">
        <v>10</v>
      </c>
      <c r="I4" t="s">
        <v>11</v>
      </c>
    </row>
    <row r="5" spans="1:9">
      <c r="A5" s="14" t="s">
        <v>12</v>
      </c>
      <c r="B5" t="s">
        <v>13</v>
      </c>
      <c r="G5">
        <v>3</v>
      </c>
      <c r="H5" t="s">
        <v>14</v>
      </c>
    </row>
    <row r="6" spans="1:9">
      <c r="A6" s="13" t="s">
        <v>15</v>
      </c>
      <c r="B6" t="s">
        <v>16</v>
      </c>
      <c r="G6">
        <v>4</v>
      </c>
      <c r="H6" t="s">
        <v>17</v>
      </c>
    </row>
    <row r="7" spans="1:9">
      <c r="A7" s="16"/>
      <c r="B7" t="s">
        <v>18</v>
      </c>
      <c r="H7" t="s">
        <v>19</v>
      </c>
    </row>
    <row r="8" spans="1:9">
      <c r="A8" s="17"/>
      <c r="B8" t="s">
        <v>20</v>
      </c>
    </row>
    <row r="9" spans="1:9">
      <c r="A9" s="19"/>
      <c r="B9" t="s">
        <v>21</v>
      </c>
    </row>
    <row r="10" spans="1:9" customHeight="1" ht="15.75">
      <c r="A10" s="22"/>
      <c r="B10" t="s">
        <v>22</v>
      </c>
    </row>
    <row r="11" spans="1:9" customHeight="1" ht="15.75">
      <c r="A11" s="20"/>
      <c r="B11" t="s">
        <v>23</v>
      </c>
    </row>
    <row r="12" spans="1:9">
      <c r="A12" s="21" t="s">
        <v>24</v>
      </c>
      <c r="B12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1"/>
  <sheetViews>
    <sheetView tabSelected="1" workbookViewId="0" zoomScale="235" zoomScaleNormal="235" showGridLines="true" showRowColHeaders="1">
      <selection activeCell="A5" sqref="A5"/>
    </sheetView>
  </sheetViews>
  <sheetFormatPr defaultRowHeight="14.4" outlineLevelRow="0" outlineLevelCol="0"/>
  <sheetData>
    <row r="2" spans="1:1">
      <c r="A2" t="s">
        <v>25</v>
      </c>
    </row>
    <row r="3" spans="1:1">
      <c r="A3" t="s">
        <v>26</v>
      </c>
    </row>
    <row r="4" spans="1:1">
      <c r="A4" t="s">
        <v>27</v>
      </c>
    </row>
    <row r="5" spans="1:1">
      <c r="A5" t="s">
        <v>28</v>
      </c>
    </row>
    <row r="6" spans="1:1">
      <c r="A6" t="s">
        <v>29</v>
      </c>
    </row>
    <row r="7" spans="1:1">
      <c r="A7" t="s">
        <v>30</v>
      </c>
    </row>
    <row r="8" spans="1:1">
      <c r="A8" t="s">
        <v>31</v>
      </c>
    </row>
    <row r="9" spans="1:1">
      <c r="A9" t="s">
        <v>32</v>
      </c>
    </row>
    <row r="10" spans="1:1">
      <c r="A10" t="s">
        <v>33</v>
      </c>
    </row>
    <row r="11" spans="1:1">
      <c r="A11" s="29" t="s">
        <v>34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14" sqref="P14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H3 (cohort 2021 - 2023)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NLT leerlaag H4 (schooljaar 2021 - 2022)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20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55</v>
      </c>
      <c r="D6" s="2"/>
      <c r="E6" s="2"/>
      <c r="F6" s="31"/>
      <c r="G6" s="23" t="s">
        <v>5</v>
      </c>
      <c r="H6" s="24"/>
      <c r="I6" s="23"/>
      <c r="J6" s="25" t="s">
        <v>5</v>
      </c>
      <c r="K6" s="26"/>
      <c r="L6" s="23"/>
      <c r="M6" s="23" t="s">
        <v>5</v>
      </c>
      <c r="N6" s="27"/>
      <c r="O6" s="27" t="s">
        <v>5</v>
      </c>
      <c r="P6" s="28"/>
      <c r="Q6" s="31"/>
    </row>
    <row r="7" spans="1:17" customHeight="1" ht="72">
      <c r="A7" s="9" t="s">
        <v>56</v>
      </c>
      <c r="B7" s="2">
        <v>2021</v>
      </c>
      <c r="D7" s="2"/>
      <c r="E7" s="2"/>
      <c r="F7" s="31"/>
      <c r="G7" s="23" t="s">
        <v>5</v>
      </c>
      <c r="H7" s="24"/>
      <c r="I7" s="23"/>
      <c r="J7" s="25" t="s">
        <v>5</v>
      </c>
      <c r="K7" s="26"/>
      <c r="L7" s="23"/>
      <c r="M7" s="23" t="s">
        <v>5</v>
      </c>
      <c r="N7" s="27"/>
      <c r="O7" s="27" t="s">
        <v>5</v>
      </c>
      <c r="P7" s="28"/>
      <c r="Q7" s="31"/>
    </row>
    <row r="8" spans="1:17" customHeight="1" ht="72">
      <c r="A8" s="9" t="s">
        <v>57</v>
      </c>
      <c r="B8" s="2">
        <v>239</v>
      </c>
      <c r="D8" s="2"/>
      <c r="E8" s="2"/>
      <c r="F8" s="31"/>
      <c r="G8" s="23" t="s">
        <v>5</v>
      </c>
      <c r="H8" s="24"/>
      <c r="I8" s="23"/>
      <c r="J8" s="25" t="s">
        <v>5</v>
      </c>
      <c r="K8" s="26"/>
      <c r="L8" s="23"/>
      <c r="M8" s="23" t="s">
        <v>5</v>
      </c>
      <c r="N8" s="27"/>
      <c r="O8" s="27" t="s">
        <v>5</v>
      </c>
      <c r="P8" s="28"/>
      <c r="Q8" s="31"/>
    </row>
    <row r="9" spans="1:17" customHeight="1" ht="72">
      <c r="A9" s="9" t="s">
        <v>58</v>
      </c>
      <c r="B9" s="4">
        <f>IF(B6="A",B7+3,IF(B6="H",B7+2,B7+1))</f>
        <v>2023</v>
      </c>
      <c r="D9" s="2"/>
      <c r="E9" s="2"/>
      <c r="F9" s="31"/>
      <c r="G9" s="23" t="s">
        <v>5</v>
      </c>
      <c r="H9" s="24"/>
      <c r="I9" s="23"/>
      <c r="J9" s="25" t="s">
        <v>5</v>
      </c>
      <c r="K9" s="26"/>
      <c r="L9" s="23"/>
      <c r="M9" s="23" t="s">
        <v>5</v>
      </c>
      <c r="N9" s="27"/>
      <c r="O9" s="27" t="s">
        <v>5</v>
      </c>
      <c r="P9" s="28"/>
      <c r="Q9" s="31"/>
    </row>
    <row r="10" spans="1:17" customHeight="1" ht="72">
      <c r="A10" s="9" t="s">
        <v>59</v>
      </c>
      <c r="B10" s="6">
        <f>NOW()</f>
        <v>44340.809166667</v>
      </c>
      <c r="D10" s="2"/>
      <c r="E10" s="2"/>
      <c r="F10" s="31"/>
      <c r="G10" s="23" t="s">
        <v>5</v>
      </c>
      <c r="H10" s="24"/>
      <c r="I10" s="23"/>
      <c r="J10" s="25" t="s">
        <v>5</v>
      </c>
      <c r="K10" s="26"/>
      <c r="L10" s="23"/>
      <c r="M10" s="23" t="s">
        <v>5</v>
      </c>
      <c r="N10" s="27"/>
      <c r="O10" s="27" t="s">
        <v>5</v>
      </c>
      <c r="P10" s="28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23" t="s">
        <v>5</v>
      </c>
      <c r="H11" s="24"/>
      <c r="I11" s="23"/>
      <c r="J11" s="25" t="s">
        <v>5</v>
      </c>
      <c r="K11" s="26"/>
      <c r="L11" s="23"/>
      <c r="M11" s="23" t="s">
        <v>5</v>
      </c>
      <c r="N11" s="27"/>
      <c r="O11" s="27" t="s">
        <v>5</v>
      </c>
      <c r="P11" s="28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1</v>
      </c>
      <c r="C13" s="9" t="s">
        <v>41</v>
      </c>
      <c r="D13" s="2">
        <v>586</v>
      </c>
      <c r="F13" s="31"/>
      <c r="G13" s="38" t="str">
        <f>CONCATENATE("Algemene opmerkingen bij het jaarprogramma van  ",G4)</f>
        <v>Algemene opmerkingen bij het jaarprogramma van  NLT leerlaag H4 (schooljaar 2021 - 2022)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3</v>
      </c>
      <c r="F14" s="31"/>
      <c r="G14" s="30"/>
      <c r="H14" s="30"/>
      <c r="I14" s="30"/>
      <c r="J14" s="30"/>
      <c r="K14" s="30"/>
      <c r="L14" s="30"/>
      <c r="M14" s="30"/>
      <c r="N14" s="47"/>
      <c r="O14" s="47"/>
      <c r="P14" s="48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NLT leerlaag H5 (schooljaar 2022 - 2023)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37" t="s">
        <v>5</v>
      </c>
      <c r="H18" s="41"/>
      <c r="I18" s="37"/>
      <c r="J18" s="42" t="s">
        <v>5</v>
      </c>
      <c r="K18" s="43"/>
      <c r="L18" s="37"/>
      <c r="M18" s="37" t="s">
        <v>5</v>
      </c>
      <c r="N18" s="44"/>
      <c r="O18" s="44" t="s">
        <v>5</v>
      </c>
      <c r="P18" s="46"/>
      <c r="Q18" s="31"/>
    </row>
    <row r="19" spans="1:17" customHeight="1" ht="72">
      <c r="D19" s="2"/>
      <c r="E19" s="2"/>
      <c r="F19" s="31"/>
      <c r="G19" s="37" t="s">
        <v>5</v>
      </c>
      <c r="H19" s="41"/>
      <c r="I19" s="37"/>
      <c r="J19" s="42" t="s">
        <v>5</v>
      </c>
      <c r="K19" s="43"/>
      <c r="L19" s="37"/>
      <c r="M19" s="37" t="s">
        <v>5</v>
      </c>
      <c r="N19" s="44"/>
      <c r="O19" s="44" t="s">
        <v>5</v>
      </c>
      <c r="P19" s="46"/>
      <c r="Q19" s="31"/>
    </row>
    <row r="20" spans="1:17" customHeight="1" ht="72">
      <c r="D20" s="2"/>
      <c r="E20" s="2"/>
      <c r="F20" s="31"/>
      <c r="G20" s="37" t="s">
        <v>5</v>
      </c>
      <c r="H20" s="41"/>
      <c r="I20" s="37"/>
      <c r="J20" s="42" t="s">
        <v>5</v>
      </c>
      <c r="K20" s="43"/>
      <c r="L20" s="37"/>
      <c r="M20" s="37" t="s">
        <v>5</v>
      </c>
      <c r="N20" s="44"/>
      <c r="O20" s="44" t="s">
        <v>5</v>
      </c>
      <c r="P20" s="46"/>
      <c r="Q20" s="31"/>
    </row>
    <row r="21" spans="1:17" customHeight="1" ht="72">
      <c r="D21" s="2"/>
      <c r="E21" s="2"/>
      <c r="F21" s="31"/>
      <c r="G21" s="37" t="s">
        <v>5</v>
      </c>
      <c r="H21" s="41"/>
      <c r="I21" s="37"/>
      <c r="J21" s="42" t="s">
        <v>5</v>
      </c>
      <c r="K21" s="43"/>
      <c r="L21" s="37"/>
      <c r="M21" s="37" t="s">
        <v>5</v>
      </c>
      <c r="N21" s="44"/>
      <c r="O21" s="44" t="s">
        <v>5</v>
      </c>
      <c r="P21" s="46"/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587</v>
      </c>
      <c r="F25" s="31"/>
      <c r="G25" s="38" t="str">
        <f>CONCATENATE("Algemene opmerkingen bij het jaarprogramma van  ",G16)</f>
        <v>Algemene opmerkingen bij het jaarprogramma van  NLT leerlaag H5 (schooljaar 2022 - 2023)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NLT leerlaag H6 (schooljaar 2023 - 2023)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NLT leerlaag H6 (schooljaar 2023 - 2023)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26" sqref="P26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H4 (cohort 2020 - 2022)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NLT leerlaag H4 (schooljaar 2020 - 2021)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20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55</v>
      </c>
      <c r="D6" s="2">
        <v>427</v>
      </c>
      <c r="E6" s="2"/>
      <c r="F6" s="31"/>
      <c r="G6" s="37">
        <v>1</v>
      </c>
      <c r="H6" s="41" t="s">
        <v>65</v>
      </c>
      <c r="I6" s="37">
        <v>2</v>
      </c>
      <c r="J6" s="42" t="s">
        <v>7</v>
      </c>
      <c r="K6" s="43"/>
      <c r="L6" s="37">
        <v>100</v>
      </c>
      <c r="M6" s="37" t="s">
        <v>11</v>
      </c>
      <c r="N6" s="44"/>
      <c r="O6" s="44">
        <v>0</v>
      </c>
      <c r="P6" s="46"/>
      <c r="Q6" s="31"/>
    </row>
    <row r="7" spans="1:17" customHeight="1" ht="72">
      <c r="A7" s="9" t="s">
        <v>56</v>
      </c>
      <c r="B7" s="2">
        <v>2020</v>
      </c>
      <c r="D7" s="2">
        <v>428</v>
      </c>
      <c r="E7" s="2"/>
      <c r="F7" s="31"/>
      <c r="G7" s="37">
        <v>2</v>
      </c>
      <c r="H7" s="41" t="s">
        <v>66</v>
      </c>
      <c r="I7" s="37">
        <v>1</v>
      </c>
      <c r="J7" s="42" t="s">
        <v>7</v>
      </c>
      <c r="K7" s="43"/>
      <c r="L7" s="37">
        <v>50</v>
      </c>
      <c r="M7" s="37" t="s">
        <v>8</v>
      </c>
      <c r="N7" s="44">
        <v>1</v>
      </c>
      <c r="O7" s="44" t="s">
        <v>8</v>
      </c>
      <c r="P7" s="46" t="s">
        <v>67</v>
      </c>
      <c r="Q7" s="31"/>
    </row>
    <row r="8" spans="1:17" customHeight="1" ht="72">
      <c r="A8" s="9" t="s">
        <v>57</v>
      </c>
      <c r="B8" s="2">
        <v>128</v>
      </c>
      <c r="D8" s="2">
        <v>429</v>
      </c>
      <c r="E8" s="2"/>
      <c r="F8" s="31"/>
      <c r="G8" s="37">
        <v>2</v>
      </c>
      <c r="H8" s="41" t="s">
        <v>66</v>
      </c>
      <c r="I8" s="37">
        <v>1</v>
      </c>
      <c r="J8" s="42" t="s">
        <v>19</v>
      </c>
      <c r="K8" s="43"/>
      <c r="L8" s="37"/>
      <c r="M8" s="37" t="s">
        <v>8</v>
      </c>
      <c r="N8" s="44">
        <v>1</v>
      </c>
      <c r="O8" s="44" t="s">
        <v>11</v>
      </c>
      <c r="P8" s="46" t="s">
        <v>67</v>
      </c>
      <c r="Q8" s="31"/>
    </row>
    <row r="9" spans="1:17" customHeight="1" ht="72">
      <c r="A9" s="9" t="s">
        <v>58</v>
      </c>
      <c r="B9" s="4">
        <f>IF(B6="A",B7+3,IF(B6="H",B7+2,B7+1))</f>
        <v>2022</v>
      </c>
      <c r="D9" s="2">
        <v>430</v>
      </c>
      <c r="E9" s="2"/>
      <c r="F9" s="31"/>
      <c r="G9" s="37">
        <v>3</v>
      </c>
      <c r="H9" s="41" t="s">
        <v>68</v>
      </c>
      <c r="I9" s="37">
        <v>2</v>
      </c>
      <c r="J9" s="42" t="s">
        <v>19</v>
      </c>
      <c r="K9" s="43"/>
      <c r="L9" s="37"/>
      <c r="M9" s="37" t="s">
        <v>8</v>
      </c>
      <c r="N9" s="44">
        <v>2</v>
      </c>
      <c r="O9" s="44" t="s">
        <v>11</v>
      </c>
      <c r="P9" s="46" t="s">
        <v>69</v>
      </c>
      <c r="Q9" s="31"/>
    </row>
    <row r="10" spans="1:17" customHeight="1" ht="72">
      <c r="A10" s="9" t="s">
        <v>59</v>
      </c>
      <c r="B10" s="6">
        <f>NOW()</f>
        <v>44340.809166667</v>
      </c>
      <c r="D10" s="2">
        <v>431</v>
      </c>
      <c r="E10" s="2"/>
      <c r="F10" s="31"/>
      <c r="G10" s="37">
        <v>4</v>
      </c>
      <c r="H10" s="41" t="s">
        <v>70</v>
      </c>
      <c r="I10" s="37">
        <v>1</v>
      </c>
      <c r="J10" s="42" t="s">
        <v>19</v>
      </c>
      <c r="K10" s="43"/>
      <c r="L10" s="37"/>
      <c r="M10" s="37" t="s">
        <v>11</v>
      </c>
      <c r="N10" s="44">
        <v>1</v>
      </c>
      <c r="O10" s="44">
        <v>0</v>
      </c>
      <c r="P10" s="46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>
        <v>432</v>
      </c>
      <c r="E11" s="2"/>
      <c r="F11" s="31"/>
      <c r="G11" s="37">
        <v>4</v>
      </c>
      <c r="H11" s="41" t="s">
        <v>70</v>
      </c>
      <c r="I11" s="37">
        <v>1</v>
      </c>
      <c r="J11" s="42" t="s">
        <v>7</v>
      </c>
      <c r="K11" s="43"/>
      <c r="L11" s="37">
        <v>50</v>
      </c>
      <c r="M11" s="37" t="s">
        <v>8</v>
      </c>
      <c r="N11" s="44">
        <v>1</v>
      </c>
      <c r="O11" s="44" t="s">
        <v>8</v>
      </c>
      <c r="P11" s="46" t="s">
        <v>71</v>
      </c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0</v>
      </c>
      <c r="C13" s="9" t="s">
        <v>41</v>
      </c>
      <c r="D13" s="2">
        <v>318</v>
      </c>
      <c r="F13" s="31"/>
      <c r="G13" s="38" t="str">
        <f>CONCATENATE("Algemene opmerkingen bij het jaarprogramma van  ",G4)</f>
        <v>Algemene opmerkingen bij het jaarprogramma van  NLT leerlaag H4 (schooljaar 2020 - 2021)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4</v>
      </c>
      <c r="F14" s="31"/>
      <c r="G14" s="39" t="s">
        <v>72</v>
      </c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NLT leerlaag H5 (schooljaar 2021 - 2022)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23" t="s">
        <v>5</v>
      </c>
      <c r="H18" s="24"/>
      <c r="I18" s="23"/>
      <c r="J18" s="25" t="s">
        <v>5</v>
      </c>
      <c r="K18" s="26"/>
      <c r="L18" s="23"/>
      <c r="M18" s="23" t="s">
        <v>5</v>
      </c>
      <c r="N18" s="27"/>
      <c r="O18" s="27" t="s">
        <v>5</v>
      </c>
      <c r="P18" s="28"/>
      <c r="Q18" s="31"/>
    </row>
    <row r="19" spans="1:17" customHeight="1" ht="72">
      <c r="D19" s="2"/>
      <c r="E19" s="2"/>
      <c r="F19" s="31"/>
      <c r="G19" s="23" t="s">
        <v>5</v>
      </c>
      <c r="H19" s="24"/>
      <c r="I19" s="23"/>
      <c r="J19" s="25" t="s">
        <v>5</v>
      </c>
      <c r="K19" s="26"/>
      <c r="L19" s="23"/>
      <c r="M19" s="23" t="s">
        <v>5</v>
      </c>
      <c r="N19" s="27"/>
      <c r="O19" s="27" t="s">
        <v>5</v>
      </c>
      <c r="P19" s="28"/>
      <c r="Q19" s="31"/>
    </row>
    <row r="20" spans="1:17" customHeight="1" ht="72">
      <c r="D20" s="2"/>
      <c r="E20" s="2"/>
      <c r="F20" s="31"/>
      <c r="G20" s="23" t="s">
        <v>5</v>
      </c>
      <c r="H20" s="24"/>
      <c r="I20" s="23"/>
      <c r="J20" s="25" t="s">
        <v>5</v>
      </c>
      <c r="K20" s="26"/>
      <c r="L20" s="23"/>
      <c r="M20" s="23" t="s">
        <v>5</v>
      </c>
      <c r="N20" s="27"/>
      <c r="O20" s="27" t="s">
        <v>5</v>
      </c>
      <c r="P20" s="28"/>
      <c r="Q20" s="31"/>
    </row>
    <row r="21" spans="1:17" customHeight="1" ht="72">
      <c r="D21" s="2"/>
      <c r="E21" s="2"/>
      <c r="F21" s="31"/>
      <c r="G21" s="23" t="s">
        <v>5</v>
      </c>
      <c r="H21" s="24"/>
      <c r="I21" s="23"/>
      <c r="J21" s="25" t="s">
        <v>5</v>
      </c>
      <c r="K21" s="26"/>
      <c r="L21" s="23"/>
      <c r="M21" s="23" t="s">
        <v>5</v>
      </c>
      <c r="N21" s="27"/>
      <c r="O21" s="27" t="s">
        <v>5</v>
      </c>
      <c r="P21" s="28"/>
      <c r="Q21" s="31"/>
    </row>
    <row r="22" spans="1:17" customHeight="1" ht="72">
      <c r="D22" s="2"/>
      <c r="E22" s="2"/>
      <c r="F22" s="31"/>
      <c r="G22" s="23" t="s">
        <v>5</v>
      </c>
      <c r="H22" s="24"/>
      <c r="I22" s="23"/>
      <c r="J22" s="25" t="s">
        <v>5</v>
      </c>
      <c r="K22" s="26"/>
      <c r="L22" s="23"/>
      <c r="M22" s="23" t="s">
        <v>5</v>
      </c>
      <c r="N22" s="27"/>
      <c r="O22" s="27" t="s">
        <v>5</v>
      </c>
      <c r="P22" s="28"/>
      <c r="Q22" s="31"/>
    </row>
    <row r="23" spans="1:17" customHeight="1" ht="72">
      <c r="D23" s="2"/>
      <c r="E23" s="2"/>
      <c r="F23" s="31"/>
      <c r="G23" s="23" t="s">
        <v>5</v>
      </c>
      <c r="H23" s="24"/>
      <c r="I23" s="23"/>
      <c r="J23" s="25" t="s">
        <v>5</v>
      </c>
      <c r="K23" s="26"/>
      <c r="L23" s="23"/>
      <c r="M23" s="23" t="s">
        <v>5</v>
      </c>
      <c r="N23" s="27"/>
      <c r="O23" s="27" t="s">
        <v>5</v>
      </c>
      <c r="P23" s="28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319</v>
      </c>
      <c r="F25" s="31"/>
      <c r="G25" s="38" t="str">
        <f>CONCATENATE("Algemene opmerkingen bij het jaarprogramma van  ",G16)</f>
        <v>Algemene opmerkingen bij het jaarprogramma van  NLT leerlaag H5 (schooljaar 2021 - 2022)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0"/>
      <c r="H26" s="30"/>
      <c r="I26" s="30"/>
      <c r="J26" s="30"/>
      <c r="K26" s="30"/>
      <c r="L26" s="30"/>
      <c r="M26" s="30"/>
      <c r="N26" s="47"/>
      <c r="O26" s="47"/>
      <c r="P26" s="48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NLT leerlaag H6 (schooljaar 2022 - 2022)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NLT leerlaag H6 (schooljaar 2022 - 2022)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Q38" sqref="Q38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H5 (cohort 2019 - 2021)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NLT leerlaag H4 (schooljaar 2019 - 2020)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20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55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>
      <c r="A7" s="9" t="s">
        <v>56</v>
      </c>
      <c r="B7" s="2">
        <v>2019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>
      <c r="A8" s="9" t="s">
        <v>57</v>
      </c>
      <c r="B8" s="2">
        <v>129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>
      <c r="A9" s="9" t="s">
        <v>58</v>
      </c>
      <c r="B9" s="4">
        <f>IF(B6="A",B7+3,IF(B6="H",B7+2,B7+1))</f>
        <v>2021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>
      <c r="A10" s="9" t="s">
        <v>59</v>
      </c>
      <c r="B10" s="6">
        <f>NOW()</f>
        <v>44340.809166667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-1</v>
      </c>
      <c r="C13" s="9" t="s">
        <v>41</v>
      </c>
      <c r="D13" s="2">
        <v>320</v>
      </c>
      <c r="F13" s="31"/>
      <c r="G13" s="38" t="str">
        <f>CONCATENATE("Algemene opmerkingen bij het jaarprogramma van  ",G4)</f>
        <v>Algemene opmerkingen bij het jaarprogramma van  NLT leerlaag H4 (schooljaar 2019 - 2020)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5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NLT leerlaag H5 (schooljaar 2020 - 2021)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>
        <v>433</v>
      </c>
      <c r="E18" s="2"/>
      <c r="F18" s="31"/>
      <c r="G18" s="37">
        <v>2</v>
      </c>
      <c r="H18" s="41" t="s">
        <v>73</v>
      </c>
      <c r="I18" s="37"/>
      <c r="J18" s="42" t="s">
        <v>19</v>
      </c>
      <c r="K18" s="43"/>
      <c r="L18" s="37"/>
      <c r="M18" s="37" t="s">
        <v>8</v>
      </c>
      <c r="N18" s="44">
        <v>5</v>
      </c>
      <c r="O18" s="44" t="s">
        <v>11</v>
      </c>
      <c r="P18" s="46" t="s">
        <v>74</v>
      </c>
      <c r="Q18" s="31"/>
    </row>
    <row r="19" spans="1:17" customHeight="1" ht="72">
      <c r="D19" s="2">
        <v>434</v>
      </c>
      <c r="E19" s="2"/>
      <c r="F19" s="31"/>
      <c r="G19" s="37">
        <v>3</v>
      </c>
      <c r="H19" s="41" t="s">
        <v>68</v>
      </c>
      <c r="I19" s="37"/>
      <c r="J19" s="42" t="s">
        <v>19</v>
      </c>
      <c r="K19" s="43"/>
      <c r="L19" s="37"/>
      <c r="M19" s="37" t="s">
        <v>8</v>
      </c>
      <c r="N19" s="44">
        <v>5</v>
      </c>
      <c r="O19" s="44" t="s">
        <v>11</v>
      </c>
      <c r="P19" s="46" t="s">
        <v>75</v>
      </c>
      <c r="Q19" s="31"/>
    </row>
    <row r="20" spans="1:17" customHeight="1" ht="72">
      <c r="D20" s="2"/>
      <c r="E20" s="2"/>
      <c r="F20" s="31"/>
      <c r="G20" s="37" t="s">
        <v>5</v>
      </c>
      <c r="H20" s="41"/>
      <c r="I20" s="37"/>
      <c r="J20" s="42" t="s">
        <v>5</v>
      </c>
      <c r="K20" s="43"/>
      <c r="L20" s="37"/>
      <c r="M20" s="37" t="s">
        <v>5</v>
      </c>
      <c r="N20" s="44"/>
      <c r="O20" s="44" t="s">
        <v>5</v>
      </c>
      <c r="P20" s="46"/>
      <c r="Q20" s="31"/>
    </row>
    <row r="21" spans="1:17" customHeight="1" ht="72">
      <c r="D21" s="2"/>
      <c r="E21" s="2"/>
      <c r="F21" s="31"/>
      <c r="G21" s="37" t="s">
        <v>5</v>
      </c>
      <c r="H21" s="41"/>
      <c r="I21" s="37"/>
      <c r="J21" s="42" t="s">
        <v>5</v>
      </c>
      <c r="K21" s="43"/>
      <c r="L21" s="37"/>
      <c r="M21" s="37" t="s">
        <v>5</v>
      </c>
      <c r="N21" s="44"/>
      <c r="O21" s="44" t="s">
        <v>5</v>
      </c>
      <c r="P21" s="46"/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321</v>
      </c>
      <c r="F25" s="31"/>
      <c r="G25" s="38" t="str">
        <f>CONCATENATE("Algemene opmerkingen bij het jaarprogramma van  ",G16)</f>
        <v>Algemene opmerkingen bij het jaarprogramma van  NLT leerlaag H5 (schooljaar 2020 - 2021)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 t="s">
        <v>76</v>
      </c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NLT leerlaag H6 (schooljaar 2021 - 2021)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NLT leerlaag H6 (schooljaar 2021 - 2021)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14" sqref="P14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A3 (cohort 2021 - 2024)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NLT leerlaag A4 (schooljaar 2021 - 2022)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20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77</v>
      </c>
      <c r="D6" s="2"/>
      <c r="E6" s="2"/>
      <c r="F6" s="31"/>
      <c r="G6" s="23" t="s">
        <v>5</v>
      </c>
      <c r="H6" s="24"/>
      <c r="I6" s="23"/>
      <c r="J6" s="25" t="s">
        <v>5</v>
      </c>
      <c r="K6" s="26"/>
      <c r="L6" s="23"/>
      <c r="M6" s="23" t="s">
        <v>5</v>
      </c>
      <c r="N6" s="27"/>
      <c r="O6" s="27" t="s">
        <v>5</v>
      </c>
      <c r="P6" s="28"/>
      <c r="Q6" s="31"/>
    </row>
    <row r="7" spans="1:17" customHeight="1" ht="72">
      <c r="A7" s="9" t="s">
        <v>56</v>
      </c>
      <c r="B7" s="2">
        <v>2021</v>
      </c>
      <c r="D7" s="2"/>
      <c r="E7" s="2"/>
      <c r="F7" s="31"/>
      <c r="G7" s="23" t="s">
        <v>5</v>
      </c>
      <c r="H7" s="24"/>
      <c r="I7" s="23"/>
      <c r="J7" s="25" t="s">
        <v>5</v>
      </c>
      <c r="K7" s="26"/>
      <c r="L7" s="23"/>
      <c r="M7" s="23" t="s">
        <v>5</v>
      </c>
      <c r="N7" s="27"/>
      <c r="O7" s="27" t="s">
        <v>5</v>
      </c>
      <c r="P7" s="28"/>
      <c r="Q7" s="31"/>
    </row>
    <row r="8" spans="1:17" customHeight="1" ht="72">
      <c r="A8" s="9" t="s">
        <v>57</v>
      </c>
      <c r="B8" s="2">
        <v>240</v>
      </c>
      <c r="D8" s="2"/>
      <c r="E8" s="2"/>
      <c r="F8" s="31"/>
      <c r="G8" s="23" t="s">
        <v>5</v>
      </c>
      <c r="H8" s="24"/>
      <c r="I8" s="23"/>
      <c r="J8" s="25" t="s">
        <v>5</v>
      </c>
      <c r="K8" s="26"/>
      <c r="L8" s="23"/>
      <c r="M8" s="23" t="s">
        <v>5</v>
      </c>
      <c r="N8" s="27"/>
      <c r="O8" s="27" t="s">
        <v>5</v>
      </c>
      <c r="P8" s="28"/>
      <c r="Q8" s="31"/>
    </row>
    <row r="9" spans="1:17" customHeight="1" ht="72">
      <c r="A9" s="9" t="s">
        <v>58</v>
      </c>
      <c r="B9" s="4">
        <f>IF(B6="A",B7+3,IF(B6="H",B7+2,B7+1))</f>
        <v>2024</v>
      </c>
      <c r="D9" s="2"/>
      <c r="E9" s="2"/>
      <c r="F9" s="31"/>
      <c r="G9" s="23" t="s">
        <v>5</v>
      </c>
      <c r="H9" s="24"/>
      <c r="I9" s="23"/>
      <c r="J9" s="25" t="s">
        <v>5</v>
      </c>
      <c r="K9" s="26"/>
      <c r="L9" s="23"/>
      <c r="M9" s="23" t="s">
        <v>5</v>
      </c>
      <c r="N9" s="27"/>
      <c r="O9" s="27" t="s">
        <v>5</v>
      </c>
      <c r="P9" s="28"/>
      <c r="Q9" s="31"/>
    </row>
    <row r="10" spans="1:17" customHeight="1" ht="72">
      <c r="A10" s="9" t="s">
        <v>59</v>
      </c>
      <c r="B10" s="6">
        <f>NOW()</f>
        <v>44340.809166667</v>
      </c>
      <c r="D10" s="2"/>
      <c r="E10" s="2"/>
      <c r="F10" s="31"/>
      <c r="G10" s="23" t="s">
        <v>5</v>
      </c>
      <c r="H10" s="24"/>
      <c r="I10" s="23"/>
      <c r="J10" s="25" t="s">
        <v>5</v>
      </c>
      <c r="K10" s="26"/>
      <c r="L10" s="23"/>
      <c r="M10" s="23" t="s">
        <v>5</v>
      </c>
      <c r="N10" s="27"/>
      <c r="O10" s="27" t="s">
        <v>5</v>
      </c>
      <c r="P10" s="28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23" t="s">
        <v>5</v>
      </c>
      <c r="H11" s="24"/>
      <c r="I11" s="23"/>
      <c r="J11" s="25" t="s">
        <v>5</v>
      </c>
      <c r="K11" s="26"/>
      <c r="L11" s="23"/>
      <c r="M11" s="23" t="s">
        <v>5</v>
      </c>
      <c r="N11" s="27"/>
      <c r="O11" s="27" t="s">
        <v>5</v>
      </c>
      <c r="P11" s="28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1</v>
      </c>
      <c r="C13" s="9" t="s">
        <v>41</v>
      </c>
      <c r="D13" s="2">
        <v>588</v>
      </c>
      <c r="F13" s="31"/>
      <c r="G13" s="38" t="str">
        <f>CONCATENATE("Algemene opmerkingen bij het jaarprogramma van  ",G4)</f>
        <v>Algemene opmerkingen bij het jaarprogramma van  NLT leerlaag A4 (schooljaar 2021 - 2022)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3</v>
      </c>
      <c r="F14" s="31"/>
      <c r="G14" s="30"/>
      <c r="H14" s="30"/>
      <c r="I14" s="30"/>
      <c r="J14" s="30"/>
      <c r="K14" s="30"/>
      <c r="L14" s="30"/>
      <c r="M14" s="30"/>
      <c r="N14" s="47"/>
      <c r="O14" s="47"/>
      <c r="P14" s="48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NLT leerlaag A5 (schooljaar 2022 - 2023)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37" t="s">
        <v>5</v>
      </c>
      <c r="H18" s="41"/>
      <c r="I18" s="37"/>
      <c r="J18" s="42" t="s">
        <v>5</v>
      </c>
      <c r="K18" s="43"/>
      <c r="L18" s="37"/>
      <c r="M18" s="37" t="s">
        <v>5</v>
      </c>
      <c r="N18" s="44"/>
      <c r="O18" s="44" t="s">
        <v>5</v>
      </c>
      <c r="P18" s="46"/>
      <c r="Q18" s="31"/>
    </row>
    <row r="19" spans="1:17" customHeight="1" ht="72">
      <c r="D19" s="2"/>
      <c r="E19" s="2"/>
      <c r="F19" s="31"/>
      <c r="G19" s="37" t="s">
        <v>5</v>
      </c>
      <c r="H19" s="41"/>
      <c r="I19" s="37"/>
      <c r="J19" s="42" t="s">
        <v>5</v>
      </c>
      <c r="K19" s="43"/>
      <c r="L19" s="37"/>
      <c r="M19" s="37" t="s">
        <v>5</v>
      </c>
      <c r="N19" s="44"/>
      <c r="O19" s="44" t="s">
        <v>5</v>
      </c>
      <c r="P19" s="46"/>
      <c r="Q19" s="31"/>
    </row>
    <row r="20" spans="1:17" customHeight="1" ht="72">
      <c r="D20" s="2"/>
      <c r="E20" s="2"/>
      <c r="F20" s="31"/>
      <c r="G20" s="37" t="s">
        <v>5</v>
      </c>
      <c r="H20" s="41"/>
      <c r="I20" s="37"/>
      <c r="J20" s="42" t="s">
        <v>5</v>
      </c>
      <c r="K20" s="43"/>
      <c r="L20" s="37"/>
      <c r="M20" s="37" t="s">
        <v>5</v>
      </c>
      <c r="N20" s="44"/>
      <c r="O20" s="44" t="s">
        <v>5</v>
      </c>
      <c r="P20" s="46"/>
      <c r="Q20" s="31"/>
    </row>
    <row r="21" spans="1:17" customHeight="1" ht="72">
      <c r="D21" s="2"/>
      <c r="E21" s="2"/>
      <c r="F21" s="31"/>
      <c r="G21" s="37" t="s">
        <v>5</v>
      </c>
      <c r="H21" s="41"/>
      <c r="I21" s="37"/>
      <c r="J21" s="42" t="s">
        <v>5</v>
      </c>
      <c r="K21" s="43"/>
      <c r="L21" s="37"/>
      <c r="M21" s="37" t="s">
        <v>5</v>
      </c>
      <c r="N21" s="44"/>
      <c r="O21" s="44" t="s">
        <v>5</v>
      </c>
      <c r="P21" s="46"/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589</v>
      </c>
      <c r="F25" s="31"/>
      <c r="G25" s="38" t="str">
        <f>CONCATENATE("Algemene opmerkingen bij het jaarprogramma van  ",G16)</f>
        <v>Algemene opmerkingen bij het jaarprogramma van  NLT leerlaag A5 (schooljaar 2022 - 2023)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>
      <c r="C28" s="9" t="s">
        <v>41</v>
      </c>
      <c r="D28" s="2"/>
      <c r="F28" s="31"/>
      <c r="G28" s="35" t="str">
        <f>CONCATENATE(B4," leerlaag ",B6,B15+2," (schooljaar ",B7+2," - ",B9,")")</f>
        <v>NLT leerlaag A6 (schooljaar 2023 - 2024)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>
      <c r="C37" s="9" t="s">
        <v>41</v>
      </c>
      <c r="D37" s="2">
        <v>590</v>
      </c>
      <c r="F37" s="31"/>
      <c r="G37" s="38" t="str">
        <f>CONCATENATE("Algemene opmerkingen bij het jaarprogramma van  ",G28)</f>
        <v>Algemene opmerkingen bij het jaarprogramma van  NLT leerlaag A6 (schooljaar 2023 - 2024)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26" sqref="P26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A4 (cohort 2020 - 2023)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NLT leerlaag A4 (schooljaar 2020 - 2021)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20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77</v>
      </c>
      <c r="D6" s="2">
        <v>435</v>
      </c>
      <c r="E6" s="2"/>
      <c r="F6" s="31"/>
      <c r="G6" s="37">
        <v>1</v>
      </c>
      <c r="H6" s="41" t="s">
        <v>78</v>
      </c>
      <c r="I6" s="37">
        <v>5</v>
      </c>
      <c r="J6" s="42" t="s">
        <v>7</v>
      </c>
      <c r="K6" s="43"/>
      <c r="L6" s="37">
        <v>100</v>
      </c>
      <c r="M6" s="37" t="s">
        <v>8</v>
      </c>
      <c r="N6" s="44">
        <v>1</v>
      </c>
      <c r="O6" s="44" t="s">
        <v>8</v>
      </c>
      <c r="P6" s="46" t="s">
        <v>79</v>
      </c>
      <c r="Q6" s="31"/>
    </row>
    <row r="7" spans="1:17" customHeight="1" ht="72">
      <c r="A7" s="9" t="s">
        <v>56</v>
      </c>
      <c r="B7" s="2">
        <v>2020</v>
      </c>
      <c r="D7" s="2">
        <v>436</v>
      </c>
      <c r="E7" s="2"/>
      <c r="F7" s="31"/>
      <c r="G7" s="37">
        <v>2</v>
      </c>
      <c r="H7" s="41" t="s">
        <v>80</v>
      </c>
      <c r="I7" s="37">
        <v>5</v>
      </c>
      <c r="J7" s="42" t="s">
        <v>19</v>
      </c>
      <c r="K7" s="43"/>
      <c r="L7" s="37"/>
      <c r="M7" s="37" t="s">
        <v>11</v>
      </c>
      <c r="N7" s="44">
        <v>1</v>
      </c>
      <c r="O7" s="44">
        <v>0</v>
      </c>
      <c r="P7" s="46" t="s">
        <v>79</v>
      </c>
      <c r="Q7" s="31"/>
    </row>
    <row r="8" spans="1:17" customHeight="1" ht="72">
      <c r="A8" s="9" t="s">
        <v>57</v>
      </c>
      <c r="B8" s="2">
        <v>130</v>
      </c>
      <c r="D8" s="2">
        <v>437</v>
      </c>
      <c r="E8" s="2"/>
      <c r="F8" s="31"/>
      <c r="G8" s="37">
        <v>3</v>
      </c>
      <c r="H8" s="41" t="s">
        <v>81</v>
      </c>
      <c r="I8" s="37">
        <v>10</v>
      </c>
      <c r="J8" s="42" t="s">
        <v>19</v>
      </c>
      <c r="K8" s="43"/>
      <c r="L8" s="37"/>
      <c r="M8" s="37" t="s">
        <v>11</v>
      </c>
      <c r="N8" s="44"/>
      <c r="O8" s="44" t="s">
        <v>5</v>
      </c>
      <c r="P8" s="46"/>
      <c r="Q8" s="31"/>
    </row>
    <row r="9" spans="1:17" customHeight="1" ht="72">
      <c r="A9" s="9" t="s">
        <v>58</v>
      </c>
      <c r="B9" s="4">
        <f>IF(B6="A",B7+3,IF(B6="H",B7+2,B7+1))</f>
        <v>2023</v>
      </c>
      <c r="D9" s="2">
        <v>438</v>
      </c>
      <c r="E9" s="2"/>
      <c r="F9" s="31"/>
      <c r="G9" s="37">
        <v>4</v>
      </c>
      <c r="H9" s="41" t="s">
        <v>82</v>
      </c>
      <c r="I9" s="37">
        <v>2</v>
      </c>
      <c r="J9" s="42" t="s">
        <v>7</v>
      </c>
      <c r="K9" s="43"/>
      <c r="L9" s="37">
        <v>50</v>
      </c>
      <c r="M9" s="37" t="s">
        <v>8</v>
      </c>
      <c r="N9" s="44"/>
      <c r="O9" s="44" t="s">
        <v>11</v>
      </c>
      <c r="P9" s="46"/>
      <c r="Q9" s="31"/>
    </row>
    <row r="10" spans="1:17" customHeight="1" ht="72">
      <c r="A10" s="9" t="s">
        <v>59</v>
      </c>
      <c r="B10" s="6">
        <f>NOW()</f>
        <v>44340.809166667</v>
      </c>
      <c r="D10" s="2">
        <v>439</v>
      </c>
      <c r="E10" s="2"/>
      <c r="F10" s="31"/>
      <c r="G10" s="37">
        <v>4</v>
      </c>
      <c r="H10" s="41" t="s">
        <v>83</v>
      </c>
      <c r="I10" s="37">
        <v>8</v>
      </c>
      <c r="J10" s="42" t="s">
        <v>19</v>
      </c>
      <c r="K10" s="43"/>
      <c r="L10" s="37"/>
      <c r="M10" s="37" t="s">
        <v>11</v>
      </c>
      <c r="N10" s="44"/>
      <c r="O10" s="44" t="s">
        <v>5</v>
      </c>
      <c r="P10" s="46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0</v>
      </c>
      <c r="C13" s="9" t="s">
        <v>41</v>
      </c>
      <c r="D13" s="2">
        <v>322</v>
      </c>
      <c r="F13" s="31"/>
      <c r="G13" s="38" t="str">
        <f>CONCATENATE("Algemene opmerkingen bij het jaarprogramma van  ",G4)</f>
        <v>Algemene opmerkingen bij het jaarprogramma van  NLT leerlaag A4 (schooljaar 2020 - 2021)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4</v>
      </c>
      <c r="F14" s="31"/>
      <c r="G14" s="39" t="s">
        <v>76</v>
      </c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NLT leerlaag A5 (schooljaar 2021 - 2022)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23" t="s">
        <v>5</v>
      </c>
      <c r="H18" s="24"/>
      <c r="I18" s="23"/>
      <c r="J18" s="25" t="s">
        <v>5</v>
      </c>
      <c r="K18" s="26"/>
      <c r="L18" s="23"/>
      <c r="M18" s="23" t="s">
        <v>5</v>
      </c>
      <c r="N18" s="27"/>
      <c r="O18" s="27" t="s">
        <v>5</v>
      </c>
      <c r="P18" s="28"/>
      <c r="Q18" s="31"/>
    </row>
    <row r="19" spans="1:17" customHeight="1" ht="72">
      <c r="D19" s="2"/>
      <c r="E19" s="2"/>
      <c r="F19" s="31"/>
      <c r="G19" s="23" t="s">
        <v>5</v>
      </c>
      <c r="H19" s="24"/>
      <c r="I19" s="23"/>
      <c r="J19" s="25" t="s">
        <v>5</v>
      </c>
      <c r="K19" s="26"/>
      <c r="L19" s="23"/>
      <c r="M19" s="23" t="s">
        <v>5</v>
      </c>
      <c r="N19" s="27"/>
      <c r="O19" s="27" t="s">
        <v>5</v>
      </c>
      <c r="P19" s="28"/>
      <c r="Q19" s="31"/>
    </row>
    <row r="20" spans="1:17" customHeight="1" ht="72">
      <c r="D20" s="2"/>
      <c r="E20" s="2"/>
      <c r="F20" s="31"/>
      <c r="G20" s="23" t="s">
        <v>5</v>
      </c>
      <c r="H20" s="24"/>
      <c r="I20" s="23"/>
      <c r="J20" s="25" t="s">
        <v>5</v>
      </c>
      <c r="K20" s="26"/>
      <c r="L20" s="23"/>
      <c r="M20" s="23" t="s">
        <v>5</v>
      </c>
      <c r="N20" s="27"/>
      <c r="O20" s="27" t="s">
        <v>5</v>
      </c>
      <c r="P20" s="28"/>
      <c r="Q20" s="31"/>
    </row>
    <row r="21" spans="1:17" customHeight="1" ht="72">
      <c r="D21" s="2"/>
      <c r="E21" s="2"/>
      <c r="F21" s="31"/>
      <c r="G21" s="23" t="s">
        <v>5</v>
      </c>
      <c r="H21" s="24"/>
      <c r="I21" s="23"/>
      <c r="J21" s="25" t="s">
        <v>5</v>
      </c>
      <c r="K21" s="26"/>
      <c r="L21" s="23"/>
      <c r="M21" s="23" t="s">
        <v>5</v>
      </c>
      <c r="N21" s="27"/>
      <c r="O21" s="27" t="s">
        <v>5</v>
      </c>
      <c r="P21" s="28"/>
      <c r="Q21" s="31"/>
    </row>
    <row r="22" spans="1:17" customHeight="1" ht="72">
      <c r="D22" s="2"/>
      <c r="E22" s="2"/>
      <c r="F22" s="31"/>
      <c r="G22" s="23" t="s">
        <v>5</v>
      </c>
      <c r="H22" s="24"/>
      <c r="I22" s="23"/>
      <c r="J22" s="25" t="s">
        <v>5</v>
      </c>
      <c r="K22" s="26"/>
      <c r="L22" s="23"/>
      <c r="M22" s="23" t="s">
        <v>5</v>
      </c>
      <c r="N22" s="27"/>
      <c r="O22" s="27" t="s">
        <v>5</v>
      </c>
      <c r="P22" s="28"/>
      <c r="Q22" s="31"/>
    </row>
    <row r="23" spans="1:17" customHeight="1" ht="72">
      <c r="D23" s="2"/>
      <c r="E23" s="2"/>
      <c r="F23" s="31"/>
      <c r="G23" s="23" t="s">
        <v>5</v>
      </c>
      <c r="H23" s="24"/>
      <c r="I23" s="23"/>
      <c r="J23" s="25" t="s">
        <v>5</v>
      </c>
      <c r="K23" s="26"/>
      <c r="L23" s="23"/>
      <c r="M23" s="23" t="s">
        <v>5</v>
      </c>
      <c r="N23" s="27"/>
      <c r="O23" s="27" t="s">
        <v>5</v>
      </c>
      <c r="P23" s="28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323</v>
      </c>
      <c r="F25" s="31"/>
      <c r="G25" s="38" t="str">
        <f>CONCATENATE("Algemene opmerkingen bij het jaarprogramma van  ",G16)</f>
        <v>Algemene opmerkingen bij het jaarprogramma van  NLT leerlaag A5 (schooljaar 2021 - 2022)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0"/>
      <c r="H26" s="30"/>
      <c r="I26" s="30"/>
      <c r="J26" s="30"/>
      <c r="K26" s="30"/>
      <c r="L26" s="30"/>
      <c r="M26" s="30"/>
      <c r="N26" s="47"/>
      <c r="O26" s="47"/>
      <c r="P26" s="48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>
      <c r="C28" s="9" t="s">
        <v>41</v>
      </c>
      <c r="D28" s="2"/>
      <c r="F28" s="31"/>
      <c r="G28" s="35" t="str">
        <f>CONCATENATE(B4," leerlaag ",B6,B15+2," (schooljaar ",B7+2," - ",B9,")")</f>
        <v>NLT leerlaag A6 (schooljaar 2022 - 2023)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>
      <c r="C37" s="9" t="s">
        <v>41</v>
      </c>
      <c r="D37" s="2">
        <v>324</v>
      </c>
      <c r="F37" s="31"/>
      <c r="G37" s="38" t="str">
        <f>CONCATENATE("Algemene opmerkingen bij het jaarprogramma van  ",G28)</f>
        <v>Algemene opmerkingen bij het jaarprogramma van  NLT leerlaag A6 (schooljaar 2022 - 2023)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38" sqref="P38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A5 (cohort 2019 - 2022)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NLT leerlaag A4 (schooljaar 2019 - 2020)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20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77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>
      <c r="A7" s="9" t="s">
        <v>56</v>
      </c>
      <c r="B7" s="2">
        <v>2019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>
      <c r="A8" s="9" t="s">
        <v>57</v>
      </c>
      <c r="B8" s="2">
        <v>131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>
      <c r="A9" s="9" t="s">
        <v>58</v>
      </c>
      <c r="B9" s="4">
        <f>IF(B6="A",B7+3,IF(B6="H",B7+2,B7+1))</f>
        <v>2022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>
      <c r="A10" s="9" t="s">
        <v>59</v>
      </c>
      <c r="B10" s="6">
        <f>NOW()</f>
        <v>44340.809166667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-1</v>
      </c>
      <c r="C13" s="9" t="s">
        <v>41</v>
      </c>
      <c r="D13" s="2">
        <v>325</v>
      </c>
      <c r="F13" s="31"/>
      <c r="G13" s="38" t="str">
        <f>CONCATENATE("Algemene opmerkingen bij het jaarprogramma van  ",G4)</f>
        <v>Algemene opmerkingen bij het jaarprogramma van  NLT leerlaag A4 (schooljaar 2019 - 2020)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5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NLT leerlaag A5 (schooljaar 2020 - 2021)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>
        <v>440</v>
      </c>
      <c r="E18" s="2"/>
      <c r="F18" s="31"/>
      <c r="G18" s="37">
        <v>2</v>
      </c>
      <c r="H18" s="41" t="s">
        <v>84</v>
      </c>
      <c r="I18" s="37">
        <v>2</v>
      </c>
      <c r="J18" s="42" t="s">
        <v>19</v>
      </c>
      <c r="K18" s="43"/>
      <c r="L18" s="37"/>
      <c r="M18" s="37" t="s">
        <v>8</v>
      </c>
      <c r="N18" s="44">
        <v>2</v>
      </c>
      <c r="O18" s="44" t="s">
        <v>11</v>
      </c>
      <c r="P18" s="46" t="s">
        <v>85</v>
      </c>
      <c r="Q18" s="31"/>
    </row>
    <row r="19" spans="1:17" customHeight="1" ht="72">
      <c r="D19" s="2">
        <v>441</v>
      </c>
      <c r="E19" s="2"/>
      <c r="F19" s="31"/>
      <c r="G19" s="37">
        <v>2</v>
      </c>
      <c r="H19" s="41" t="s">
        <v>86</v>
      </c>
      <c r="I19" s="37">
        <v>1</v>
      </c>
      <c r="J19" s="42" t="s">
        <v>7</v>
      </c>
      <c r="K19" s="43"/>
      <c r="L19" s="37">
        <v>100</v>
      </c>
      <c r="M19" s="37" t="s">
        <v>8</v>
      </c>
      <c r="N19" s="44">
        <v>1</v>
      </c>
      <c r="O19" s="44" t="s">
        <v>8</v>
      </c>
      <c r="P19" s="46" t="s">
        <v>85</v>
      </c>
      <c r="Q19" s="31"/>
    </row>
    <row r="20" spans="1:17" customHeight="1" ht="72">
      <c r="D20" s="2">
        <v>442</v>
      </c>
      <c r="E20" s="2"/>
      <c r="F20" s="31"/>
      <c r="G20" s="37">
        <v>3</v>
      </c>
      <c r="H20" s="41" t="s">
        <v>87</v>
      </c>
      <c r="I20" s="37">
        <v>3</v>
      </c>
      <c r="J20" s="42" t="s">
        <v>19</v>
      </c>
      <c r="K20" s="43"/>
      <c r="L20" s="37"/>
      <c r="M20" s="37" t="s">
        <v>8</v>
      </c>
      <c r="N20" s="44">
        <v>3</v>
      </c>
      <c r="O20" s="44" t="s">
        <v>11</v>
      </c>
      <c r="P20" s="46" t="s">
        <v>88</v>
      </c>
      <c r="Q20" s="31"/>
    </row>
    <row r="21" spans="1:17" customHeight="1" ht="72">
      <c r="D21" s="2">
        <v>443</v>
      </c>
      <c r="E21" s="2"/>
      <c r="F21" s="31"/>
      <c r="G21" s="37">
        <v>4</v>
      </c>
      <c r="H21" s="41" t="s">
        <v>89</v>
      </c>
      <c r="I21" s="37">
        <v>3</v>
      </c>
      <c r="J21" s="42" t="s">
        <v>19</v>
      </c>
      <c r="K21" s="43"/>
      <c r="L21" s="37"/>
      <c r="M21" s="37" t="s">
        <v>8</v>
      </c>
      <c r="N21" s="44">
        <v>3</v>
      </c>
      <c r="O21" s="44" t="s">
        <v>11</v>
      </c>
      <c r="P21" s="46" t="s">
        <v>90</v>
      </c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326</v>
      </c>
      <c r="F25" s="31"/>
      <c r="G25" s="38" t="str">
        <f>CONCATENATE("Algemene opmerkingen bij het jaarprogramma van  ",G16)</f>
        <v>Algemene opmerkingen bij het jaarprogramma van  NLT leerlaag A5 (schooljaar 2020 - 2021)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 t="s">
        <v>76</v>
      </c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>
      <c r="C28" s="9" t="s">
        <v>41</v>
      </c>
      <c r="D28" s="2"/>
      <c r="F28" s="31"/>
      <c r="G28" s="35" t="str">
        <f>CONCATENATE(B4," leerlaag ",B6,B15+2," (schooljaar ",B7+2," - ",B9,")")</f>
        <v>NLT leerlaag A6 (schooljaar 2021 - 2022)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>
      <c r="D30" s="2"/>
      <c r="E30" s="2"/>
      <c r="F30" s="31"/>
      <c r="G30" s="23" t="s">
        <v>5</v>
      </c>
      <c r="H30" s="24"/>
      <c r="I30" s="23"/>
      <c r="J30" s="25" t="s">
        <v>5</v>
      </c>
      <c r="K30" s="26"/>
      <c r="L30" s="23"/>
      <c r="M30" s="23" t="s">
        <v>5</v>
      </c>
      <c r="N30" s="27"/>
      <c r="O30" s="27" t="s">
        <v>5</v>
      </c>
      <c r="P30" s="28"/>
      <c r="Q30" s="31"/>
    </row>
    <row r="31" spans="1:17" customHeight="1" ht="72">
      <c r="D31" s="2"/>
      <c r="E31" s="2"/>
      <c r="F31" s="31"/>
      <c r="G31" s="23" t="s">
        <v>5</v>
      </c>
      <c r="H31" s="24"/>
      <c r="I31" s="23"/>
      <c r="J31" s="25" t="s">
        <v>5</v>
      </c>
      <c r="K31" s="26"/>
      <c r="L31" s="23"/>
      <c r="M31" s="23" t="s">
        <v>5</v>
      </c>
      <c r="N31" s="27"/>
      <c r="O31" s="27" t="s">
        <v>5</v>
      </c>
      <c r="P31" s="28"/>
      <c r="Q31" s="31"/>
    </row>
    <row r="32" spans="1:17" customHeight="1" ht="72">
      <c r="D32" s="2"/>
      <c r="E32" s="2"/>
      <c r="F32" s="31"/>
      <c r="G32" s="23" t="s">
        <v>5</v>
      </c>
      <c r="H32" s="24"/>
      <c r="I32" s="23"/>
      <c r="J32" s="25" t="s">
        <v>5</v>
      </c>
      <c r="K32" s="26"/>
      <c r="L32" s="23"/>
      <c r="M32" s="23" t="s">
        <v>5</v>
      </c>
      <c r="N32" s="27"/>
      <c r="O32" s="27" t="s">
        <v>5</v>
      </c>
      <c r="P32" s="28"/>
      <c r="Q32" s="31"/>
    </row>
    <row r="33" spans="1:17" customHeight="1" ht="72">
      <c r="D33" s="2"/>
      <c r="E33" s="2"/>
      <c r="F33" s="31"/>
      <c r="G33" s="23" t="s">
        <v>5</v>
      </c>
      <c r="H33" s="24"/>
      <c r="I33" s="23"/>
      <c r="J33" s="25" t="s">
        <v>5</v>
      </c>
      <c r="K33" s="26"/>
      <c r="L33" s="23"/>
      <c r="M33" s="23" t="s">
        <v>5</v>
      </c>
      <c r="N33" s="27"/>
      <c r="O33" s="27" t="s">
        <v>5</v>
      </c>
      <c r="P33" s="28"/>
      <c r="Q33" s="31"/>
    </row>
    <row r="34" spans="1:17" customHeight="1" ht="72">
      <c r="D34" s="2"/>
      <c r="E34" s="2"/>
      <c r="F34" s="31"/>
      <c r="G34" s="23" t="s">
        <v>5</v>
      </c>
      <c r="H34" s="24"/>
      <c r="I34" s="23"/>
      <c r="J34" s="25" t="s">
        <v>5</v>
      </c>
      <c r="K34" s="26"/>
      <c r="L34" s="23"/>
      <c r="M34" s="23" t="s">
        <v>5</v>
      </c>
      <c r="N34" s="27"/>
      <c r="O34" s="27" t="s">
        <v>5</v>
      </c>
      <c r="P34" s="28"/>
      <c r="Q34" s="31"/>
    </row>
    <row r="35" spans="1:17" customHeight="1" ht="72">
      <c r="D35" s="2"/>
      <c r="E35" s="2"/>
      <c r="F35" s="31"/>
      <c r="G35" s="23" t="s">
        <v>5</v>
      </c>
      <c r="H35" s="24"/>
      <c r="I35" s="23"/>
      <c r="J35" s="25" t="s">
        <v>5</v>
      </c>
      <c r="K35" s="26"/>
      <c r="L35" s="23"/>
      <c r="M35" s="23" t="s">
        <v>5</v>
      </c>
      <c r="N35" s="27"/>
      <c r="O35" s="27" t="s">
        <v>5</v>
      </c>
      <c r="P35" s="28"/>
      <c r="Q35" s="31"/>
    </row>
    <row r="36" spans="1:17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>
      <c r="C37" s="9" t="s">
        <v>41</v>
      </c>
      <c r="D37" s="2">
        <v>327</v>
      </c>
      <c r="F37" s="31"/>
      <c r="G37" s="38" t="str">
        <f>CONCATENATE("Algemene opmerkingen bij het jaarprogramma van  ",G28)</f>
        <v>Algemene opmerkingen bij het jaarprogramma van  NLT leerlaag A6 (schooljaar 2021 - 2022)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>
      <c r="F38" s="31"/>
      <c r="G38" s="30"/>
      <c r="H38" s="30"/>
      <c r="I38" s="30"/>
      <c r="J38" s="30"/>
      <c r="K38" s="30"/>
      <c r="L38" s="30"/>
      <c r="M38" s="30"/>
      <c r="N38" s="47"/>
      <c r="O38" s="47"/>
      <c r="P38" s="48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Q38" sqref="Q38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A6 (cohort 2018 - 2021)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NLT leerlaag A4 (schooljaar 2018 - 2019)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20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77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>
      <c r="A7" s="9" t="s">
        <v>56</v>
      </c>
      <c r="B7" s="2">
        <v>2018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>
      <c r="A8" s="9" t="s">
        <v>57</v>
      </c>
      <c r="B8" s="2">
        <v>132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>
      <c r="A9" s="9" t="s">
        <v>58</v>
      </c>
      <c r="B9" s="4">
        <f>IF(B6="A",B7+3,IF(B6="H",B7+2,B7+1))</f>
        <v>2021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>
      <c r="A10" s="9" t="s">
        <v>59</v>
      </c>
      <c r="B10" s="6">
        <f>NOW()</f>
        <v>44340.809166667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-2</v>
      </c>
      <c r="C13" s="9" t="s">
        <v>41</v>
      </c>
      <c r="D13" s="2">
        <v>328</v>
      </c>
      <c r="F13" s="31"/>
      <c r="G13" s="38" t="str">
        <f>CONCATENATE("Algemene opmerkingen bij het jaarprogramma van  ",G4)</f>
        <v>Algemene opmerkingen bij het jaarprogramma van  NLT leerlaag A4 (schooljaar 2018 - 2019)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6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NLT leerlaag A5 (schooljaar 2019 - 2020)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37" t="s">
        <v>5</v>
      </c>
      <c r="H18" s="41"/>
      <c r="I18" s="37"/>
      <c r="J18" s="42" t="s">
        <v>5</v>
      </c>
      <c r="K18" s="43"/>
      <c r="L18" s="37"/>
      <c r="M18" s="37" t="s">
        <v>5</v>
      </c>
      <c r="N18" s="44"/>
      <c r="O18" s="44" t="s">
        <v>5</v>
      </c>
      <c r="P18" s="46"/>
      <c r="Q18" s="31"/>
    </row>
    <row r="19" spans="1:17" customHeight="1" ht="72">
      <c r="D19" s="2"/>
      <c r="E19" s="2"/>
      <c r="F19" s="31"/>
      <c r="G19" s="37" t="s">
        <v>5</v>
      </c>
      <c r="H19" s="41"/>
      <c r="I19" s="37"/>
      <c r="J19" s="42" t="s">
        <v>5</v>
      </c>
      <c r="K19" s="43"/>
      <c r="L19" s="37"/>
      <c r="M19" s="37" t="s">
        <v>5</v>
      </c>
      <c r="N19" s="44"/>
      <c r="O19" s="44" t="s">
        <v>5</v>
      </c>
      <c r="P19" s="46"/>
      <c r="Q19" s="31"/>
    </row>
    <row r="20" spans="1:17" customHeight="1" ht="72">
      <c r="D20" s="2"/>
      <c r="E20" s="2"/>
      <c r="F20" s="31"/>
      <c r="G20" s="37" t="s">
        <v>5</v>
      </c>
      <c r="H20" s="41"/>
      <c r="I20" s="37"/>
      <c r="J20" s="42" t="s">
        <v>5</v>
      </c>
      <c r="K20" s="43"/>
      <c r="L20" s="37"/>
      <c r="M20" s="37" t="s">
        <v>5</v>
      </c>
      <c r="N20" s="44"/>
      <c r="O20" s="44" t="s">
        <v>5</v>
      </c>
      <c r="P20" s="46"/>
      <c r="Q20" s="31"/>
    </row>
    <row r="21" spans="1:17" customHeight="1" ht="72">
      <c r="D21" s="2"/>
      <c r="E21" s="2"/>
      <c r="F21" s="31"/>
      <c r="G21" s="37" t="s">
        <v>5</v>
      </c>
      <c r="H21" s="41"/>
      <c r="I21" s="37"/>
      <c r="J21" s="42" t="s">
        <v>5</v>
      </c>
      <c r="K21" s="43"/>
      <c r="L21" s="37"/>
      <c r="M21" s="37" t="s">
        <v>5</v>
      </c>
      <c r="N21" s="44"/>
      <c r="O21" s="44" t="s">
        <v>5</v>
      </c>
      <c r="P21" s="46"/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329</v>
      </c>
      <c r="F25" s="31"/>
      <c r="G25" s="38" t="str">
        <f>CONCATENATE("Algemene opmerkingen bij het jaarprogramma van  ",G16)</f>
        <v>Algemene opmerkingen bij het jaarprogramma van  NLT leerlaag A5 (schooljaar 2019 - 2020)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>
      <c r="C28" s="9" t="s">
        <v>41</v>
      </c>
      <c r="D28" s="2"/>
      <c r="F28" s="31"/>
      <c r="G28" s="35" t="str">
        <f>CONCATENATE(B4," leerlaag ",B6,B15+2," (schooljaar ",B7+2," - ",B9,")")</f>
        <v>NLT leerlaag A6 (schooljaar 2020 - 2021)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>
      <c r="D30" s="2">
        <v>444</v>
      </c>
      <c r="E30" s="2"/>
      <c r="F30" s="31"/>
      <c r="G30" s="37">
        <v>2</v>
      </c>
      <c r="H30" s="41" t="s">
        <v>91</v>
      </c>
      <c r="I30" s="37"/>
      <c r="J30" s="42" t="s">
        <v>19</v>
      </c>
      <c r="K30" s="43"/>
      <c r="L30" s="37"/>
      <c r="M30" s="37" t="s">
        <v>8</v>
      </c>
      <c r="N30" s="44">
        <v>2</v>
      </c>
      <c r="O30" s="44" t="s">
        <v>11</v>
      </c>
      <c r="P30" s="46" t="s">
        <v>92</v>
      </c>
      <c r="Q30" s="31"/>
    </row>
    <row r="31" spans="1:17" customHeight="1" ht="72">
      <c r="D31" s="2">
        <v>445</v>
      </c>
      <c r="E31" s="2"/>
      <c r="F31" s="31"/>
      <c r="G31" s="37">
        <v>2</v>
      </c>
      <c r="H31" s="41" t="s">
        <v>93</v>
      </c>
      <c r="I31" s="37"/>
      <c r="J31" s="42" t="s">
        <v>7</v>
      </c>
      <c r="K31" s="43"/>
      <c r="L31" s="37">
        <v>100</v>
      </c>
      <c r="M31" s="37" t="s">
        <v>8</v>
      </c>
      <c r="N31" s="44">
        <v>2</v>
      </c>
      <c r="O31" s="44" t="s">
        <v>8</v>
      </c>
      <c r="P31" s="46" t="s">
        <v>92</v>
      </c>
      <c r="Q31" s="31"/>
    </row>
    <row r="32" spans="1:17" customHeight="1" ht="72">
      <c r="D32" s="2">
        <v>446</v>
      </c>
      <c r="E32" s="2"/>
      <c r="F32" s="31"/>
      <c r="G32" s="37">
        <v>3</v>
      </c>
      <c r="H32" s="41" t="s">
        <v>94</v>
      </c>
      <c r="I32" s="37"/>
      <c r="J32" s="42" t="s">
        <v>7</v>
      </c>
      <c r="K32" s="43"/>
      <c r="L32" s="37">
        <v>100</v>
      </c>
      <c r="M32" s="37" t="s">
        <v>8</v>
      </c>
      <c r="N32" s="44">
        <v>2</v>
      </c>
      <c r="O32" s="44" t="s">
        <v>8</v>
      </c>
      <c r="P32" s="46" t="s">
        <v>95</v>
      </c>
      <c r="Q32" s="31"/>
    </row>
    <row r="33" spans="1:17" customHeight="1" ht="72">
      <c r="D33" s="2">
        <v>447</v>
      </c>
      <c r="E33" s="2"/>
      <c r="F33" s="31"/>
      <c r="G33" s="37">
        <v>3</v>
      </c>
      <c r="H33" s="41" t="s">
        <v>96</v>
      </c>
      <c r="I33" s="37"/>
      <c r="J33" s="42" t="s">
        <v>19</v>
      </c>
      <c r="K33" s="43"/>
      <c r="L33" s="37"/>
      <c r="M33" s="37" t="s">
        <v>8</v>
      </c>
      <c r="N33" s="44">
        <v>2</v>
      </c>
      <c r="O33" s="44" t="s">
        <v>11</v>
      </c>
      <c r="P33" s="46" t="s">
        <v>95</v>
      </c>
      <c r="Q33" s="31"/>
    </row>
    <row r="34" spans="1:17" customHeight="1" ht="72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>
      <c r="C37" s="9" t="s">
        <v>41</v>
      </c>
      <c r="D37" s="2">
        <v>330</v>
      </c>
      <c r="F37" s="31"/>
      <c r="G37" s="38" t="str">
        <f>CONCATENATE("Algemene opmerkingen bij het jaarprogramma van  ",G28)</f>
        <v>Algemene opmerkingen bij het jaarprogramma van  NLT leerlaag A6 (schooljaar 2020 - 2021)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>
      <c r="F38" s="31"/>
      <c r="G38" s="39" t="s">
        <v>76</v>
      </c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instellingen</vt:lpstr>
      <vt:lpstr>instructie</vt:lpstr>
      <vt:lpstr>H 2021</vt:lpstr>
      <vt:lpstr>H 2020</vt:lpstr>
      <vt:lpstr>H 2019</vt:lpstr>
      <vt:lpstr>A 2021</vt:lpstr>
      <vt:lpstr>A 2020</vt:lpstr>
      <vt:lpstr>A 2019</vt:lpstr>
      <vt:lpstr>A 2018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VNR@acomt</dc:creator>
  <cp:lastModifiedBy>René van der Veen</cp:lastModifiedBy>
  <dcterms:created xsi:type="dcterms:W3CDTF">2015-06-05T18:19:34+00:00</dcterms:created>
  <dcterms:modified xsi:type="dcterms:W3CDTF">2021-05-24T18:42:50+00:00</dcterms:modified>
  <dc:title>xlsx-pta-generator</dc:title>
  <dc:description>Dit bestand is eigendom van CSG Augustinus Groningen</dc:description>
  <dc:subject>acomt pta cohorten</dc:subject>
  <cp:keywords>acomt pta cohorten</cp:keywords>
  <cp:category>internal usage only</cp:category>
</cp:coreProperties>
</file>