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<sst xmlns="http://schemas.openxmlformats.org/spreadsheetml/2006/main" uniqueCount="129">
  <si>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</si>
  <si>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</si>
  <si>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</si>
  <si>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</si>
  <si>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</si>
  <si>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</si>
  <si>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</si>
  <si>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</si>
  <si>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</si>
  <si>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</si>
  <si>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</si>
  <si>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</si>
  <si>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</si>
  <si>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</si>
  <si>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</si>
  <si>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</si>
  <si>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</si>
  <si>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</si>
  <si>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</si>
  <si>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</si>
  <si>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</si>
  <si>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</si>
  <si>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</si>
  <si>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</si>
  <si>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</si>
  <si>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</si>
  <si>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</si>
  <si>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</si>
  <si>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</si>
  <si>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</si>
  <si>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</si>
  <si>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</si>
  <si>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</si>
  <si>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</si>
  <si>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</si>
  <si>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</si>
  <si>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</si>
  <si>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</si>
  <si>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</si>
  <si>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Tot slot: is er toch iets mis gegaan of twijfel je? Helemaal niet erg, maar geef het even aan!</t>
  </si>
  <si>
    <t>*</t>
  </si>
  <si>
    <t>statusCode</t>
  </si>
  <si>
    <t>schrijfrecht</t>
  </si>
  <si>
    <t>fouten?</t>
  </si>
  <si>
    <t>vak</t>
  </si>
  <si>
    <t>WD</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</si>
  <si>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</si>
  <si>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</si>
  <si>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</si>
  <si>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</si>
  <si>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</si>
  <si>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</si>
  <si>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</si>
  <si>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</si>
  <si>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</si>
  <si>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</si>
  <si>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</si>
  <si>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</si>
  <si>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</si>
  <si>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</si>
  <si>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</si>
  <si>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</si>
  <si>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Blok 1: Kansen en tellen</t>
  </si>
  <si>
    <t>A1, A2, A3, B2 en B3</t>
  </si>
  <si>
    <t>startJaar</t>
  </si>
  <si>
    <t>Blok 2: Oppervlakte en inhoud</t>
  </si>
  <si>
    <t>A1, A2, A3 en C1</t>
  </si>
  <si>
    <t>cid</t>
  </si>
  <si>
    <t>Blok 3: Kansrekening</t>
  </si>
  <si>
    <t>eindJaar</t>
  </si>
  <si>
    <t>Blok 4: Statistiek</t>
  </si>
  <si>
    <t>A1, A2, A3, B1 en B5</t>
  </si>
  <si>
    <t>vandaag</t>
  </si>
  <si>
    <t>Blok 5: Discrete kansmodellen</t>
  </si>
  <si>
    <t>A1, A2, A3, B2, B4 en B6</t>
  </si>
  <si>
    <t>huidigStartjaar</t>
  </si>
  <si>
    <t>Blok 6: Ruimtelijke figuren</t>
  </si>
  <si>
    <t>A1, A2, A3 en C2</t>
  </si>
  <si>
    <t>huidigSchooljaar</t>
  </si>
  <si>
    <t>positiePTA</t>
  </si>
  <si>
    <t>groep</t>
  </si>
  <si>
    <t>mavo?</t>
  </si>
  <si>
    <t xml:space="preserve">Bij de tt vervangt de grafische rekenmachine de gewone rekenmachine als toegestaan hulpmiddel. Stof uit al behandelde blokken wordt bekend verondersteld en kan teruggevraagd worden.  </t>
  </si>
  <si>
    <t xml:space="preserve">Blok 7: Continue kansmodellen </t>
  </si>
  <si>
    <t>A1, A2, A3, B1, B2 en B6</t>
  </si>
  <si>
    <t xml:space="preserve">Blok 8: Toetsen en verbanden  </t>
  </si>
  <si>
    <t>A1, A2, A3, B2, B4, B5 en B6</t>
  </si>
  <si>
    <t>Blok 9: Lineair programmeren</t>
  </si>
  <si>
    <t>A1, A2, A3, D en E</t>
  </si>
  <si>
    <t>Blok 11: Meetkundige berekeningen</t>
  </si>
  <si>
    <t>A1, A2, A3, C3 en C4</t>
  </si>
  <si>
    <t xml:space="preserve">Blok 10: Modelleren </t>
  </si>
  <si>
    <t>Bij de tt vervangt de grafische rekenmachine de gewone rekenmachine als toegestaan hulpmiddel. Stof uit al behandelde blokken wordt bekend verondersteld en kan teruggevraagd worden.</t>
  </si>
  <si>
    <t>A</t>
  </si>
  <si>
    <t>Blok 1: Combinatoriek</t>
  </si>
  <si>
    <t>A1, A2, A3, B1 en B2</t>
  </si>
  <si>
    <t>Blok 2: Grafen</t>
  </si>
  <si>
    <t>A1, A2, A3 en G</t>
  </si>
  <si>
    <t>Blok 3: Binomiale verdeling</t>
  </si>
  <si>
    <t>A1 , A2, A3, B2, B3 en B4</t>
  </si>
  <si>
    <t>Blok 5: Normale verdeling</t>
  </si>
  <si>
    <t>A1, A2, A3, B2 en B4</t>
  </si>
  <si>
    <t>Blok 4: Inproduct</t>
  </si>
  <si>
    <t>A1 , A2, A3, D1 en D3</t>
  </si>
  <si>
    <t>Blok 6: Discrete dynamische modellen</t>
  </si>
  <si>
    <t>A1, A2, A3, C1 en C3</t>
  </si>
  <si>
    <t xml:space="preserve">Bij de schriftelijke toetsen vervangt de grafische rekenmachine de gewone rekenmachine als toegestaan hulpmiddel. Stof uit al behandelde blokken wordt bekend verondersteld en kan teruggevraagd worden. </t>
  </si>
  <si>
    <t xml:space="preserve">Blok 7: Cryptografie </t>
  </si>
  <si>
    <t xml:space="preserve">Blok 9: Complexe getallen </t>
  </si>
  <si>
    <t>Formuleblad</t>
  </si>
  <si>
    <t>A1, A2, A3, E1 en E2</t>
  </si>
  <si>
    <t xml:space="preserve">Blok 10: Hypothese toetsen </t>
  </si>
  <si>
    <t>A1, A2, A3, B4, B5 en F</t>
  </si>
  <si>
    <t>Blok 11: Differentiaalvergelijkingen</t>
  </si>
  <si>
    <t>A1, A2, A3, C2 en C3</t>
  </si>
  <si>
    <t>Blok 8: Vlakke meetkunde</t>
  </si>
  <si>
    <t>A1 , A2, A3, D1, D3 en D4</t>
  </si>
  <si>
    <t xml:space="preserve">Blok 14: Continue dynamische modellen </t>
  </si>
  <si>
    <t>A1, A2, A3, C2, C3  en F</t>
  </si>
  <si>
    <t xml:space="preserve">Bij de tt vervangt de grafische rekenmachine de gewone rekenmachine als toegestaan hulpmiddel. Stof uit al behandelde blokken wordt bekend verondersteld en kan teruggvraagd worden. </t>
  </si>
  <si>
    <t>Blok 13: Poissonverdeling</t>
  </si>
  <si>
    <t>A1, A2, A3, B7en F</t>
  </si>
  <si>
    <t>Blok 15: Correlatie en regressie</t>
  </si>
  <si>
    <t>A1, A2, A3, B6 en F</t>
  </si>
  <si>
    <t>Blok 16: Niet-Euclidische meetkunde</t>
  </si>
  <si>
    <t>A1, A2, A3, F en G</t>
  </si>
  <si>
    <t>Blok 14: Continue dynamische modellen</t>
  </si>
  <si>
    <t>A1, A2, A3, C2, C3 en F</t>
  </si>
  <si>
    <t xml:space="preserve">Bij de tt vervangt de grafische rekenmachine de gewone rekenmachine als toegestaan hulpmiddel. Stof uit al behandelde blokken wordt bekend verondersteld en kan teruggevraagd worden.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</si>
</sst>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9">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60" zoomScaleNormal="160" showGridLines="true" showRowColHeaders="1">
      <selection activeCell="B15" sqref="B15"/>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25.5">
      <c r="A14" s="31" t="s">
        <v>34</v>
      </c>
      <c r="B14" s="30" t="s">
        <v>39</v>
      </c>
    </row>
    <row r="15" spans="1:3">
      <c r="B15" s="30"/>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sheetData>
  <sheetProtection algorithmName="SHA-512" hashValue="TeAQE6RCNzwVHdzX9FyhNliu8+va5Lkdju/NK44UuWH5aKez5DYz9/6S7j5dD7ZLPVVot43sIduw8tqQQ+uX7w==" saltValue="Ebq71HmY02pxWYdAxAbGAA=="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H3 (cohort 2021 - 2023)</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WD leerlaag H4 (schooljaar 2021 - 2022)</v>
      </c>
      <c r="H4" s="49"/>
      <c r="I4" s="43"/>
      <c r="J4" s="43"/>
      <c r="K4" s="49"/>
      <c r="L4" s="43"/>
      <c r="M4" s="43"/>
      <c r="N4" s="43"/>
      <c r="O4" s="43"/>
      <c r="P4" s="49"/>
      <c r="Q4" s="49"/>
    </row>
    <row r="5" spans="1:32" customHeight="1" ht="34.5">
      <c r="A5" s="9" t="s">
        <v>47</v>
      </c>
      <c r="B5" s="2">
        <v>12</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61</v>
      </c>
      <c r="D6" s="2">
        <v>812</v>
      </c>
      <c r="E6" s="2"/>
      <c r="F6" s="39"/>
      <c r="G6" s="23">
        <v>1</v>
      </c>
      <c r="H6" s="24" t="s">
        <v>62</v>
      </c>
      <c r="I6" s="23">
        <v>1</v>
      </c>
      <c r="J6" s="25" t="s">
        <v>7</v>
      </c>
      <c r="K6" s="26"/>
      <c r="L6" s="23">
        <v>50</v>
      </c>
      <c r="M6" s="23" t="s">
        <v>8</v>
      </c>
      <c r="N6" s="27">
        <v>2</v>
      </c>
      <c r="O6" s="27" t="s">
        <v>8</v>
      </c>
      <c r="P6" s="28" t="s">
        <v>63</v>
      </c>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813</v>
      </c>
      <c r="E7" s="2"/>
      <c r="F7" s="39"/>
      <c r="G7" s="23">
        <v>2</v>
      </c>
      <c r="H7" s="24" t="s">
        <v>65</v>
      </c>
      <c r="I7" s="23">
        <v>1</v>
      </c>
      <c r="J7" s="25" t="s">
        <v>7</v>
      </c>
      <c r="K7" s="26"/>
      <c r="L7" s="23">
        <v>50</v>
      </c>
      <c r="M7" s="23" t="s">
        <v>8</v>
      </c>
      <c r="N7" s="27">
        <v>2</v>
      </c>
      <c r="O7" s="27" t="s">
        <v>8</v>
      </c>
      <c r="P7" s="28" t="s">
        <v>66</v>
      </c>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215</v>
      </c>
      <c r="D8" s="2">
        <v>814</v>
      </c>
      <c r="E8" s="2"/>
      <c r="F8" s="39"/>
      <c r="G8" s="23">
        <v>2</v>
      </c>
      <c r="H8" s="24" t="s">
        <v>68</v>
      </c>
      <c r="I8" s="23">
        <v>1</v>
      </c>
      <c r="J8" s="25" t="s">
        <v>7</v>
      </c>
      <c r="K8" s="26"/>
      <c r="L8" s="23">
        <v>50</v>
      </c>
      <c r="M8" s="23" t="s">
        <v>8</v>
      </c>
      <c r="N8" s="27">
        <v>2</v>
      </c>
      <c r="O8" s="27" t="s">
        <v>8</v>
      </c>
      <c r="P8" s="28" t="s">
        <v>63</v>
      </c>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815</v>
      </c>
      <c r="E9" s="2"/>
      <c r="F9" s="39"/>
      <c r="G9" s="23">
        <v>3</v>
      </c>
      <c r="H9" s="24" t="s">
        <v>70</v>
      </c>
      <c r="I9" s="23">
        <v>1</v>
      </c>
      <c r="J9" s="25" t="s">
        <v>7</v>
      </c>
      <c r="K9" s="26"/>
      <c r="L9" s="23">
        <v>50</v>
      </c>
      <c r="M9" s="23" t="s">
        <v>8</v>
      </c>
      <c r="N9" s="27">
        <v>2</v>
      </c>
      <c r="O9" s="27" t="s">
        <v>8</v>
      </c>
      <c r="P9" s="28" t="s">
        <v>71</v>
      </c>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44345.647951389</v>
      </c>
      <c r="D10" s="2">
        <v>816</v>
      </c>
      <c r="E10" s="2"/>
      <c r="F10" s="39"/>
      <c r="G10" s="23">
        <v>4</v>
      </c>
      <c r="H10" s="24" t="s">
        <v>73</v>
      </c>
      <c r="I10" s="23">
        <v>1</v>
      </c>
      <c r="J10" s="25" t="s">
        <v>7</v>
      </c>
      <c r="K10" s="26"/>
      <c r="L10" s="23">
        <v>50</v>
      </c>
      <c r="M10" s="23" t="s">
        <v>8</v>
      </c>
      <c r="N10" s="27">
        <v>2</v>
      </c>
      <c r="O10" s="27" t="s">
        <v>8</v>
      </c>
      <c r="P10" s="28" t="s">
        <v>74</v>
      </c>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v>817</v>
      </c>
      <c r="E11" s="2"/>
      <c r="F11" s="39"/>
      <c r="G11" s="23">
        <v>4</v>
      </c>
      <c r="H11" s="24" t="s">
        <v>76</v>
      </c>
      <c r="I11" s="23">
        <v>1</v>
      </c>
      <c r="J11" s="25" t="s">
        <v>7</v>
      </c>
      <c r="K11" s="26"/>
      <c r="L11" s="23">
        <v>50</v>
      </c>
      <c r="M11" s="23" t="s">
        <v>8</v>
      </c>
      <c r="N11" s="27">
        <v>2</v>
      </c>
      <c r="O11" s="27" t="s">
        <v>8</v>
      </c>
      <c r="P11" s="28" t="s">
        <v>77</v>
      </c>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78</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79</v>
      </c>
      <c r="B13" s="4">
        <f>B7-B11</f>
        <v>1</v>
      </c>
      <c r="C13" s="9" t="s">
        <v>46</v>
      </c>
      <c r="D13" s="2">
        <v>530</v>
      </c>
      <c r="F13" s="39"/>
      <c r="G13" s="47" t="str">
        <f>CONCATENATE("Algemene opmerkingen bij het jaarprogramma van  ",G4)</f>
        <v>Algemene opmerkingen bij het jaarprogramma van  WD leerlaag H4 (schooljaar 2021 - 2022)</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80</v>
      </c>
      <c r="B14" s="7">
        <f>B15+B11-B7</f>
        <v>3</v>
      </c>
      <c r="F14" s="39"/>
      <c r="G14" s="38"/>
      <c r="H14" s="38"/>
      <c r="I14" s="38"/>
      <c r="J14" s="38"/>
      <c r="K14" s="38"/>
      <c r="L14" s="38"/>
      <c r="M14" s="38"/>
      <c r="N14" s="57"/>
      <c r="O14" s="57"/>
      <c r="P14" s="58"/>
      <c r="Q14" s="49"/>
      <c r="R14" s="7"/>
      <c r="S14" s="7"/>
      <c r="T14" s="7"/>
      <c r="U14" s="7"/>
      <c r="V14" s="7"/>
      <c r="W14" s="7"/>
      <c r="X14" s="7"/>
      <c r="Y14" s="7"/>
      <c r="Z14" s="7"/>
      <c r="AA14" s="7"/>
      <c r="AB14" s="7"/>
      <c r="AC14" s="7"/>
      <c r="AD14" s="7"/>
      <c r="AE14" s="7"/>
    </row>
    <row r="15" spans="1:32">
      <c r="A15" s="9" t="s">
        <v>81</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WD leerlaag H5 (schooljaar 2022 - 2023)</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531</v>
      </c>
      <c r="F25" s="39"/>
      <c r="G25" s="47" t="str">
        <f>CONCATENATE("Algemene opmerkingen bij het jaarprogramma van  ",G16)</f>
        <v>Algemene opmerkingen bij het jaarprogramma van  WD leerlaag H5 (schooljaar 2022 - 2023)</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WD leerlaag H6 (schooljaar 2023 - 2023)</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WD leerlaag H6 (schooljaar 2023 - 2023)</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1</v>
      </c>
      <c r="G2" s="42" t="str">
        <f>IF(B14&gt;6,"verouderd PTA",CONCATENATE("Dit is het programma van de huidige ",B6,B14," (cohort ",B7," - ",B9,")"))</f>
        <v>Dit is het programma van de huidige H4 (cohort 2020 - 2022)</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WD leerlaag H4 (schooljaar 2020 - 2021)</v>
      </c>
      <c r="H4" s="49"/>
      <c r="I4" s="43"/>
      <c r="J4" s="43"/>
      <c r="K4" s="49"/>
      <c r="L4" s="43"/>
      <c r="M4" s="43"/>
      <c r="N4" s="43"/>
      <c r="O4" s="43"/>
      <c r="P4" s="49"/>
      <c r="Q4" s="49"/>
    </row>
    <row r="5" spans="1:32" customHeight="1" ht="34.5">
      <c r="A5" s="9" t="s">
        <v>47</v>
      </c>
      <c r="B5" s="2">
        <v>12</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61</v>
      </c>
      <c r="D6" s="2">
        <v>400</v>
      </c>
      <c r="E6" s="2"/>
      <c r="F6" s="39"/>
      <c r="G6" s="46">
        <v>1</v>
      </c>
      <c r="H6" s="51" t="s">
        <v>62</v>
      </c>
      <c r="I6" s="46">
        <v>1</v>
      </c>
      <c r="J6" s="52" t="s">
        <v>7</v>
      </c>
      <c r="K6" s="53"/>
      <c r="L6" s="46">
        <v>50</v>
      </c>
      <c r="M6" s="46" t="s">
        <v>8</v>
      </c>
      <c r="N6" s="54">
        <v>2</v>
      </c>
      <c r="O6" s="54" t="s">
        <v>8</v>
      </c>
      <c r="P6" s="56" t="s">
        <v>63</v>
      </c>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401</v>
      </c>
      <c r="E7" s="2"/>
      <c r="F7" s="39"/>
      <c r="G7" s="46">
        <v>2</v>
      </c>
      <c r="H7" s="51" t="s">
        <v>65</v>
      </c>
      <c r="I7" s="46">
        <v>1</v>
      </c>
      <c r="J7" s="52" t="s">
        <v>7</v>
      </c>
      <c r="K7" s="53"/>
      <c r="L7" s="46">
        <v>50</v>
      </c>
      <c r="M7" s="46" t="s">
        <v>8</v>
      </c>
      <c r="N7" s="54">
        <v>2</v>
      </c>
      <c r="O7" s="54" t="s">
        <v>8</v>
      </c>
      <c r="P7" s="56" t="s">
        <v>66</v>
      </c>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122</v>
      </c>
      <c r="D8" s="2">
        <v>402</v>
      </c>
      <c r="E8" s="2"/>
      <c r="F8" s="39"/>
      <c r="G8" s="46">
        <v>2</v>
      </c>
      <c r="H8" s="51" t="s">
        <v>68</v>
      </c>
      <c r="I8" s="46">
        <v>1</v>
      </c>
      <c r="J8" s="52" t="s">
        <v>7</v>
      </c>
      <c r="K8" s="53"/>
      <c r="L8" s="46">
        <v>50</v>
      </c>
      <c r="M8" s="46" t="s">
        <v>8</v>
      </c>
      <c r="N8" s="54">
        <v>2</v>
      </c>
      <c r="O8" s="54" t="s">
        <v>8</v>
      </c>
      <c r="P8" s="56" t="s">
        <v>63</v>
      </c>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v>403</v>
      </c>
      <c r="E9" s="2"/>
      <c r="F9" s="39"/>
      <c r="G9" s="46">
        <v>3</v>
      </c>
      <c r="H9" s="51" t="s">
        <v>70</v>
      </c>
      <c r="I9" s="46">
        <v>1</v>
      </c>
      <c r="J9" s="52" t="s">
        <v>7</v>
      </c>
      <c r="K9" s="53"/>
      <c r="L9" s="46">
        <v>50</v>
      </c>
      <c r="M9" s="46" t="s">
        <v>8</v>
      </c>
      <c r="N9" s="54">
        <v>2</v>
      </c>
      <c r="O9" s="54" t="s">
        <v>8</v>
      </c>
      <c r="P9" s="56" t="s">
        <v>71</v>
      </c>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44345.647951389</v>
      </c>
      <c r="D10" s="2">
        <v>404</v>
      </c>
      <c r="E10" s="2"/>
      <c r="F10" s="39"/>
      <c r="G10" s="46">
        <v>4</v>
      </c>
      <c r="H10" s="51" t="s">
        <v>73</v>
      </c>
      <c r="I10" s="46">
        <v>1</v>
      </c>
      <c r="J10" s="52" t="s">
        <v>7</v>
      </c>
      <c r="K10" s="53"/>
      <c r="L10" s="46">
        <v>50</v>
      </c>
      <c r="M10" s="46" t="s">
        <v>8</v>
      </c>
      <c r="N10" s="54">
        <v>2</v>
      </c>
      <c r="O10" s="54" t="s">
        <v>8</v>
      </c>
      <c r="P10" s="56" t="s">
        <v>74</v>
      </c>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v>405</v>
      </c>
      <c r="E11" s="2"/>
      <c r="F11" s="39"/>
      <c r="G11" s="46">
        <v>4</v>
      </c>
      <c r="H11" s="51" t="s">
        <v>76</v>
      </c>
      <c r="I11" s="46">
        <v>1</v>
      </c>
      <c r="J11" s="52" t="s">
        <v>7</v>
      </c>
      <c r="K11" s="53"/>
      <c r="L11" s="46">
        <v>50</v>
      </c>
      <c r="M11" s="46" t="s">
        <v>8</v>
      </c>
      <c r="N11" s="54">
        <v>2</v>
      </c>
      <c r="O11" s="54" t="s">
        <v>8</v>
      </c>
      <c r="P11" s="56" t="s">
        <v>77</v>
      </c>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78</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79</v>
      </c>
      <c r="B13" s="4">
        <f>B7-B11</f>
        <v>0</v>
      </c>
      <c r="C13" s="9" t="s">
        <v>46</v>
      </c>
      <c r="D13" s="2">
        <v>303</v>
      </c>
      <c r="F13" s="39"/>
      <c r="G13" s="47" t="str">
        <f>CONCATENATE("Algemene opmerkingen bij het jaarprogramma van  ",G4)</f>
        <v>Algemene opmerkingen bij het jaarprogramma van  WD leerlaag H4 (schooljaar 2020 - 2021)</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80</v>
      </c>
      <c r="B14" s="7">
        <f>B15+B11-B7</f>
        <v>4</v>
      </c>
      <c r="F14" s="39"/>
      <c r="G14" s="48" t="s">
        <v>82</v>
      </c>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81</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WD leerlaag H5 (schooljaar 2021 - 2022)</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807</v>
      </c>
      <c r="E18" s="2"/>
      <c r="F18" s="39"/>
      <c r="G18" s="23">
        <v>1</v>
      </c>
      <c r="H18" s="24" t="s">
        <v>83</v>
      </c>
      <c r="I18" s="23"/>
      <c r="J18" s="25" t="s">
        <v>7</v>
      </c>
      <c r="K18" s="26"/>
      <c r="L18" s="23">
        <v>50</v>
      </c>
      <c r="M18" s="23" t="s">
        <v>8</v>
      </c>
      <c r="N18" s="27">
        <v>2</v>
      </c>
      <c r="O18" s="27" t="s">
        <v>8</v>
      </c>
      <c r="P18" s="28" t="s">
        <v>84</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808</v>
      </c>
      <c r="E19" s="2"/>
      <c r="F19" s="39"/>
      <c r="G19" s="23">
        <v>1</v>
      </c>
      <c r="H19" s="24" t="s">
        <v>85</v>
      </c>
      <c r="I19" s="23"/>
      <c r="J19" s="25" t="s">
        <v>7</v>
      </c>
      <c r="K19" s="26"/>
      <c r="L19" s="23">
        <v>50</v>
      </c>
      <c r="M19" s="23" t="s">
        <v>8</v>
      </c>
      <c r="N19" s="27">
        <v>2</v>
      </c>
      <c r="O19" s="27" t="s">
        <v>8</v>
      </c>
      <c r="P19" s="28" t="s">
        <v>86</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809</v>
      </c>
      <c r="E20" s="2"/>
      <c r="F20" s="39"/>
      <c r="G20" s="23">
        <v>2</v>
      </c>
      <c r="H20" s="24" t="s">
        <v>87</v>
      </c>
      <c r="I20" s="23"/>
      <c r="J20" s="25" t="s">
        <v>7</v>
      </c>
      <c r="K20" s="26"/>
      <c r="L20" s="23">
        <v>50</v>
      </c>
      <c r="M20" s="23" t="s">
        <v>8</v>
      </c>
      <c r="N20" s="27">
        <v>2</v>
      </c>
      <c r="O20" s="27" t="s">
        <v>8</v>
      </c>
      <c r="P20" s="28" t="s">
        <v>88</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810</v>
      </c>
      <c r="E21" s="2"/>
      <c r="F21" s="39"/>
      <c r="G21" s="23">
        <v>3</v>
      </c>
      <c r="H21" s="24" t="s">
        <v>89</v>
      </c>
      <c r="I21" s="23"/>
      <c r="J21" s="25" t="s">
        <v>7</v>
      </c>
      <c r="K21" s="26"/>
      <c r="L21" s="23">
        <v>50</v>
      </c>
      <c r="M21" s="23" t="s">
        <v>8</v>
      </c>
      <c r="N21" s="27">
        <v>2</v>
      </c>
      <c r="O21" s="27" t="s">
        <v>8</v>
      </c>
      <c r="P21" s="28" t="s">
        <v>90</v>
      </c>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811</v>
      </c>
      <c r="E22" s="2"/>
      <c r="F22" s="39"/>
      <c r="G22" s="23">
        <v>2</v>
      </c>
      <c r="H22" s="24" t="s">
        <v>91</v>
      </c>
      <c r="I22" s="23"/>
      <c r="J22" s="25" t="s">
        <v>19</v>
      </c>
      <c r="K22" s="26"/>
      <c r="L22" s="23">
        <v>600</v>
      </c>
      <c r="M22" s="23" t="s">
        <v>8</v>
      </c>
      <c r="N22" s="27">
        <v>2</v>
      </c>
      <c r="O22" s="27" t="s">
        <v>11</v>
      </c>
      <c r="P22" s="28" t="s">
        <v>88</v>
      </c>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c r="E23" s="2"/>
      <c r="F23" s="39"/>
      <c r="G23" s="23" t="s">
        <v>5</v>
      </c>
      <c r="H23" s="24"/>
      <c r="I23" s="23"/>
      <c r="J23" s="25" t="s">
        <v>5</v>
      </c>
      <c r="K23" s="26"/>
      <c r="L23" s="23"/>
      <c r="M23" s="23" t="s">
        <v>5</v>
      </c>
      <c r="N23" s="27"/>
      <c r="O23" s="27" t="s">
        <v>5</v>
      </c>
      <c r="P23" s="28"/>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304</v>
      </c>
      <c r="F25" s="39"/>
      <c r="G25" s="47" t="str">
        <f>CONCATENATE("Algemene opmerkingen bij het jaarprogramma van  ",G16)</f>
        <v>Algemene opmerkingen bij het jaarprogramma van  WD leerlaag H5 (schooljaar 2021 - 2022)</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38"/>
      <c r="H26" s="38"/>
      <c r="I26" s="38"/>
      <c r="J26" s="38"/>
      <c r="K26" s="38"/>
      <c r="L26" s="38"/>
      <c r="M26" s="38"/>
      <c r="N26" s="57"/>
      <c r="O26" s="57"/>
      <c r="P26" s="58"/>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WD leerlaag H6 (schooljaar 2022 - 2022)</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WD leerlaag H6 (schooljaar 2022 - 2022)</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1</v>
      </c>
      <c r="G2" s="42" t="str">
        <f>IF(B14&gt;6,"verouderd PTA",CONCATENATE("Dit is het programma van de huidige ",B6,B14," (cohort ",B7," - ",B9,")"))</f>
        <v>Dit is het programma van de huidige H5 (cohort 2019 - 2021)</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WD leerlaag H4 (schooljaar 2019 - 2020)</v>
      </c>
      <c r="H4" s="49"/>
      <c r="I4" s="43"/>
      <c r="J4" s="43"/>
      <c r="K4" s="49"/>
      <c r="L4" s="43"/>
      <c r="M4" s="43"/>
      <c r="N4" s="43"/>
      <c r="O4" s="43"/>
      <c r="P4" s="49"/>
      <c r="Q4" s="49"/>
    </row>
    <row r="5" spans="1:32" customHeight="1" ht="34.5">
      <c r="A5" s="9" t="s">
        <v>47</v>
      </c>
      <c r="B5" s="2">
        <v>12</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61</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123</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44345.647951389</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78</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79</v>
      </c>
      <c r="B13" s="4">
        <f>B7-B11</f>
        <v>-1</v>
      </c>
      <c r="C13" s="9" t="s">
        <v>46</v>
      </c>
      <c r="D13" s="2">
        <v>305</v>
      </c>
      <c r="F13" s="39"/>
      <c r="G13" s="47" t="str">
        <f>CONCATENATE("Algemene opmerkingen bij het jaarprogramma van  ",G4)</f>
        <v>Algemene opmerkingen bij het jaarprogramma van  WD leerlaag H4 (schooljaar 2019 - 2020)</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80</v>
      </c>
      <c r="B14" s="7">
        <f>B15+B11-B7</f>
        <v>5</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81</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WD leerlaag H5 (schooljaar 2020 - 2021)</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406</v>
      </c>
      <c r="E18" s="2"/>
      <c r="F18" s="39"/>
      <c r="G18" s="46">
        <v>1</v>
      </c>
      <c r="H18" s="51" t="s">
        <v>83</v>
      </c>
      <c r="I18" s="46"/>
      <c r="J18" s="52" t="s">
        <v>7</v>
      </c>
      <c r="K18" s="53"/>
      <c r="L18" s="46">
        <v>50</v>
      </c>
      <c r="M18" s="46" t="s">
        <v>8</v>
      </c>
      <c r="N18" s="54">
        <v>2</v>
      </c>
      <c r="O18" s="54" t="s">
        <v>8</v>
      </c>
      <c r="P18" s="56" t="s">
        <v>84</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407</v>
      </c>
      <c r="E19" s="2"/>
      <c r="F19" s="39"/>
      <c r="G19" s="46">
        <v>1</v>
      </c>
      <c r="H19" s="51" t="s">
        <v>85</v>
      </c>
      <c r="I19" s="46"/>
      <c r="J19" s="52" t="s">
        <v>7</v>
      </c>
      <c r="K19" s="53"/>
      <c r="L19" s="46">
        <v>50</v>
      </c>
      <c r="M19" s="46" t="s">
        <v>8</v>
      </c>
      <c r="N19" s="54">
        <v>2</v>
      </c>
      <c r="O19" s="54" t="s">
        <v>8</v>
      </c>
      <c r="P19" s="56" t="s">
        <v>86</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408</v>
      </c>
      <c r="E20" s="2"/>
      <c r="F20" s="39"/>
      <c r="G20" s="46">
        <v>2</v>
      </c>
      <c r="H20" s="51" t="s">
        <v>87</v>
      </c>
      <c r="I20" s="46"/>
      <c r="J20" s="52" t="s">
        <v>7</v>
      </c>
      <c r="K20" s="53"/>
      <c r="L20" s="46">
        <v>50</v>
      </c>
      <c r="M20" s="46" t="s">
        <v>8</v>
      </c>
      <c r="N20" s="54">
        <v>2</v>
      </c>
      <c r="O20" s="54" t="s">
        <v>8</v>
      </c>
      <c r="P20" s="56" t="s">
        <v>88</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409</v>
      </c>
      <c r="E21" s="2"/>
      <c r="F21" s="39"/>
      <c r="G21" s="46">
        <v>3</v>
      </c>
      <c r="H21" s="51" t="s">
        <v>89</v>
      </c>
      <c r="I21" s="46"/>
      <c r="J21" s="52" t="s">
        <v>7</v>
      </c>
      <c r="K21" s="53"/>
      <c r="L21" s="46">
        <v>50</v>
      </c>
      <c r="M21" s="46" t="s">
        <v>8</v>
      </c>
      <c r="N21" s="54">
        <v>2</v>
      </c>
      <c r="O21" s="54" t="s">
        <v>8</v>
      </c>
      <c r="P21" s="56" t="s">
        <v>90</v>
      </c>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410</v>
      </c>
      <c r="E22" s="2"/>
      <c r="F22" s="39"/>
      <c r="G22" s="46">
        <v>2</v>
      </c>
      <c r="H22" s="51" t="s">
        <v>91</v>
      </c>
      <c r="I22" s="46"/>
      <c r="J22" s="52" t="s">
        <v>19</v>
      </c>
      <c r="K22" s="53"/>
      <c r="L22" s="46">
        <v>600</v>
      </c>
      <c r="M22" s="46" t="s">
        <v>8</v>
      </c>
      <c r="N22" s="54">
        <v>2</v>
      </c>
      <c r="O22" s="54" t="s">
        <v>11</v>
      </c>
      <c r="P22" s="56" t="s">
        <v>88</v>
      </c>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306</v>
      </c>
      <c r="F25" s="39"/>
      <c r="G25" s="47" t="str">
        <f>CONCATENATE("Algemene opmerkingen bij het jaarprogramma van  ",G16)</f>
        <v>Algemene opmerkingen bij het jaarprogramma van  WD leerlaag H5 (schooljaar 2020 - 2021)</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t="s">
        <v>92</v>
      </c>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WD leerlaag H6 (schooljaar 2021 - 2021)</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WD leerlaag H6 (schooljaar 2021 - 2021)</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A3 (cohort 2021 - 2024)</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WD leerlaag A4 (schooljaar 2021 - 2022)</v>
      </c>
      <c r="H4" s="49"/>
      <c r="I4" s="43"/>
      <c r="J4" s="43"/>
      <c r="K4" s="49"/>
      <c r="L4" s="43"/>
      <c r="M4" s="43"/>
      <c r="N4" s="43"/>
      <c r="O4" s="43"/>
      <c r="P4" s="49"/>
      <c r="Q4" s="49"/>
    </row>
    <row r="5" spans="1:32" customHeight="1" ht="34.5">
      <c r="A5" s="9" t="s">
        <v>47</v>
      </c>
      <c r="B5" s="2">
        <v>12</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93</v>
      </c>
      <c r="D6" s="2">
        <v>828</v>
      </c>
      <c r="E6" s="2"/>
      <c r="F6" s="39"/>
      <c r="G6" s="23">
        <v>1</v>
      </c>
      <c r="H6" s="24" t="s">
        <v>94</v>
      </c>
      <c r="I6" s="23">
        <v>1</v>
      </c>
      <c r="J6" s="25" t="s">
        <v>7</v>
      </c>
      <c r="K6" s="26"/>
      <c r="L6" s="23">
        <v>50</v>
      </c>
      <c r="M6" s="23" t="s">
        <v>8</v>
      </c>
      <c r="N6" s="27">
        <v>2</v>
      </c>
      <c r="O6" s="27" t="s">
        <v>8</v>
      </c>
      <c r="P6" s="28" t="s">
        <v>95</v>
      </c>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829</v>
      </c>
      <c r="E7" s="2"/>
      <c r="F7" s="39"/>
      <c r="G7" s="23">
        <v>2</v>
      </c>
      <c r="H7" s="24" t="s">
        <v>96</v>
      </c>
      <c r="I7" s="23">
        <v>1</v>
      </c>
      <c r="J7" s="25" t="s">
        <v>7</v>
      </c>
      <c r="K7" s="26"/>
      <c r="L7" s="23">
        <v>50</v>
      </c>
      <c r="M7" s="23" t="s">
        <v>8</v>
      </c>
      <c r="N7" s="27">
        <v>2</v>
      </c>
      <c r="O7" s="27" t="s">
        <v>8</v>
      </c>
      <c r="P7" s="28" t="s">
        <v>97</v>
      </c>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216</v>
      </c>
      <c r="D8" s="2">
        <v>830</v>
      </c>
      <c r="E8" s="2"/>
      <c r="F8" s="39"/>
      <c r="G8" s="23">
        <v>2</v>
      </c>
      <c r="H8" s="24" t="s">
        <v>98</v>
      </c>
      <c r="I8" s="23">
        <v>1</v>
      </c>
      <c r="J8" s="25" t="s">
        <v>7</v>
      </c>
      <c r="K8" s="26"/>
      <c r="L8" s="23">
        <v>50</v>
      </c>
      <c r="M8" s="23" t="s">
        <v>8</v>
      </c>
      <c r="N8" s="27">
        <v>2</v>
      </c>
      <c r="O8" s="27" t="s">
        <v>8</v>
      </c>
      <c r="P8" s="28" t="s">
        <v>99</v>
      </c>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2024</v>
      </c>
      <c r="D9" s="2">
        <v>831</v>
      </c>
      <c r="E9" s="2"/>
      <c r="F9" s="39"/>
      <c r="G9" s="23">
        <v>3</v>
      </c>
      <c r="H9" s="24" t="s">
        <v>100</v>
      </c>
      <c r="I9" s="23">
        <v>1</v>
      </c>
      <c r="J9" s="25" t="s">
        <v>7</v>
      </c>
      <c r="K9" s="26"/>
      <c r="L9" s="23">
        <v>50</v>
      </c>
      <c r="M9" s="23" t="s">
        <v>8</v>
      </c>
      <c r="N9" s="27">
        <v>2</v>
      </c>
      <c r="O9" s="27" t="s">
        <v>8</v>
      </c>
      <c r="P9" s="28" t="s">
        <v>101</v>
      </c>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44345.647951389</v>
      </c>
      <c r="D10" s="2">
        <v>832</v>
      </c>
      <c r="E10" s="2"/>
      <c r="F10" s="39"/>
      <c r="G10" s="23">
        <v>4</v>
      </c>
      <c r="H10" s="24" t="s">
        <v>102</v>
      </c>
      <c r="I10" s="23">
        <v>1</v>
      </c>
      <c r="J10" s="25" t="s">
        <v>7</v>
      </c>
      <c r="K10" s="26"/>
      <c r="L10" s="23">
        <v>50</v>
      </c>
      <c r="M10" s="23" t="s">
        <v>8</v>
      </c>
      <c r="N10" s="27">
        <v>2</v>
      </c>
      <c r="O10" s="27" t="s">
        <v>8</v>
      </c>
      <c r="P10" s="28" t="s">
        <v>103</v>
      </c>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v>833</v>
      </c>
      <c r="E11" s="2"/>
      <c r="F11" s="39"/>
      <c r="G11" s="23">
        <v>4</v>
      </c>
      <c r="H11" s="24" t="s">
        <v>104</v>
      </c>
      <c r="I11" s="23">
        <v>1</v>
      </c>
      <c r="J11" s="25" t="s">
        <v>7</v>
      </c>
      <c r="K11" s="26"/>
      <c r="L11" s="23">
        <v>50</v>
      </c>
      <c r="M11" s="23" t="s">
        <v>8</v>
      </c>
      <c r="N11" s="27">
        <v>2</v>
      </c>
      <c r="O11" s="27" t="s">
        <v>8</v>
      </c>
      <c r="P11" s="28" t="s">
        <v>105</v>
      </c>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78</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79</v>
      </c>
      <c r="B13" s="4">
        <f>B7-B11</f>
        <v>1</v>
      </c>
      <c r="C13" s="9" t="s">
        <v>46</v>
      </c>
      <c r="D13" s="2">
        <v>532</v>
      </c>
      <c r="F13" s="39"/>
      <c r="G13" s="47" t="str">
        <f>CONCATENATE("Algemene opmerkingen bij het jaarprogramma van  ",G4)</f>
        <v>Algemene opmerkingen bij het jaarprogramma van  WD leerlaag A4 (schooljaar 2021 - 2022)</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80</v>
      </c>
      <c r="B14" s="7">
        <f>B15+B11-B7</f>
        <v>3</v>
      </c>
      <c r="F14" s="39"/>
      <c r="G14" s="38"/>
      <c r="H14" s="38"/>
      <c r="I14" s="38"/>
      <c r="J14" s="38"/>
      <c r="K14" s="38"/>
      <c r="L14" s="38"/>
      <c r="M14" s="38"/>
      <c r="N14" s="57"/>
      <c r="O14" s="57"/>
      <c r="P14" s="58"/>
      <c r="Q14" s="49"/>
      <c r="R14" s="7"/>
      <c r="S14" s="7"/>
      <c r="T14" s="7"/>
      <c r="U14" s="7"/>
      <c r="V14" s="7"/>
      <c r="W14" s="7"/>
      <c r="X14" s="7"/>
      <c r="Y14" s="7"/>
      <c r="Z14" s="7"/>
      <c r="AA14" s="7"/>
      <c r="AB14" s="7"/>
      <c r="AC14" s="7"/>
      <c r="AD14" s="7"/>
      <c r="AE14" s="7"/>
    </row>
    <row r="15" spans="1:32">
      <c r="A15" s="9" t="s">
        <v>81</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WD leerlaag A5 (schooljaar 2022 - 2023)</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533</v>
      </c>
      <c r="F25" s="39"/>
      <c r="G25" s="47" t="str">
        <f>CONCATENATE("Algemene opmerkingen bij het jaarprogramma van  ",G16)</f>
        <v>Algemene opmerkingen bij het jaarprogramma van  WD leerlaag A5 (schooljaar 2022 - 2023)</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WD leerlaag A6 (schooljaar 2023 - 2024)</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534</v>
      </c>
      <c r="F37" s="39"/>
      <c r="G37" s="47" t="str">
        <f>CONCATENATE("Algemene opmerkingen bij het jaarprogramma van  ",G28)</f>
        <v>Algemene opmerkingen bij het jaarprogramma van  WD leerlaag A6 (schooljaar 2023 - 2024)</v>
      </c>
      <c r="H37" s="47"/>
      <c r="I37" s="47"/>
      <c r="J37" s="47"/>
      <c r="K37" s="47"/>
      <c r="L37" s="47"/>
      <c r="M37" s="47"/>
      <c r="N37" s="43"/>
      <c r="O37" s="43"/>
      <c r="P37" s="49"/>
      <c r="Q37" s="49"/>
    </row>
    <row r="38" spans="1:32" customHeight="1" ht="72">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A4 (cohort 2020 - 2023)</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WD leerlaag A4 (schooljaar 2020 - 2021)</v>
      </c>
      <c r="H4" s="49"/>
      <c r="I4" s="43"/>
      <c r="J4" s="43"/>
      <c r="K4" s="49"/>
      <c r="L4" s="43"/>
      <c r="M4" s="43"/>
      <c r="N4" s="43"/>
      <c r="O4" s="43"/>
      <c r="P4" s="49"/>
      <c r="Q4" s="49"/>
    </row>
    <row r="5" spans="1:32" customHeight="1" ht="34.5">
      <c r="A5" s="9" t="s">
        <v>47</v>
      </c>
      <c r="B5" s="2">
        <v>12</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93</v>
      </c>
      <c r="D6" s="2">
        <v>411</v>
      </c>
      <c r="E6" s="2"/>
      <c r="F6" s="39"/>
      <c r="G6" s="46">
        <v>1</v>
      </c>
      <c r="H6" s="51" t="s">
        <v>94</v>
      </c>
      <c r="I6" s="46">
        <v>1</v>
      </c>
      <c r="J6" s="52" t="s">
        <v>7</v>
      </c>
      <c r="K6" s="53"/>
      <c r="L6" s="46">
        <v>50</v>
      </c>
      <c r="M6" s="46" t="s">
        <v>8</v>
      </c>
      <c r="N6" s="54">
        <v>2</v>
      </c>
      <c r="O6" s="54" t="s">
        <v>8</v>
      </c>
      <c r="P6" s="56" t="s">
        <v>95</v>
      </c>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412</v>
      </c>
      <c r="E7" s="2"/>
      <c r="F7" s="39"/>
      <c r="G7" s="46">
        <v>2</v>
      </c>
      <c r="H7" s="51" t="s">
        <v>96</v>
      </c>
      <c r="I7" s="46">
        <v>1</v>
      </c>
      <c r="J7" s="52" t="s">
        <v>7</v>
      </c>
      <c r="K7" s="53"/>
      <c r="L7" s="46">
        <v>50</v>
      </c>
      <c r="M7" s="46" t="s">
        <v>8</v>
      </c>
      <c r="N7" s="54">
        <v>2</v>
      </c>
      <c r="O7" s="54" t="s">
        <v>8</v>
      </c>
      <c r="P7" s="56" t="s">
        <v>97</v>
      </c>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124</v>
      </c>
      <c r="D8" s="2">
        <v>413</v>
      </c>
      <c r="E8" s="2"/>
      <c r="F8" s="39"/>
      <c r="G8" s="46">
        <v>2</v>
      </c>
      <c r="H8" s="51" t="s">
        <v>98</v>
      </c>
      <c r="I8" s="46">
        <v>1</v>
      </c>
      <c r="J8" s="52" t="s">
        <v>7</v>
      </c>
      <c r="K8" s="53"/>
      <c r="L8" s="46">
        <v>50</v>
      </c>
      <c r="M8" s="46" t="s">
        <v>8</v>
      </c>
      <c r="N8" s="54">
        <v>2</v>
      </c>
      <c r="O8" s="54" t="s">
        <v>8</v>
      </c>
      <c r="P8" s="56" t="s">
        <v>99</v>
      </c>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414</v>
      </c>
      <c r="E9" s="2"/>
      <c r="F9" s="39"/>
      <c r="G9" s="46">
        <v>3</v>
      </c>
      <c r="H9" s="51" t="s">
        <v>100</v>
      </c>
      <c r="I9" s="46">
        <v>1</v>
      </c>
      <c r="J9" s="52" t="s">
        <v>7</v>
      </c>
      <c r="K9" s="53"/>
      <c r="L9" s="46">
        <v>50</v>
      </c>
      <c r="M9" s="46" t="s">
        <v>8</v>
      </c>
      <c r="N9" s="54">
        <v>2</v>
      </c>
      <c r="O9" s="54" t="s">
        <v>8</v>
      </c>
      <c r="P9" s="56" t="s">
        <v>101</v>
      </c>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44345.647951389</v>
      </c>
      <c r="D10" s="2">
        <v>415</v>
      </c>
      <c r="E10" s="2"/>
      <c r="F10" s="39"/>
      <c r="G10" s="46">
        <v>4</v>
      </c>
      <c r="H10" s="51" t="s">
        <v>102</v>
      </c>
      <c r="I10" s="46">
        <v>1</v>
      </c>
      <c r="J10" s="52" t="s">
        <v>7</v>
      </c>
      <c r="K10" s="53"/>
      <c r="L10" s="46">
        <v>50</v>
      </c>
      <c r="M10" s="46" t="s">
        <v>8</v>
      </c>
      <c r="N10" s="54">
        <v>2</v>
      </c>
      <c r="O10" s="54" t="s">
        <v>8</v>
      </c>
      <c r="P10" s="56" t="s">
        <v>103</v>
      </c>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v>416</v>
      </c>
      <c r="E11" s="2"/>
      <c r="F11" s="39"/>
      <c r="G11" s="46">
        <v>4</v>
      </c>
      <c r="H11" s="51" t="s">
        <v>104</v>
      </c>
      <c r="I11" s="46">
        <v>1</v>
      </c>
      <c r="J11" s="52" t="s">
        <v>7</v>
      </c>
      <c r="K11" s="53"/>
      <c r="L11" s="46">
        <v>50</v>
      </c>
      <c r="M11" s="46" t="s">
        <v>8</v>
      </c>
      <c r="N11" s="54">
        <v>2</v>
      </c>
      <c r="O11" s="54" t="s">
        <v>8</v>
      </c>
      <c r="P11" s="56" t="s">
        <v>105</v>
      </c>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78</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79</v>
      </c>
      <c r="B13" s="4">
        <f>B7-B11</f>
        <v>0</v>
      </c>
      <c r="C13" s="9" t="s">
        <v>46</v>
      </c>
      <c r="D13" s="2">
        <v>307</v>
      </c>
      <c r="F13" s="39"/>
      <c r="G13" s="47" t="str">
        <f>CONCATENATE("Algemene opmerkingen bij het jaarprogramma van  ",G4)</f>
        <v>Algemene opmerkingen bij het jaarprogramma van  WD leerlaag A4 (schooljaar 2020 - 2021)</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80</v>
      </c>
      <c r="B14" s="7">
        <f>B15+B11-B7</f>
        <v>4</v>
      </c>
      <c r="F14" s="39"/>
      <c r="G14" s="48" t="s">
        <v>106</v>
      </c>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81</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WD leerlaag A5 (schooljaar 2021 - 2022)</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822</v>
      </c>
      <c r="E18" s="2"/>
      <c r="F18" s="39"/>
      <c r="G18" s="23">
        <v>1</v>
      </c>
      <c r="H18" s="24" t="s">
        <v>107</v>
      </c>
      <c r="I18" s="23">
        <v>1</v>
      </c>
      <c r="J18" s="25" t="s">
        <v>7</v>
      </c>
      <c r="K18" s="26"/>
      <c r="L18" s="23">
        <v>50</v>
      </c>
      <c r="M18" s="23" t="s">
        <v>8</v>
      </c>
      <c r="N18" s="27">
        <v>2</v>
      </c>
      <c r="O18" s="27" t="s">
        <v>8</v>
      </c>
      <c r="P18" s="28" t="s">
        <v>97</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823</v>
      </c>
      <c r="E19" s="2"/>
      <c r="F19" s="39"/>
      <c r="G19" s="23">
        <v>1</v>
      </c>
      <c r="H19" s="24" t="s">
        <v>108</v>
      </c>
      <c r="I19" s="23">
        <v>1</v>
      </c>
      <c r="J19" s="25" t="s">
        <v>7</v>
      </c>
      <c r="K19" s="26" t="s">
        <v>109</v>
      </c>
      <c r="L19" s="23">
        <v>50</v>
      </c>
      <c r="M19" s="23" t="s">
        <v>8</v>
      </c>
      <c r="N19" s="27">
        <v>2</v>
      </c>
      <c r="O19" s="27" t="s">
        <v>8</v>
      </c>
      <c r="P19" s="28" t="s">
        <v>110</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824</v>
      </c>
      <c r="E20" s="2"/>
      <c r="F20" s="39"/>
      <c r="G20" s="23">
        <v>2</v>
      </c>
      <c r="H20" s="24" t="s">
        <v>111</v>
      </c>
      <c r="I20" s="23">
        <v>1</v>
      </c>
      <c r="J20" s="25" t="s">
        <v>7</v>
      </c>
      <c r="K20" s="26"/>
      <c r="L20" s="23">
        <v>50</v>
      </c>
      <c r="M20" s="23" t="s">
        <v>8</v>
      </c>
      <c r="N20" s="27">
        <v>2</v>
      </c>
      <c r="O20" s="27" t="s">
        <v>8</v>
      </c>
      <c r="P20" s="28" t="s">
        <v>112</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825</v>
      </c>
      <c r="E21" s="2"/>
      <c r="F21" s="39"/>
      <c r="G21" s="23">
        <v>3</v>
      </c>
      <c r="H21" s="24" t="s">
        <v>113</v>
      </c>
      <c r="I21" s="23">
        <v>1</v>
      </c>
      <c r="J21" s="25" t="s">
        <v>7</v>
      </c>
      <c r="K21" s="26"/>
      <c r="L21" s="23">
        <v>50</v>
      </c>
      <c r="M21" s="23" t="s">
        <v>8</v>
      </c>
      <c r="N21" s="27">
        <v>2</v>
      </c>
      <c r="O21" s="27" t="s">
        <v>8</v>
      </c>
      <c r="P21" s="28" t="s">
        <v>114</v>
      </c>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826</v>
      </c>
      <c r="E22" s="2"/>
      <c r="F22" s="39"/>
      <c r="G22" s="23">
        <v>4</v>
      </c>
      <c r="H22" s="24" t="s">
        <v>115</v>
      </c>
      <c r="I22" s="23">
        <v>1</v>
      </c>
      <c r="J22" s="25" t="s">
        <v>7</v>
      </c>
      <c r="K22" s="26" t="s">
        <v>109</v>
      </c>
      <c r="L22" s="23">
        <v>50</v>
      </c>
      <c r="M22" s="23" t="s">
        <v>8</v>
      </c>
      <c r="N22" s="27">
        <v>2</v>
      </c>
      <c r="O22" s="27" t="s">
        <v>8</v>
      </c>
      <c r="P22" s="28" t="s">
        <v>116</v>
      </c>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827</v>
      </c>
      <c r="E23" s="2"/>
      <c r="F23" s="39"/>
      <c r="G23" s="23">
        <v>4</v>
      </c>
      <c r="H23" s="24" t="s">
        <v>117</v>
      </c>
      <c r="I23" s="23">
        <v>1</v>
      </c>
      <c r="J23" s="25" t="s">
        <v>19</v>
      </c>
      <c r="K23" s="26"/>
      <c r="L23" s="23"/>
      <c r="M23" s="23" t="s">
        <v>8</v>
      </c>
      <c r="N23" s="27">
        <v>2</v>
      </c>
      <c r="O23" s="27" t="s">
        <v>11</v>
      </c>
      <c r="P23" s="28" t="s">
        <v>118</v>
      </c>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308</v>
      </c>
      <c r="F25" s="39"/>
      <c r="G25" s="47" t="str">
        <f>CONCATENATE("Algemene opmerkingen bij het jaarprogramma van  ",G16)</f>
        <v>Algemene opmerkingen bij het jaarprogramma van  WD leerlaag A5 (schooljaar 2021 - 2022)</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38"/>
      <c r="H26" s="38"/>
      <c r="I26" s="38"/>
      <c r="J26" s="38"/>
      <c r="K26" s="38"/>
      <c r="L26" s="38"/>
      <c r="M26" s="38"/>
      <c r="N26" s="57"/>
      <c r="O26" s="57"/>
      <c r="P26" s="58"/>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WD leerlaag A6 (schooljaar 2022 - 2023)</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309</v>
      </c>
      <c r="F37" s="39"/>
      <c r="G37" s="47" t="str">
        <f>CONCATENATE("Algemene opmerkingen bij het jaarprogramma van  ",G28)</f>
        <v>Algemene opmerkingen bij het jaarprogramma van  WD leerlaag A6 (schooljaar 2022 - 2023)</v>
      </c>
      <c r="H37" s="47"/>
      <c r="I37" s="47"/>
      <c r="J37" s="47"/>
      <c r="K37" s="47"/>
      <c r="L37" s="47"/>
      <c r="M37" s="47"/>
      <c r="N37" s="43"/>
      <c r="O37" s="43"/>
      <c r="P37" s="49"/>
      <c r="Q37" s="49"/>
    </row>
    <row r="38" spans="1:32" customHeight="1" ht="72">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A5 (cohort 2019 - 2022)</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WD leerlaag A4 (schooljaar 2019 - 2020)</v>
      </c>
      <c r="H4" s="49"/>
      <c r="I4" s="43"/>
      <c r="J4" s="43"/>
      <c r="K4" s="49"/>
      <c r="L4" s="43"/>
      <c r="M4" s="43"/>
      <c r="N4" s="43"/>
      <c r="O4" s="43"/>
      <c r="P4" s="49"/>
      <c r="Q4" s="49"/>
    </row>
    <row r="5" spans="1:32" customHeight="1" ht="34.5">
      <c r="A5" s="9" t="s">
        <v>47</v>
      </c>
      <c r="B5" s="2">
        <v>12</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93</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125</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44345.647951389</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78</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79</v>
      </c>
      <c r="B13" s="4">
        <f>B7-B11</f>
        <v>-1</v>
      </c>
      <c r="C13" s="9" t="s">
        <v>46</v>
      </c>
      <c r="D13" s="2">
        <v>310</v>
      </c>
      <c r="F13" s="39"/>
      <c r="G13" s="47" t="str">
        <f>CONCATENATE("Algemene opmerkingen bij het jaarprogramma van  ",G4)</f>
        <v>Algemene opmerkingen bij het jaarprogramma van  WD leerlaag A4 (schooljaar 2019 - 2020)</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80</v>
      </c>
      <c r="B14" s="7">
        <f>B15+B11-B7</f>
        <v>5</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81</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WD leerlaag A5 (schooljaar 2020 - 2021)</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417</v>
      </c>
      <c r="E18" s="2"/>
      <c r="F18" s="39"/>
      <c r="G18" s="46">
        <v>1</v>
      </c>
      <c r="H18" s="51" t="s">
        <v>107</v>
      </c>
      <c r="I18" s="46">
        <v>1</v>
      </c>
      <c r="J18" s="52" t="s">
        <v>7</v>
      </c>
      <c r="K18" s="53"/>
      <c r="L18" s="46">
        <v>50</v>
      </c>
      <c r="M18" s="46" t="s">
        <v>8</v>
      </c>
      <c r="N18" s="54">
        <v>2</v>
      </c>
      <c r="O18" s="54" t="s">
        <v>8</v>
      </c>
      <c r="P18" s="56" t="s">
        <v>97</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418</v>
      </c>
      <c r="E19" s="2"/>
      <c r="F19" s="39"/>
      <c r="G19" s="46">
        <v>1</v>
      </c>
      <c r="H19" s="51" t="s">
        <v>108</v>
      </c>
      <c r="I19" s="46">
        <v>1</v>
      </c>
      <c r="J19" s="52" t="s">
        <v>7</v>
      </c>
      <c r="K19" s="53" t="s">
        <v>109</v>
      </c>
      <c r="L19" s="46">
        <v>50</v>
      </c>
      <c r="M19" s="46" t="s">
        <v>8</v>
      </c>
      <c r="N19" s="54">
        <v>2</v>
      </c>
      <c r="O19" s="54" t="s">
        <v>8</v>
      </c>
      <c r="P19" s="56" t="s">
        <v>110</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419</v>
      </c>
      <c r="E20" s="2"/>
      <c r="F20" s="39"/>
      <c r="G20" s="46">
        <v>2</v>
      </c>
      <c r="H20" s="51" t="s">
        <v>111</v>
      </c>
      <c r="I20" s="46">
        <v>1</v>
      </c>
      <c r="J20" s="52" t="s">
        <v>7</v>
      </c>
      <c r="K20" s="53"/>
      <c r="L20" s="46">
        <v>50</v>
      </c>
      <c r="M20" s="46" t="s">
        <v>8</v>
      </c>
      <c r="N20" s="54">
        <v>2</v>
      </c>
      <c r="O20" s="54" t="s">
        <v>8</v>
      </c>
      <c r="P20" s="56" t="s">
        <v>112</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420</v>
      </c>
      <c r="E21" s="2"/>
      <c r="F21" s="39"/>
      <c r="G21" s="46">
        <v>3</v>
      </c>
      <c r="H21" s="51" t="s">
        <v>113</v>
      </c>
      <c r="I21" s="46">
        <v>1</v>
      </c>
      <c r="J21" s="52" t="s">
        <v>7</v>
      </c>
      <c r="K21" s="53"/>
      <c r="L21" s="46">
        <v>50</v>
      </c>
      <c r="M21" s="46" t="s">
        <v>8</v>
      </c>
      <c r="N21" s="54">
        <v>2</v>
      </c>
      <c r="O21" s="54" t="s">
        <v>8</v>
      </c>
      <c r="P21" s="56" t="s">
        <v>114</v>
      </c>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421</v>
      </c>
      <c r="E22" s="2"/>
      <c r="F22" s="39"/>
      <c r="G22" s="46">
        <v>4</v>
      </c>
      <c r="H22" s="51" t="s">
        <v>115</v>
      </c>
      <c r="I22" s="46">
        <v>1</v>
      </c>
      <c r="J22" s="52" t="s">
        <v>7</v>
      </c>
      <c r="K22" s="53" t="s">
        <v>109</v>
      </c>
      <c r="L22" s="46">
        <v>50</v>
      </c>
      <c r="M22" s="46" t="s">
        <v>8</v>
      </c>
      <c r="N22" s="54">
        <v>2</v>
      </c>
      <c r="O22" s="54" t="s">
        <v>8</v>
      </c>
      <c r="P22" s="56" t="s">
        <v>116</v>
      </c>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422</v>
      </c>
      <c r="E23" s="2"/>
      <c r="F23" s="39"/>
      <c r="G23" s="46">
        <v>4</v>
      </c>
      <c r="H23" s="51" t="s">
        <v>117</v>
      </c>
      <c r="I23" s="46">
        <v>1</v>
      </c>
      <c r="J23" s="52" t="s">
        <v>19</v>
      </c>
      <c r="K23" s="53"/>
      <c r="L23" s="46"/>
      <c r="M23" s="46" t="s">
        <v>8</v>
      </c>
      <c r="N23" s="54">
        <v>2</v>
      </c>
      <c r="O23" s="54" t="s">
        <v>11</v>
      </c>
      <c r="P23" s="56" t="s">
        <v>118</v>
      </c>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311</v>
      </c>
      <c r="F25" s="39"/>
      <c r="G25" s="47" t="str">
        <f>CONCATENATE("Algemene opmerkingen bij het jaarprogramma van  ",G16)</f>
        <v>Algemene opmerkingen bij het jaarprogramma van  WD leerlaag A5 (schooljaar 2020 - 2021)</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t="s">
        <v>119</v>
      </c>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WD leerlaag A6 (schooljaar 2021 - 2022)</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v>818</v>
      </c>
      <c r="E30" s="2"/>
      <c r="F30" s="39"/>
      <c r="G30" s="23">
        <v>1</v>
      </c>
      <c r="H30" s="24" t="s">
        <v>120</v>
      </c>
      <c r="I30" s="23"/>
      <c r="J30" s="25" t="s">
        <v>7</v>
      </c>
      <c r="K30" s="26"/>
      <c r="L30" s="23">
        <v>50</v>
      </c>
      <c r="M30" s="23" t="s">
        <v>8</v>
      </c>
      <c r="N30" s="27">
        <v>2</v>
      </c>
      <c r="O30" s="27" t="s">
        <v>8</v>
      </c>
      <c r="P30" s="28" t="s">
        <v>121</v>
      </c>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819</v>
      </c>
      <c r="E31" s="2"/>
      <c r="F31" s="39"/>
      <c r="G31" s="23">
        <v>2</v>
      </c>
      <c r="H31" s="24" t="s">
        <v>122</v>
      </c>
      <c r="I31" s="23"/>
      <c r="J31" s="25" t="s">
        <v>7</v>
      </c>
      <c r="K31" s="26"/>
      <c r="L31" s="23">
        <v>50</v>
      </c>
      <c r="M31" s="23" t="s">
        <v>8</v>
      </c>
      <c r="N31" s="27">
        <v>2</v>
      </c>
      <c r="O31" s="27" t="s">
        <v>8</v>
      </c>
      <c r="P31" s="28" t="s">
        <v>123</v>
      </c>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820</v>
      </c>
      <c r="E32" s="2"/>
      <c r="F32" s="39"/>
      <c r="G32" s="23">
        <v>2</v>
      </c>
      <c r="H32" s="24" t="s">
        <v>124</v>
      </c>
      <c r="I32" s="23"/>
      <c r="J32" s="25" t="s">
        <v>7</v>
      </c>
      <c r="K32" s="26"/>
      <c r="L32" s="23">
        <v>50</v>
      </c>
      <c r="M32" s="23" t="s">
        <v>8</v>
      </c>
      <c r="N32" s="27">
        <v>2</v>
      </c>
      <c r="O32" s="27" t="s">
        <v>8</v>
      </c>
      <c r="P32" s="28" t="s">
        <v>125</v>
      </c>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821</v>
      </c>
      <c r="E33" s="2"/>
      <c r="F33" s="39"/>
      <c r="G33" s="23">
        <v>3</v>
      </c>
      <c r="H33" s="24" t="s">
        <v>126</v>
      </c>
      <c r="I33" s="23"/>
      <c r="J33" s="25" t="s">
        <v>19</v>
      </c>
      <c r="K33" s="26"/>
      <c r="L33" s="23"/>
      <c r="M33" s="23" t="s">
        <v>8</v>
      </c>
      <c r="N33" s="27">
        <v>2</v>
      </c>
      <c r="O33" s="27" t="s">
        <v>11</v>
      </c>
      <c r="P33" s="28" t="s">
        <v>127</v>
      </c>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23" t="s">
        <v>5</v>
      </c>
      <c r="H34" s="24"/>
      <c r="I34" s="23"/>
      <c r="J34" s="25" t="s">
        <v>5</v>
      </c>
      <c r="K34" s="26"/>
      <c r="L34" s="23"/>
      <c r="M34" s="23" t="s">
        <v>5</v>
      </c>
      <c r="N34" s="27"/>
      <c r="O34" s="27" t="s">
        <v>5</v>
      </c>
      <c r="P34" s="28"/>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23" t="s">
        <v>5</v>
      </c>
      <c r="H35" s="24"/>
      <c r="I35" s="23"/>
      <c r="J35" s="25" t="s">
        <v>5</v>
      </c>
      <c r="K35" s="26"/>
      <c r="L35" s="23"/>
      <c r="M35" s="23" t="s">
        <v>5</v>
      </c>
      <c r="N35" s="27"/>
      <c r="O35" s="27" t="s">
        <v>5</v>
      </c>
      <c r="P35" s="28"/>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312</v>
      </c>
      <c r="F37" s="39"/>
      <c r="G37" s="47" t="str">
        <f>CONCATENATE("Algemene opmerkingen bij het jaarprogramma van  ",G28)</f>
        <v>Algemene opmerkingen bij het jaarprogramma van  WD leerlaag A6 (schooljaar 2021 - 2022)</v>
      </c>
      <c r="H37" s="47"/>
      <c r="I37" s="47"/>
      <c r="J37" s="47"/>
      <c r="K37" s="47"/>
      <c r="L37" s="47"/>
      <c r="M37" s="47"/>
      <c r="N37" s="43"/>
      <c r="O37" s="43"/>
      <c r="P37" s="49"/>
      <c r="Q37" s="49"/>
    </row>
    <row r="38" spans="1:32" customHeight="1" ht="72">
      <c r="F38" s="39"/>
      <c r="G38" s="38"/>
      <c r="H38" s="38"/>
      <c r="I38" s="38"/>
      <c r="J38" s="38"/>
      <c r="K38" s="38"/>
      <c r="L38" s="38"/>
      <c r="M38" s="38"/>
      <c r="N38" s="57"/>
      <c r="O38" s="57"/>
      <c r="P38" s="58"/>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A6 (cohort 2018 - 2021)</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WD leerlaag A4 (schooljaar 2018 - 2019)</v>
      </c>
      <c r="H4" s="49"/>
      <c r="I4" s="43"/>
      <c r="J4" s="43"/>
      <c r="K4" s="49"/>
      <c r="L4" s="43"/>
      <c r="M4" s="43"/>
      <c r="N4" s="43"/>
      <c r="O4" s="43"/>
      <c r="P4" s="49"/>
      <c r="Q4" s="49"/>
    </row>
    <row r="5" spans="1:32" customHeight="1" ht="34.5">
      <c r="A5" s="9" t="s">
        <v>47</v>
      </c>
      <c r="B5" s="2">
        <v>12</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93</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2018</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126</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44345.647951389</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78</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79</v>
      </c>
      <c r="B13" s="4">
        <f>B7-B11</f>
        <v>-2</v>
      </c>
      <c r="C13" s="9" t="s">
        <v>46</v>
      </c>
      <c r="D13" s="2">
        <v>313</v>
      </c>
      <c r="F13" s="39"/>
      <c r="G13" s="47" t="str">
        <f>CONCATENATE("Algemene opmerkingen bij het jaarprogramma van  ",G4)</f>
        <v>Algemene opmerkingen bij het jaarprogramma van  WD leerlaag A4 (schooljaar 2018 - 2019)</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80</v>
      </c>
      <c r="B14" s="7">
        <f>B15+B11-B7</f>
        <v>6</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81</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WD leerlaag A5 (schooljaar 2019 - 2020)</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314</v>
      </c>
      <c r="F25" s="39"/>
      <c r="G25" s="47" t="str">
        <f>CONCATENATE("Algemene opmerkingen bij het jaarprogramma van  ",G16)</f>
        <v>Algemene opmerkingen bij het jaarprogramma van  WD leerlaag A5 (schooljaar 2019 - 2020)</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WD leerlaag A6 (schooljaar 2020 - 2021)</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v>423</v>
      </c>
      <c r="E30" s="2"/>
      <c r="F30" s="39"/>
      <c r="G30" s="46">
        <v>1</v>
      </c>
      <c r="H30" s="51" t="s">
        <v>120</v>
      </c>
      <c r="I30" s="46"/>
      <c r="J30" s="52" t="s">
        <v>7</v>
      </c>
      <c r="K30" s="53"/>
      <c r="L30" s="46">
        <v>50</v>
      </c>
      <c r="M30" s="46" t="s">
        <v>8</v>
      </c>
      <c r="N30" s="54">
        <v>2</v>
      </c>
      <c r="O30" s="54" t="s">
        <v>8</v>
      </c>
      <c r="P30" s="56" t="s">
        <v>121</v>
      </c>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424</v>
      </c>
      <c r="E31" s="2"/>
      <c r="F31" s="39"/>
      <c r="G31" s="46">
        <v>2</v>
      </c>
      <c r="H31" s="51" t="s">
        <v>122</v>
      </c>
      <c r="I31" s="46"/>
      <c r="J31" s="52" t="s">
        <v>7</v>
      </c>
      <c r="K31" s="53"/>
      <c r="L31" s="46">
        <v>50</v>
      </c>
      <c r="M31" s="46" t="s">
        <v>8</v>
      </c>
      <c r="N31" s="54">
        <v>2</v>
      </c>
      <c r="O31" s="54" t="s">
        <v>8</v>
      </c>
      <c r="P31" s="56" t="s">
        <v>123</v>
      </c>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425</v>
      </c>
      <c r="E32" s="2"/>
      <c r="F32" s="39"/>
      <c r="G32" s="46">
        <v>2</v>
      </c>
      <c r="H32" s="51" t="s">
        <v>124</v>
      </c>
      <c r="I32" s="46"/>
      <c r="J32" s="52" t="s">
        <v>7</v>
      </c>
      <c r="K32" s="53"/>
      <c r="L32" s="46">
        <v>50</v>
      </c>
      <c r="M32" s="46" t="s">
        <v>8</v>
      </c>
      <c r="N32" s="54">
        <v>2</v>
      </c>
      <c r="O32" s="54" t="s">
        <v>8</v>
      </c>
      <c r="P32" s="56" t="s">
        <v>125</v>
      </c>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426</v>
      </c>
      <c r="E33" s="2"/>
      <c r="F33" s="39"/>
      <c r="G33" s="46">
        <v>3</v>
      </c>
      <c r="H33" s="51" t="s">
        <v>126</v>
      </c>
      <c r="I33" s="46"/>
      <c r="J33" s="52" t="s">
        <v>19</v>
      </c>
      <c r="K33" s="53"/>
      <c r="L33" s="46"/>
      <c r="M33" s="46" t="s">
        <v>8</v>
      </c>
      <c r="N33" s="54">
        <v>2</v>
      </c>
      <c r="O33" s="54" t="s">
        <v>11</v>
      </c>
      <c r="P33" s="56" t="s">
        <v>127</v>
      </c>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315</v>
      </c>
      <c r="F37" s="39"/>
      <c r="G37" s="47" t="str">
        <f>CONCATENATE("Algemene opmerkingen bij het jaarprogramma van  ",G28)</f>
        <v>Algemene opmerkingen bij het jaarprogramma van  WD leerlaag A6 (schooljaar 2020 - 2021)</v>
      </c>
      <c r="H37" s="47"/>
      <c r="I37" s="47"/>
      <c r="J37" s="47"/>
      <c r="K37" s="47"/>
      <c r="L37" s="47"/>
      <c r="M37" s="47"/>
      <c r="N37" s="43"/>
      <c r="O37" s="43"/>
      <c r="P37" s="49"/>
      <c r="Q37" s="49"/>
    </row>
    <row r="38" spans="1:32" customHeight="1" ht="72">
      <c r="F38" s="39"/>
      <c r="G38" s="48" t="s">
        <v>128</v>
      </c>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2021-05-29T15:31:38+00:00</dcterms:modified>
  <dc:title>xlsx-pta-generator</dc:title>
  <dc:description>Dit bestand is eigendom van CSG Augustinus Groningen</dc:description>
  <dc:subject>acomt pta cohorten</dc:subject>
  <cp:keywords>acomt pta cohorten</cp:keywords>
  <cp:category>internal usage only</cp:category>
</cp:coreProperties>
</file>