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<sst xmlns="http://schemas.openxmlformats.org/spreadsheetml/2006/main" uniqueCount="82">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</sst>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H4 (schooljaar 2021 - 2022)</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203</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44341.382268519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502</v>
      </c>
      <c r="F13" s="37"/>
      <c r="G13" s="44" t="str">
        <f>CONCATENATE("Algemene opmerkingen bij het jaarprogramma van  ",G4)</f>
        <v>Algemene opmerkingen bij het jaarprogramma van  CKV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503</v>
      </c>
      <c r="F25" s="37"/>
      <c r="G25" s="44" t="str">
        <f>CONCATENATE("Algemene opmerkingen bij het jaarprogramma van  ",G16)</f>
        <v>Algemene opmerkingen bij het jaarprogramma van  CKV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CKV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CKV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H4 (schooljaar 2020 - 2021)</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483</v>
      </c>
      <c r="E6" s="2"/>
      <c r="F6" s="37"/>
      <c r="G6" s="43">
        <v>1</v>
      </c>
      <c r="H6" s="47" t="s">
        <v>69</v>
      </c>
      <c r="I6" s="43">
        <v>1</v>
      </c>
      <c r="J6" s="48" t="s">
        <v>19</v>
      </c>
      <c r="K6" s="49"/>
      <c r="L6" s="43"/>
      <c r="M6" s="43" t="s">
        <v>8</v>
      </c>
      <c r="N6" s="50">
        <v>1</v>
      </c>
      <c r="O6" s="50" t="s">
        <v>11</v>
      </c>
      <c r="P6" s="52" t="s">
        <v>70</v>
      </c>
      <c r="Q6" s="37"/>
    </row>
    <row r="7" spans="1:17" customHeight="1" ht="72">
      <c r="A7" s="9" t="s">
        <v>60</v>
      </c>
      <c r="B7" s="2">
        <v>2020</v>
      </c>
      <c r="D7" s="2">
        <v>484</v>
      </c>
      <c r="E7" s="2"/>
      <c r="F7" s="37"/>
      <c r="G7" s="43">
        <v>2</v>
      </c>
      <c r="H7" s="47" t="s">
        <v>71</v>
      </c>
      <c r="I7" s="43">
        <v>1</v>
      </c>
      <c r="J7" s="48" t="s">
        <v>19</v>
      </c>
      <c r="K7" s="49"/>
      <c r="L7" s="43"/>
      <c r="M7" s="43" t="s">
        <v>8</v>
      </c>
      <c r="N7" s="50">
        <v>1</v>
      </c>
      <c r="O7" s="50" t="s">
        <v>11</v>
      </c>
      <c r="P7" s="52" t="s">
        <v>72</v>
      </c>
      <c r="Q7" s="37"/>
    </row>
    <row r="8" spans="1:17" customHeight="1" ht="72">
      <c r="A8" s="9" t="s">
        <v>61</v>
      </c>
      <c r="B8" s="2">
        <v>146</v>
      </c>
      <c r="D8" s="2">
        <v>485</v>
      </c>
      <c r="E8" s="2"/>
      <c r="F8" s="37"/>
      <c r="G8" s="43">
        <v>3</v>
      </c>
      <c r="H8" s="47" t="s">
        <v>73</v>
      </c>
      <c r="I8" s="43">
        <v>1</v>
      </c>
      <c r="J8" s="48" t="s">
        <v>19</v>
      </c>
      <c r="K8" s="49"/>
      <c r="L8" s="43"/>
      <c r="M8" s="43" t="s">
        <v>8</v>
      </c>
      <c r="N8" s="50">
        <v>1</v>
      </c>
      <c r="O8" s="50" t="s">
        <v>11</v>
      </c>
      <c r="P8" s="52" t="s">
        <v>72</v>
      </c>
      <c r="Q8" s="37"/>
    </row>
    <row r="9" spans="1:17" customHeight="1" ht="72">
      <c r="A9" s="9" t="s">
        <v>62</v>
      </c>
      <c r="B9" s="4">
        <f>IF(B6="A",B7+3,IF(B6="H",B7+2,B7+1))</f>
        <v>2022</v>
      </c>
      <c r="D9" s="2">
        <v>486</v>
      </c>
      <c r="E9" s="2"/>
      <c r="F9" s="37"/>
      <c r="G9" s="43">
        <v>3</v>
      </c>
      <c r="H9" s="47" t="s">
        <v>74</v>
      </c>
      <c r="I9" s="43">
        <v>1</v>
      </c>
      <c r="J9" s="48" t="s">
        <v>19</v>
      </c>
      <c r="K9" s="49"/>
      <c r="L9" s="43"/>
      <c r="M9" s="43" t="s">
        <v>8</v>
      </c>
      <c r="N9" s="50">
        <v>1</v>
      </c>
      <c r="O9" s="50" t="s">
        <v>11</v>
      </c>
      <c r="P9" s="52" t="s">
        <v>72</v>
      </c>
      <c r="Q9" s="37"/>
    </row>
    <row r="10" spans="1:17" customHeight="1" ht="72">
      <c r="A10" s="9" t="s">
        <v>63</v>
      </c>
      <c r="B10" s="6">
        <f>NOW()</f>
        <v>44341.382268519</v>
      </c>
      <c r="D10" s="2">
        <v>487</v>
      </c>
      <c r="E10" s="2"/>
      <c r="F10" s="37"/>
      <c r="G10" s="43">
        <v>4</v>
      </c>
      <c r="H10" s="47" t="s">
        <v>75</v>
      </c>
      <c r="I10" s="43">
        <v>1</v>
      </c>
      <c r="J10" s="48" t="s">
        <v>19</v>
      </c>
      <c r="K10" s="49"/>
      <c r="L10" s="43"/>
      <c r="M10" s="43" t="s">
        <v>8</v>
      </c>
      <c r="N10" s="50">
        <v>1</v>
      </c>
      <c r="O10" s="50" t="s">
        <v>11</v>
      </c>
      <c r="P10" s="52" t="s">
        <v>76</v>
      </c>
      <c r="Q10" s="37"/>
    </row>
    <row r="11" spans="1:17" customHeight="1" ht="72">
      <c r="A11" s="9" t="s">
        <v>64</v>
      </c>
      <c r="B11" s="4">
        <f>IF(MONTH(NOW())&gt;7,YEAR(NOW()),YEAR(NOW())-1)</f>
        <v>2020</v>
      </c>
      <c r="D11" s="2">
        <v>488</v>
      </c>
      <c r="E11" s="2"/>
      <c r="F11" s="37"/>
      <c r="G11" s="43">
        <v>4</v>
      </c>
      <c r="H11" s="47" t="s">
        <v>77</v>
      </c>
      <c r="I11" s="43">
        <v>2</v>
      </c>
      <c r="J11" s="48" t="s">
        <v>19</v>
      </c>
      <c r="K11" s="49"/>
      <c r="L11" s="43"/>
      <c r="M11" s="43" t="s">
        <v>8</v>
      </c>
      <c r="N11" s="50">
        <v>2</v>
      </c>
      <c r="O11" s="50" t="s">
        <v>11</v>
      </c>
      <c r="P11" s="52" t="s">
        <v>78</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363</v>
      </c>
      <c r="F13" s="37"/>
      <c r="G13" s="44" t="str">
        <f>CONCATENATE("Algemene opmerkingen bij het jaarprogramma van  ",G4)</f>
        <v>Algemene opmerkingen bij het jaarprogramma van  CKV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364</v>
      </c>
      <c r="F25" s="37"/>
      <c r="G25" s="44" t="str">
        <f>CONCATENATE("Algemene opmerkingen bij het jaarprogramma van  ",G16)</f>
        <v>Algemene opmerkingen bij het jaarprogramma van  CKV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CKV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CKV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H4 (schooljaar 2019 - 2020)</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147</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44341.382268519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365</v>
      </c>
      <c r="F13" s="37"/>
      <c r="G13" s="44" t="str">
        <f>CONCATENATE("Algemene opmerkingen bij het jaarprogramma van  ",G4)</f>
        <v>Algemene opmerkingen bij het jaarprogramma van  CKV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366</v>
      </c>
      <c r="F25" s="37"/>
      <c r="G25" s="44" t="str">
        <f>CONCATENATE("Algemene opmerkingen bij het jaarprogramma van  ",G16)</f>
        <v>Algemene opmerkingen bij het jaarprogramma van  CKV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CKV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CKV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2021 - 2022)</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70</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204</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44341.382268519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504</v>
      </c>
      <c r="F13" s="37"/>
      <c r="G13" s="44" t="str">
        <f>CONCATENATE("Algemene opmerkingen bij het jaarprogramma van  ",G4)</f>
        <v>Algemene opmerkingen bij het jaarprogramma van  CKV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505</v>
      </c>
      <c r="F25" s="37"/>
      <c r="G25" s="44" t="str">
        <f>CONCATENATE("Algemene opmerkingen bij het jaarprogramma van  ",G16)</f>
        <v>Algemene opmerkingen bij het jaarprogramma van  CKV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506</v>
      </c>
      <c r="F37" s="37"/>
      <c r="G37" s="44" t="str">
        <f>CONCATENATE("Algemene opmerkingen bij het jaarprogramma van  ",G28)</f>
        <v>Algemene opmerkingen bij het jaarprogramma van  CKV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2020 - 2021)</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70</v>
      </c>
      <c r="D6" s="2">
        <v>489</v>
      </c>
      <c r="E6" s="2"/>
      <c r="F6" s="37"/>
      <c r="G6" s="43">
        <v>1</v>
      </c>
      <c r="H6" s="47" t="s">
        <v>71</v>
      </c>
      <c r="I6" s="43">
        <v>1</v>
      </c>
      <c r="J6" s="48" t="s">
        <v>19</v>
      </c>
      <c r="K6" s="49"/>
      <c r="L6" s="43"/>
      <c r="M6" s="43" t="s">
        <v>8</v>
      </c>
      <c r="N6" s="50">
        <v>1</v>
      </c>
      <c r="O6" s="50" t="s">
        <v>11</v>
      </c>
      <c r="P6" s="52" t="s">
        <v>72</v>
      </c>
      <c r="Q6" s="37"/>
    </row>
    <row r="7" spans="1:17" customHeight="1" ht="72">
      <c r="A7" s="9" t="s">
        <v>60</v>
      </c>
      <c r="B7" s="2">
        <v>2020</v>
      </c>
      <c r="D7" s="2">
        <v>490</v>
      </c>
      <c r="E7" s="2"/>
      <c r="F7" s="37"/>
      <c r="G7" s="43">
        <v>2</v>
      </c>
      <c r="H7" s="47" t="s">
        <v>73</v>
      </c>
      <c r="I7" s="43">
        <v>1</v>
      </c>
      <c r="J7" s="48" t="s">
        <v>19</v>
      </c>
      <c r="K7" s="49"/>
      <c r="L7" s="43"/>
      <c r="M7" s="43" t="s">
        <v>8</v>
      </c>
      <c r="N7" s="50">
        <v>1</v>
      </c>
      <c r="O7" s="50" t="s">
        <v>11</v>
      </c>
      <c r="P7" s="52" t="s">
        <v>72</v>
      </c>
      <c r="Q7" s="37"/>
    </row>
    <row r="8" spans="1:17" customHeight="1" ht="72">
      <c r="A8" s="9" t="s">
        <v>61</v>
      </c>
      <c r="B8" s="2">
        <v>148</v>
      </c>
      <c r="D8" s="2">
        <v>491</v>
      </c>
      <c r="E8" s="2"/>
      <c r="F8" s="37"/>
      <c r="G8" s="43">
        <v>3</v>
      </c>
      <c r="H8" s="47" t="s">
        <v>74</v>
      </c>
      <c r="I8" s="43">
        <v>1</v>
      </c>
      <c r="J8" s="48" t="s">
        <v>19</v>
      </c>
      <c r="K8" s="49"/>
      <c r="L8" s="43"/>
      <c r="M8" s="43" t="s">
        <v>8</v>
      </c>
      <c r="N8" s="50">
        <v>1</v>
      </c>
      <c r="O8" s="50" t="s">
        <v>11</v>
      </c>
      <c r="P8" s="52" t="s">
        <v>72</v>
      </c>
      <c r="Q8" s="37"/>
    </row>
    <row r="9" spans="1:17" customHeight="1" ht="72">
      <c r="A9" s="9" t="s">
        <v>62</v>
      </c>
      <c r="B9" s="4">
        <f>IF(B6="A",B7+3,IF(B6="H",B7+2,B7+1))</f>
        <v>2023</v>
      </c>
      <c r="D9" s="2">
        <v>492</v>
      </c>
      <c r="E9" s="2"/>
      <c r="F9" s="37"/>
      <c r="G9" s="43">
        <v>3</v>
      </c>
      <c r="H9" s="47" t="s">
        <v>79</v>
      </c>
      <c r="I9" s="43">
        <v>1</v>
      </c>
      <c r="J9" s="48" t="s">
        <v>19</v>
      </c>
      <c r="K9" s="49"/>
      <c r="L9" s="43"/>
      <c r="M9" s="43" t="s">
        <v>8</v>
      </c>
      <c r="N9" s="50">
        <v>1</v>
      </c>
      <c r="O9" s="50" t="s">
        <v>11</v>
      </c>
      <c r="P9" s="52" t="s">
        <v>72</v>
      </c>
      <c r="Q9" s="37"/>
    </row>
    <row r="10" spans="1:17" customHeight="1" ht="72">
      <c r="A10" s="9" t="s">
        <v>63</v>
      </c>
      <c r="B10" s="6">
        <f>NOW()</f>
        <v>44341.382268519</v>
      </c>
      <c r="D10" s="2">
        <v>493</v>
      </c>
      <c r="E10" s="2"/>
      <c r="F10" s="37"/>
      <c r="G10" s="43">
        <v>4</v>
      </c>
      <c r="H10" s="47" t="s">
        <v>75</v>
      </c>
      <c r="I10" s="43">
        <v>1</v>
      </c>
      <c r="J10" s="48" t="s">
        <v>19</v>
      </c>
      <c r="K10" s="49"/>
      <c r="L10" s="43"/>
      <c r="M10" s="43" t="s">
        <v>8</v>
      </c>
      <c r="N10" s="50">
        <v>1</v>
      </c>
      <c r="O10" s="50" t="s">
        <v>11</v>
      </c>
      <c r="P10" s="52" t="s">
        <v>76</v>
      </c>
      <c r="Q10" s="37"/>
    </row>
    <row r="11" spans="1:17" customHeight="1" ht="72">
      <c r="A11" s="9" t="s">
        <v>64</v>
      </c>
      <c r="B11" s="4">
        <f>IF(MONTH(NOW())&gt;7,YEAR(NOW()),YEAR(NOW())-1)</f>
        <v>2020</v>
      </c>
      <c r="D11" s="2">
        <v>494</v>
      </c>
      <c r="E11" s="2"/>
      <c r="F11" s="37"/>
      <c r="G11" s="43">
        <v>4</v>
      </c>
      <c r="H11" s="47" t="s">
        <v>80</v>
      </c>
      <c r="I11" s="43">
        <v>2</v>
      </c>
      <c r="J11" s="48" t="s">
        <v>19</v>
      </c>
      <c r="K11" s="49"/>
      <c r="L11" s="43"/>
      <c r="M11" s="43" t="s">
        <v>8</v>
      </c>
      <c r="N11" s="50">
        <v>2</v>
      </c>
      <c r="O11" s="50" t="s">
        <v>11</v>
      </c>
      <c r="P11" s="52" t="s">
        <v>81</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367</v>
      </c>
      <c r="F13" s="37"/>
      <c r="G13" s="44" t="str">
        <f>CONCATENATE("Algemene opmerkingen bij het jaarprogramma van  ",G4)</f>
        <v>Algemene opmerkingen bij het jaarprogramma van  CKV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368</v>
      </c>
      <c r="F25" s="37"/>
      <c r="G25" s="44" t="str">
        <f>CONCATENATE("Algemene opmerkingen bij het jaarprogramma van  ",G16)</f>
        <v>Algemene opmerkingen bij het jaarprogramma van  CKV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369</v>
      </c>
      <c r="F37" s="37"/>
      <c r="G37" s="44" t="str">
        <f>CONCATENATE("Algemene opmerkingen bij het jaarprogramma van  ",G28)</f>
        <v>Algemene opmerkingen bij het jaarprogramma van  CKV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2019 - 2020)</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70</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149</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44341.382268519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370</v>
      </c>
      <c r="F13" s="37"/>
      <c r="G13" s="44" t="str">
        <f>CONCATENATE("Algemene opmerkingen bij het jaarprogramma van  ",G4)</f>
        <v>Algemene opmerkingen bij het jaarprogramma van  CKV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371</v>
      </c>
      <c r="F25" s="37"/>
      <c r="G25" s="44" t="str">
        <f>CONCATENATE("Algemene opmerkingen bij het jaarprogramma van  ",G16)</f>
        <v>Algemene opmerkingen bij het jaarprogramma van  CKV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372</v>
      </c>
      <c r="F37" s="37"/>
      <c r="G37" s="44" t="str">
        <f>CONCATENATE("Algemene opmerkingen bij het jaarprogramma van  ",G28)</f>
        <v>Algemene opmerkingen bij het jaarprogramma van  CKV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2018 - 2019)</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70</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150</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44341.382268519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373</v>
      </c>
      <c r="F13" s="37"/>
      <c r="G13" s="44" t="str">
        <f>CONCATENATE("Algemene opmerkingen bij het jaarprogramma van  ",G4)</f>
        <v>Algemene opmerkingen bij het jaarprogramma van  CKV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374</v>
      </c>
      <c r="F25" s="37"/>
      <c r="G25" s="44" t="str">
        <f>CONCATENATE("Algemene opmerkingen bij het jaarprogramma van  ",G16)</f>
        <v>Algemene opmerkingen bij het jaarprogramma van  CKV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375</v>
      </c>
      <c r="F37" s="37"/>
      <c r="G37" s="44" t="str">
        <f>CONCATENATE("Algemene opmerkingen bij het jaarprogramma van  ",G28)</f>
        <v>Algemene opmerkingen bij het jaarprogramma van  CKV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