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<sst xmlns="http://schemas.openxmlformats.org/spreadsheetml/2006/main" uniqueCount="89">
  <si>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</si>
  <si>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</si>
  <si>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</si>
  <si>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</si>
  <si>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</si>
  <si>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</si>
  <si>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</si>
  <si>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</si>
  <si>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</si>
  <si>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</si>
  <si>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</si>
  <si>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</si>
  <si>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</si>
  <si>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</si>
  <si>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</si>
  <si>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</si>
  <si>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</si>
  <si>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</si>
  <si>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</si>
  <si>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</si>
  <si>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</si>
  <si>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</si>
  <si>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</si>
  <si>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</si>
  <si>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</si>
  <si>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</si>
  <si>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</si>
  <si>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</si>
  <si>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</si>
  <si>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</si>
  <si>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</si>
  <si>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</si>
  <si>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</si>
  <si>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</si>
  <si>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</si>
  <si>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</si>
  <si>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</si>
  <si>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</si>
  <si>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</si>
  <si>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</si>
  <si>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</si>
  <si>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</si>
  <si>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</si>
  <si>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</si>
  <si>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KUBV</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</si>
  <si>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</si>
  <si>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</si>
  <si>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</si>
  <si>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</si>
  <si>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</si>
  <si>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</si>
  <si>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</si>
  <si>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</si>
  <si>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</si>
  <si>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</si>
  <si>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</si>
  <si>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</si>
  <si>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</si>
  <si>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</si>
  <si>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H</t>
  </si>
  <si>
    <t>startJaar</t>
  </si>
  <si>
    <t>cid</t>
  </si>
  <si>
    <t>eindJaar</t>
  </si>
  <si>
    <t>vandaag</t>
  </si>
  <si>
    <t>huidigStartjaar</t>
  </si>
  <si>
    <t>huidigSchooljaar</t>
  </si>
  <si>
    <t>positiePTA</t>
  </si>
  <si>
    <t>groep</t>
  </si>
  <si>
    <t>mavo?</t>
  </si>
  <si>
    <t>KuBV-opdracht 1</t>
  </si>
  <si>
    <t>KuBV-opdracht 2</t>
  </si>
  <si>
    <t>KuBV-opdracht 3</t>
  </si>
  <si>
    <t>KuBV-opdracht 4</t>
  </si>
  <si>
    <t>KuBV-opdracht 1: Leporello</t>
  </si>
  <si>
    <t>A1, A2, A3, B</t>
  </si>
  <si>
    <t>KuBV-opdracht 2: Portret Monochroom</t>
  </si>
  <si>
    <t>KuBV-opdracht 3: Portret Lijn/Vlak</t>
  </si>
  <si>
    <t>Onderzoek: oriëntatie op studie en beroep</t>
  </si>
  <si>
    <t xml:space="preserve">C </t>
  </si>
  <si>
    <t>A</t>
  </si>
  <si>
    <t xml:space="preserve">KuBV-opdracht 1 Bestaande uit beeldend proces in dummy en uitwerking. </t>
  </si>
  <si>
    <t xml:space="preserve">KuBV-opdracht 2 Bestaande uit beeldend proces in dummy en uitwerking. </t>
  </si>
  <si>
    <t>Onderzoek 'oriëntatie op studie en beroep'</t>
  </si>
  <si>
    <t>C</t>
  </si>
  <si>
    <t xml:space="preserve">KuBV-opdracht 3. Bestaande uit beeldend proces in dummy en uitwerking. </t>
  </si>
  <si>
    <t xml:space="preserve">KuBV-opdracht 1: Me and Myself/ Dit ben ik. Bestaande uit beeldend proces in dummy en uitwerking. </t>
  </si>
  <si>
    <t xml:space="preserve">KuBV-opdracht 2: zie opdrachtsstencil. Bestaande uit beeldend proces in dummy en uitwerking. </t>
  </si>
  <si>
    <t xml:space="preserve">KuBV-opdracht 3: zie opdrachtsstencil. Bestaande uit beeldend proces in dummy en uitwerking. </t>
  </si>
  <si>
    <t xml:space="preserve">Onderzoek 'oriëntatie op studie en beroep'.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</si>
</sst>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KUBV leerlaag H4 (schooljaar 2021 - 2022)</v>
      </c>
      <c r="H4" s="37"/>
      <c r="I4" s="40"/>
      <c r="J4" s="40"/>
      <c r="K4" s="37"/>
      <c r="L4" s="40"/>
      <c r="M4" s="40"/>
      <c r="N4" s="40"/>
      <c r="O4" s="40"/>
      <c r="P4" s="37"/>
      <c r="Q4" s="37"/>
    </row>
    <row r="5" spans="1:17" customHeight="1" ht="34.5">
      <c r="A5" s="9" t="s">
        <v>46</v>
      </c>
      <c r="B5" s="2">
        <v>26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257</v>
      </c>
      <c r="D8" s="2"/>
      <c r="E8" s="2"/>
      <c r="F8" s="37"/>
      <c r="G8" s="23" t="s">
        <v>5</v>
      </c>
      <c r="H8" s="24"/>
      <c r="I8" s="23"/>
      <c r="J8" s="25" t="s">
        <v>5</v>
      </c>
      <c r="K8" s="26"/>
      <c r="L8" s="23"/>
      <c r="M8" s="23" t="s">
        <v>5</v>
      </c>
      <c r="N8" s="27"/>
      <c r="O8" s="27" t="s">
        <v>5</v>
      </c>
      <c r="P8" s="28"/>
      <c r="Q8" s="37"/>
    </row>
    <row r="9" spans="1:17" customHeight="1" ht="72">
      <c r="A9" s="9" t="s">
        <v>62</v>
      </c>
      <c r="B9" s="4">
        <f>IF(B6="A",B7+3,IF(B6="H",B7+2,B7+1))</f>
        <v>2023</v>
      </c>
      <c r="D9" s="2"/>
      <c r="E9" s="2"/>
      <c r="F9" s="37"/>
      <c r="G9" s="23" t="s">
        <v>5</v>
      </c>
      <c r="H9" s="24"/>
      <c r="I9" s="23"/>
      <c r="J9" s="25" t="s">
        <v>5</v>
      </c>
      <c r="K9" s="26"/>
      <c r="L9" s="23"/>
      <c r="M9" s="23" t="s">
        <v>5</v>
      </c>
      <c r="N9" s="27"/>
      <c r="O9" s="27" t="s">
        <v>5</v>
      </c>
      <c r="P9" s="28"/>
      <c r="Q9" s="37"/>
    </row>
    <row r="10" spans="1:17" customHeight="1" ht="72">
      <c r="A10" s="9" t="s">
        <v>63</v>
      </c>
      <c r="B10" s="6">
        <f>NOW()</f>
        <v>44341.382789352</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628</v>
      </c>
      <c r="F13" s="37"/>
      <c r="G13" s="44" t="str">
        <f>CONCATENATE("Algemene opmerkingen bij het jaarprogramma van  ",G4)</f>
        <v>Algemene opmerkingen bij het jaarprogramma van  KUBV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KUBV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629</v>
      </c>
      <c r="F25" s="37"/>
      <c r="G25" s="44" t="str">
        <f>CONCATENATE("Algemene opmerkingen bij het jaarprogramma van  ",G16)</f>
        <v>Algemene opmerkingen bij het jaarprogramma van  KUBV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KUBV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KUBV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KUBV leerlaag H4 (schooljaar 2020 - 2021)</v>
      </c>
      <c r="H4" s="37"/>
      <c r="I4" s="40"/>
      <c r="J4" s="40"/>
      <c r="K4" s="37"/>
      <c r="L4" s="40"/>
      <c r="M4" s="40"/>
      <c r="N4" s="40"/>
      <c r="O4" s="40"/>
      <c r="P4" s="37"/>
      <c r="Q4" s="37"/>
    </row>
    <row r="5" spans="1:17" customHeight="1" ht="34.5">
      <c r="A5" s="9" t="s">
        <v>46</v>
      </c>
      <c r="B5" s="2">
        <v>26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v>495</v>
      </c>
      <c r="E6" s="2"/>
      <c r="F6" s="37"/>
      <c r="G6" s="43">
        <v>1</v>
      </c>
      <c r="H6" s="47" t="s">
        <v>69</v>
      </c>
      <c r="I6" s="43">
        <v>3</v>
      </c>
      <c r="J6" s="48" t="s">
        <v>19</v>
      </c>
      <c r="K6" s="49"/>
      <c r="L6" s="43"/>
      <c r="M6" s="43" t="s">
        <v>11</v>
      </c>
      <c r="N6" s="50"/>
      <c r="O6" s="50" t="s">
        <v>5</v>
      </c>
      <c r="P6" s="52"/>
      <c r="Q6" s="37"/>
    </row>
    <row r="7" spans="1:17" customHeight="1" ht="72">
      <c r="A7" s="9" t="s">
        <v>60</v>
      </c>
      <c r="B7" s="2">
        <v>2020</v>
      </c>
      <c r="D7" s="2">
        <v>496</v>
      </c>
      <c r="E7" s="2"/>
      <c r="F7" s="37"/>
      <c r="G7" s="43">
        <v>2</v>
      </c>
      <c r="H7" s="47" t="s">
        <v>70</v>
      </c>
      <c r="I7" s="43">
        <v>3</v>
      </c>
      <c r="J7" s="48" t="s">
        <v>19</v>
      </c>
      <c r="K7" s="49"/>
      <c r="L7" s="43"/>
      <c r="M7" s="43" t="s">
        <v>11</v>
      </c>
      <c r="N7" s="50"/>
      <c r="O7" s="50" t="s">
        <v>5</v>
      </c>
      <c r="P7" s="52"/>
      <c r="Q7" s="37"/>
    </row>
    <row r="8" spans="1:17" customHeight="1" ht="72">
      <c r="A8" s="9" t="s">
        <v>61</v>
      </c>
      <c r="B8" s="2">
        <v>152</v>
      </c>
      <c r="D8" s="2">
        <v>497</v>
      </c>
      <c r="E8" s="2"/>
      <c r="F8" s="37"/>
      <c r="G8" s="43">
        <v>3</v>
      </c>
      <c r="H8" s="47" t="s">
        <v>71</v>
      </c>
      <c r="I8" s="43">
        <v>3</v>
      </c>
      <c r="J8" s="48" t="s">
        <v>19</v>
      </c>
      <c r="K8" s="49"/>
      <c r="L8" s="43"/>
      <c r="M8" s="43" t="s">
        <v>11</v>
      </c>
      <c r="N8" s="50"/>
      <c r="O8" s="50" t="s">
        <v>5</v>
      </c>
      <c r="P8" s="52"/>
      <c r="Q8" s="37"/>
    </row>
    <row r="9" spans="1:17" customHeight="1" ht="72">
      <c r="A9" s="9" t="s">
        <v>62</v>
      </c>
      <c r="B9" s="4">
        <f>IF(B6="A",B7+3,IF(B6="H",B7+2,B7+1))</f>
        <v>2022</v>
      </c>
      <c r="D9" s="2">
        <v>498</v>
      </c>
      <c r="E9" s="2"/>
      <c r="F9" s="37"/>
      <c r="G9" s="43">
        <v>4</v>
      </c>
      <c r="H9" s="47" t="s">
        <v>72</v>
      </c>
      <c r="I9" s="43">
        <v>3</v>
      </c>
      <c r="J9" s="48" t="s">
        <v>19</v>
      </c>
      <c r="K9" s="49"/>
      <c r="L9" s="43"/>
      <c r="M9" s="43" t="s">
        <v>11</v>
      </c>
      <c r="N9" s="50"/>
      <c r="O9" s="50" t="s">
        <v>5</v>
      </c>
      <c r="P9" s="52"/>
      <c r="Q9" s="37"/>
    </row>
    <row r="10" spans="1:17" customHeight="1" ht="72">
      <c r="A10" s="9" t="s">
        <v>63</v>
      </c>
      <c r="B10" s="6">
        <f>NOW()</f>
        <v>44341.382789352</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378</v>
      </c>
      <c r="F13" s="37"/>
      <c r="G13" s="44" t="str">
        <f>CONCATENATE("Algemene opmerkingen bij het jaarprogramma van  ",G4)</f>
        <v>Algemene opmerkingen bij het jaarprogramma van  KUBV leerlaag H4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KUBV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379</v>
      </c>
      <c r="F25" s="37"/>
      <c r="G25" s="44" t="str">
        <f>CONCATENATE("Algemene opmerkingen bij het jaarprogramma van  ",G16)</f>
        <v>Algemene opmerkingen bij het jaarprogramma van  KUBV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KUBV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KUBV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KUBV leerlaag H4 (schooljaar 2019 - 2020)</v>
      </c>
      <c r="H4" s="37"/>
      <c r="I4" s="40"/>
      <c r="J4" s="40"/>
      <c r="K4" s="37"/>
      <c r="L4" s="40"/>
      <c r="M4" s="40"/>
      <c r="N4" s="40"/>
      <c r="O4" s="40"/>
      <c r="P4" s="37"/>
      <c r="Q4" s="37"/>
    </row>
    <row r="5" spans="1:17" customHeight="1" ht="34.5">
      <c r="A5" s="9" t="s">
        <v>46</v>
      </c>
      <c r="B5" s="2">
        <v>26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153</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44341.382789352</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380</v>
      </c>
      <c r="F13" s="37"/>
      <c r="G13" s="44" t="str">
        <f>CONCATENATE("Algemene opmerkingen bij het jaarprogramma van  ",G4)</f>
        <v>Algemene opmerkingen bij het jaarprogramma van  KUBV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KUBV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499</v>
      </c>
      <c r="E18" s="2"/>
      <c r="F18" s="37"/>
      <c r="G18" s="43">
        <v>1</v>
      </c>
      <c r="H18" s="47" t="s">
        <v>73</v>
      </c>
      <c r="I18" s="43"/>
      <c r="J18" s="48" t="s">
        <v>19</v>
      </c>
      <c r="K18" s="49"/>
      <c r="L18" s="43"/>
      <c r="M18" s="43" t="s">
        <v>8</v>
      </c>
      <c r="N18" s="50">
        <v>3</v>
      </c>
      <c r="O18" s="50" t="s">
        <v>11</v>
      </c>
      <c r="P18" s="52" t="s">
        <v>74</v>
      </c>
      <c r="Q18" s="37"/>
    </row>
    <row r="19" spans="1:17" customHeight="1" ht="72">
      <c r="D19" s="2">
        <v>500</v>
      </c>
      <c r="E19" s="2"/>
      <c r="F19" s="37"/>
      <c r="G19" s="43">
        <v>2</v>
      </c>
      <c r="H19" s="47" t="s">
        <v>75</v>
      </c>
      <c r="I19" s="43"/>
      <c r="J19" s="48" t="s">
        <v>19</v>
      </c>
      <c r="K19" s="49"/>
      <c r="L19" s="43"/>
      <c r="M19" s="43" t="s">
        <v>8</v>
      </c>
      <c r="N19" s="50">
        <v>3</v>
      </c>
      <c r="O19" s="50" t="s">
        <v>11</v>
      </c>
      <c r="P19" s="52" t="s">
        <v>74</v>
      </c>
      <c r="Q19" s="37"/>
    </row>
    <row r="20" spans="1:17" customHeight="1" ht="72">
      <c r="D20" s="2">
        <v>501</v>
      </c>
      <c r="E20" s="2"/>
      <c r="F20" s="37"/>
      <c r="G20" s="43">
        <v>3</v>
      </c>
      <c r="H20" s="47" t="s">
        <v>76</v>
      </c>
      <c r="I20" s="43"/>
      <c r="J20" s="48" t="s">
        <v>19</v>
      </c>
      <c r="K20" s="49"/>
      <c r="L20" s="43"/>
      <c r="M20" s="43" t="s">
        <v>8</v>
      </c>
      <c r="N20" s="50">
        <v>3</v>
      </c>
      <c r="O20" s="50" t="s">
        <v>11</v>
      </c>
      <c r="P20" s="52" t="s">
        <v>74</v>
      </c>
      <c r="Q20" s="37"/>
    </row>
    <row r="21" spans="1:17" customHeight="1" ht="72">
      <c r="D21" s="2">
        <v>502</v>
      </c>
      <c r="E21" s="2"/>
      <c r="F21" s="37"/>
      <c r="G21" s="43">
        <v>3</v>
      </c>
      <c r="H21" s="47" t="s">
        <v>77</v>
      </c>
      <c r="I21" s="43"/>
      <c r="J21" s="48" t="s">
        <v>19</v>
      </c>
      <c r="K21" s="49"/>
      <c r="L21" s="43"/>
      <c r="M21" s="43" t="s">
        <v>8</v>
      </c>
      <c r="N21" s="50">
        <v>1</v>
      </c>
      <c r="O21" s="50" t="s">
        <v>11</v>
      </c>
      <c r="P21" s="52" t="s">
        <v>78</v>
      </c>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381</v>
      </c>
      <c r="F25" s="37"/>
      <c r="G25" s="44" t="str">
        <f>CONCATENATE("Algemene opmerkingen bij het jaarprogramma van  ",G16)</f>
        <v>Algemene opmerkingen bij het jaarprogramma van  KUBV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KUBV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KUBV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KUBV leerlaag A4 (schooljaar 2021 - 2022)</v>
      </c>
      <c r="H4" s="37"/>
      <c r="I4" s="40"/>
      <c r="J4" s="40"/>
      <c r="K4" s="37"/>
      <c r="L4" s="40"/>
      <c r="M4" s="40"/>
      <c r="N4" s="40"/>
      <c r="O4" s="40"/>
      <c r="P4" s="37"/>
      <c r="Q4" s="37"/>
    </row>
    <row r="5" spans="1:17" customHeight="1" ht="34.5">
      <c r="A5" s="9" t="s">
        <v>46</v>
      </c>
      <c r="B5" s="2">
        <v>26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79</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258</v>
      </c>
      <c r="D8" s="2"/>
      <c r="E8" s="2"/>
      <c r="F8" s="37"/>
      <c r="G8" s="23" t="s">
        <v>5</v>
      </c>
      <c r="H8" s="24"/>
      <c r="I8" s="23"/>
      <c r="J8" s="25" t="s">
        <v>5</v>
      </c>
      <c r="K8" s="26"/>
      <c r="L8" s="23"/>
      <c r="M8" s="23" t="s">
        <v>5</v>
      </c>
      <c r="N8" s="27"/>
      <c r="O8" s="27" t="s">
        <v>5</v>
      </c>
      <c r="P8" s="28"/>
      <c r="Q8" s="37"/>
    </row>
    <row r="9" spans="1:17" customHeight="1" ht="72">
      <c r="A9" s="9" t="s">
        <v>62</v>
      </c>
      <c r="B9" s="4">
        <f>IF(B6="A",B7+3,IF(B6="H",B7+2,B7+1))</f>
        <v>2024</v>
      </c>
      <c r="D9" s="2"/>
      <c r="E9" s="2"/>
      <c r="F9" s="37"/>
      <c r="G9" s="23" t="s">
        <v>5</v>
      </c>
      <c r="H9" s="24"/>
      <c r="I9" s="23"/>
      <c r="J9" s="25" t="s">
        <v>5</v>
      </c>
      <c r="K9" s="26"/>
      <c r="L9" s="23"/>
      <c r="M9" s="23" t="s">
        <v>5</v>
      </c>
      <c r="N9" s="27"/>
      <c r="O9" s="27" t="s">
        <v>5</v>
      </c>
      <c r="P9" s="28"/>
      <c r="Q9" s="37"/>
    </row>
    <row r="10" spans="1:17" customHeight="1" ht="72">
      <c r="A10" s="9" t="s">
        <v>63</v>
      </c>
      <c r="B10" s="6">
        <f>NOW()</f>
        <v>44341.382789352</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630</v>
      </c>
      <c r="F13" s="37"/>
      <c r="G13" s="44" t="str">
        <f>CONCATENATE("Algemene opmerkingen bij het jaarprogramma van  ",G4)</f>
        <v>Algemene opmerkingen bij het jaarprogramma van  KUBV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KUBV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631</v>
      </c>
      <c r="F25" s="37"/>
      <c r="G25" s="44" t="str">
        <f>CONCATENATE("Algemene opmerkingen bij het jaarprogramma van  ",G16)</f>
        <v>Algemene opmerkingen bij het jaarprogramma van  KUBV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KUBV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632</v>
      </c>
      <c r="F37" s="37"/>
      <c r="G37" s="44" t="str">
        <f>CONCATENATE("Algemene opmerkingen bij het jaarprogramma van  ",G28)</f>
        <v>Algemene opmerkingen bij het jaarprogramma van  KUBV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KUBV leerlaag A4 (schooljaar 2020 - 2021)</v>
      </c>
      <c r="H4" s="37"/>
      <c r="I4" s="40"/>
      <c r="J4" s="40"/>
      <c r="K4" s="37"/>
      <c r="L4" s="40"/>
      <c r="M4" s="40"/>
      <c r="N4" s="40"/>
      <c r="O4" s="40"/>
      <c r="P4" s="37"/>
      <c r="Q4" s="37"/>
    </row>
    <row r="5" spans="1:17" customHeight="1" ht="34.5">
      <c r="A5" s="9" t="s">
        <v>46</v>
      </c>
      <c r="B5" s="2">
        <v>26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79</v>
      </c>
      <c r="D6" s="2">
        <v>503</v>
      </c>
      <c r="E6" s="2"/>
      <c r="F6" s="37"/>
      <c r="G6" s="43">
        <v>1</v>
      </c>
      <c r="H6" s="47" t="s">
        <v>69</v>
      </c>
      <c r="I6" s="43">
        <v>3</v>
      </c>
      <c r="J6" s="48" t="s">
        <v>19</v>
      </c>
      <c r="K6" s="49"/>
      <c r="L6" s="43"/>
      <c r="M6" s="43" t="s">
        <v>11</v>
      </c>
      <c r="N6" s="50"/>
      <c r="O6" s="50" t="s">
        <v>5</v>
      </c>
      <c r="P6" s="52"/>
      <c r="Q6" s="37"/>
    </row>
    <row r="7" spans="1:17" customHeight="1" ht="72">
      <c r="A7" s="9" t="s">
        <v>60</v>
      </c>
      <c r="B7" s="2">
        <v>2020</v>
      </c>
      <c r="D7" s="2">
        <v>504</v>
      </c>
      <c r="E7" s="2"/>
      <c r="F7" s="37"/>
      <c r="G7" s="43">
        <v>2</v>
      </c>
      <c r="H7" s="47" t="s">
        <v>70</v>
      </c>
      <c r="I7" s="43">
        <v>3</v>
      </c>
      <c r="J7" s="48" t="s">
        <v>19</v>
      </c>
      <c r="K7" s="49"/>
      <c r="L7" s="43"/>
      <c r="M7" s="43" t="s">
        <v>11</v>
      </c>
      <c r="N7" s="50"/>
      <c r="O7" s="50" t="s">
        <v>5</v>
      </c>
      <c r="P7" s="52"/>
      <c r="Q7" s="37"/>
    </row>
    <row r="8" spans="1:17" customHeight="1" ht="72">
      <c r="A8" s="9" t="s">
        <v>61</v>
      </c>
      <c r="B8" s="2">
        <v>154</v>
      </c>
      <c r="D8" s="2">
        <v>505</v>
      </c>
      <c r="E8" s="2"/>
      <c r="F8" s="37"/>
      <c r="G8" s="43">
        <v>3</v>
      </c>
      <c r="H8" s="47" t="s">
        <v>71</v>
      </c>
      <c r="I8" s="43">
        <v>3</v>
      </c>
      <c r="J8" s="48" t="s">
        <v>19</v>
      </c>
      <c r="K8" s="49"/>
      <c r="L8" s="43"/>
      <c r="M8" s="43" t="s">
        <v>11</v>
      </c>
      <c r="N8" s="50"/>
      <c r="O8" s="50" t="s">
        <v>5</v>
      </c>
      <c r="P8" s="52"/>
      <c r="Q8" s="37"/>
    </row>
    <row r="9" spans="1:17" customHeight="1" ht="72">
      <c r="A9" s="9" t="s">
        <v>62</v>
      </c>
      <c r="B9" s="4">
        <f>IF(B6="A",B7+3,IF(B6="H",B7+2,B7+1))</f>
        <v>2023</v>
      </c>
      <c r="D9" s="2">
        <v>506</v>
      </c>
      <c r="E9" s="2"/>
      <c r="F9" s="37"/>
      <c r="G9" s="43">
        <v>4</v>
      </c>
      <c r="H9" s="47" t="s">
        <v>72</v>
      </c>
      <c r="I9" s="43">
        <v>3</v>
      </c>
      <c r="J9" s="48" t="s">
        <v>19</v>
      </c>
      <c r="K9" s="49"/>
      <c r="L9" s="43"/>
      <c r="M9" s="43" t="s">
        <v>11</v>
      </c>
      <c r="N9" s="50"/>
      <c r="O9" s="50" t="s">
        <v>5</v>
      </c>
      <c r="P9" s="52"/>
      <c r="Q9" s="37"/>
    </row>
    <row r="10" spans="1:17" customHeight="1" ht="72">
      <c r="A10" s="9" t="s">
        <v>63</v>
      </c>
      <c r="B10" s="6">
        <f>NOW()</f>
        <v>44341.382789352</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382</v>
      </c>
      <c r="F13" s="37"/>
      <c r="G13" s="44" t="str">
        <f>CONCATENATE("Algemene opmerkingen bij het jaarprogramma van  ",G4)</f>
        <v>Algemene opmerkingen bij het jaarprogramma van  KUBV leerlaag A4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KUBV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383</v>
      </c>
      <c r="F25" s="37"/>
      <c r="G25" s="44" t="str">
        <f>CONCATENATE("Algemene opmerkingen bij het jaarprogramma van  ",G16)</f>
        <v>Algemene opmerkingen bij het jaarprogramma van  KUBV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KUBV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384</v>
      </c>
      <c r="F37" s="37"/>
      <c r="G37" s="44" t="str">
        <f>CONCATENATE("Algemene opmerkingen bij het jaarprogramma van  ",G28)</f>
        <v>Algemene opmerkingen bij het jaarprogramma van  KUBV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KUBV leerlaag A4 (schooljaar 2019 - 2020)</v>
      </c>
      <c r="H4" s="37"/>
      <c r="I4" s="40"/>
      <c r="J4" s="40"/>
      <c r="K4" s="37"/>
      <c r="L4" s="40"/>
      <c r="M4" s="40"/>
      <c r="N4" s="40"/>
      <c r="O4" s="40"/>
      <c r="P4" s="37"/>
      <c r="Q4" s="37"/>
    </row>
    <row r="5" spans="1:17" customHeight="1" ht="34.5">
      <c r="A5" s="9" t="s">
        <v>46</v>
      </c>
      <c r="B5" s="2">
        <v>26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79</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155</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44341.382789352</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385</v>
      </c>
      <c r="F13" s="37"/>
      <c r="G13" s="44" t="str">
        <f>CONCATENATE("Algemene opmerkingen bij het jaarprogramma van  ",G4)</f>
        <v>Algemene opmerkingen bij het jaarprogramma van  KUBV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KUBV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507</v>
      </c>
      <c r="E18" s="2"/>
      <c r="F18" s="37"/>
      <c r="G18" s="43">
        <v>1</v>
      </c>
      <c r="H18" s="47" t="s">
        <v>80</v>
      </c>
      <c r="I18" s="43">
        <v>3</v>
      </c>
      <c r="J18" s="48" t="s">
        <v>19</v>
      </c>
      <c r="K18" s="49"/>
      <c r="L18" s="43"/>
      <c r="M18" s="43" t="s">
        <v>11</v>
      </c>
      <c r="N18" s="50"/>
      <c r="O18" s="50" t="s">
        <v>5</v>
      </c>
      <c r="P18" s="52"/>
      <c r="Q18" s="37"/>
    </row>
    <row r="19" spans="1:17" customHeight="1" ht="72">
      <c r="D19" s="2">
        <v>508</v>
      </c>
      <c r="E19" s="2"/>
      <c r="F19" s="37"/>
      <c r="G19" s="43">
        <v>2</v>
      </c>
      <c r="H19" s="47" t="s">
        <v>81</v>
      </c>
      <c r="I19" s="43">
        <v>3</v>
      </c>
      <c r="J19" s="48" t="s">
        <v>19</v>
      </c>
      <c r="K19" s="49"/>
      <c r="L19" s="43"/>
      <c r="M19" s="43" t="s">
        <v>11</v>
      </c>
      <c r="N19" s="50"/>
      <c r="O19" s="50" t="s">
        <v>5</v>
      </c>
      <c r="P19" s="52"/>
      <c r="Q19" s="37"/>
    </row>
    <row r="20" spans="1:17" customHeight="1" ht="72">
      <c r="D20" s="2">
        <v>509</v>
      </c>
      <c r="E20" s="2"/>
      <c r="F20" s="37"/>
      <c r="G20" s="43">
        <v>3</v>
      </c>
      <c r="H20" s="47" t="s">
        <v>82</v>
      </c>
      <c r="I20" s="43">
        <v>1</v>
      </c>
      <c r="J20" s="48" t="s">
        <v>19</v>
      </c>
      <c r="K20" s="49"/>
      <c r="L20" s="43"/>
      <c r="M20" s="43" t="s">
        <v>8</v>
      </c>
      <c r="N20" s="50">
        <v>1</v>
      </c>
      <c r="O20" s="50" t="s">
        <v>11</v>
      </c>
      <c r="P20" s="52" t="s">
        <v>83</v>
      </c>
      <c r="Q20" s="37"/>
    </row>
    <row r="21" spans="1:17" customHeight="1" ht="72">
      <c r="D21" s="2">
        <v>510</v>
      </c>
      <c r="E21" s="2"/>
      <c r="F21" s="37"/>
      <c r="G21" s="43">
        <v>4</v>
      </c>
      <c r="H21" s="47" t="s">
        <v>84</v>
      </c>
      <c r="I21" s="43">
        <v>3</v>
      </c>
      <c r="J21" s="48" t="s">
        <v>19</v>
      </c>
      <c r="K21" s="49"/>
      <c r="L21" s="43"/>
      <c r="M21" s="43" t="s">
        <v>8</v>
      </c>
      <c r="N21" s="50">
        <v>3</v>
      </c>
      <c r="O21" s="50" t="s">
        <v>11</v>
      </c>
      <c r="P21" s="52" t="s">
        <v>74</v>
      </c>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386</v>
      </c>
      <c r="F25" s="37"/>
      <c r="G25" s="44" t="str">
        <f>CONCATENATE("Algemene opmerkingen bij het jaarprogramma van  ",G16)</f>
        <v>Algemene opmerkingen bij het jaarprogramma van  KUBV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KUBV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387</v>
      </c>
      <c r="F37" s="37"/>
      <c r="G37" s="44" t="str">
        <f>CONCATENATE("Algemene opmerkingen bij het jaarprogramma van  ",G28)</f>
        <v>Algemene opmerkingen bij het jaarprogramma van  KUBV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KUBV leerlaag A4 (schooljaar 2018 - 2019)</v>
      </c>
      <c r="H4" s="37"/>
      <c r="I4" s="40"/>
      <c r="J4" s="40"/>
      <c r="K4" s="37"/>
      <c r="L4" s="40"/>
      <c r="M4" s="40"/>
      <c r="N4" s="40"/>
      <c r="O4" s="40"/>
      <c r="P4" s="37"/>
      <c r="Q4" s="37"/>
    </row>
    <row r="5" spans="1:17" customHeight="1" ht="34.5">
      <c r="A5" s="9" t="s">
        <v>46</v>
      </c>
      <c r="B5" s="2">
        <v>26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79</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156</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44341.382789352</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388</v>
      </c>
      <c r="F13" s="37"/>
      <c r="G13" s="44" t="str">
        <f>CONCATENATE("Algemene opmerkingen bij het jaarprogramma van  ",G4)</f>
        <v>Algemene opmerkingen bij het jaarprogramma van  KUBV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KUBV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389</v>
      </c>
      <c r="F25" s="37"/>
      <c r="G25" s="44" t="str">
        <f>CONCATENATE("Algemene opmerkingen bij het jaarprogramma van  ",G16)</f>
        <v>Algemene opmerkingen bij het jaarprogramma van  KUBV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KUBV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511</v>
      </c>
      <c r="E30" s="2"/>
      <c r="F30" s="37"/>
      <c r="G30" s="43">
        <v>1</v>
      </c>
      <c r="H30" s="47" t="s">
        <v>85</v>
      </c>
      <c r="I30" s="43"/>
      <c r="J30" s="48" t="s">
        <v>19</v>
      </c>
      <c r="K30" s="49"/>
      <c r="L30" s="43"/>
      <c r="M30" s="43" t="s">
        <v>8</v>
      </c>
      <c r="N30" s="50">
        <v>3</v>
      </c>
      <c r="O30" s="50" t="s">
        <v>11</v>
      </c>
      <c r="P30" s="52" t="s">
        <v>74</v>
      </c>
      <c r="Q30" s="37"/>
    </row>
    <row r="31" spans="1:17" customHeight="1" ht="72">
      <c r="D31" s="2">
        <v>512</v>
      </c>
      <c r="E31" s="2"/>
      <c r="F31" s="37"/>
      <c r="G31" s="43">
        <v>2</v>
      </c>
      <c r="H31" s="47" t="s">
        <v>86</v>
      </c>
      <c r="I31" s="43"/>
      <c r="J31" s="48" t="s">
        <v>19</v>
      </c>
      <c r="K31" s="49"/>
      <c r="L31" s="43"/>
      <c r="M31" s="43" t="s">
        <v>8</v>
      </c>
      <c r="N31" s="50">
        <v>3</v>
      </c>
      <c r="O31" s="50" t="s">
        <v>11</v>
      </c>
      <c r="P31" s="52" t="s">
        <v>74</v>
      </c>
      <c r="Q31" s="37"/>
    </row>
    <row r="32" spans="1:17" customHeight="1" ht="72">
      <c r="D32" s="2">
        <v>513</v>
      </c>
      <c r="E32" s="2"/>
      <c r="F32" s="37"/>
      <c r="G32" s="43">
        <v>3</v>
      </c>
      <c r="H32" s="47" t="s">
        <v>87</v>
      </c>
      <c r="I32" s="43"/>
      <c r="J32" s="48" t="s">
        <v>19</v>
      </c>
      <c r="K32" s="49"/>
      <c r="L32" s="43"/>
      <c r="M32" s="43" t="s">
        <v>8</v>
      </c>
      <c r="N32" s="50">
        <v>3</v>
      </c>
      <c r="O32" s="50" t="s">
        <v>11</v>
      </c>
      <c r="P32" s="52" t="s">
        <v>74</v>
      </c>
      <c r="Q32" s="37"/>
    </row>
    <row r="33" spans="1:17" customHeight="1" ht="72">
      <c r="D33" s="2">
        <v>514</v>
      </c>
      <c r="E33" s="2"/>
      <c r="F33" s="37"/>
      <c r="G33" s="43">
        <v>3</v>
      </c>
      <c r="H33" s="47" t="s">
        <v>88</v>
      </c>
      <c r="I33" s="43"/>
      <c r="J33" s="48" t="s">
        <v>19</v>
      </c>
      <c r="K33" s="49"/>
      <c r="L33" s="43"/>
      <c r="M33" s="43" t="s">
        <v>8</v>
      </c>
      <c r="N33" s="50">
        <v>1</v>
      </c>
      <c r="O33" s="50" t="s">
        <v>11</v>
      </c>
      <c r="P33" s="52" t="s">
        <v>83</v>
      </c>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390</v>
      </c>
      <c r="F37" s="37"/>
      <c r="G37" s="44" t="str">
        <f>CONCATENATE("Algemene opmerkingen bij het jaarprogramma van  ",G28)</f>
        <v>Algemene opmerkingen bij het jaarprogramma van  KUBV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