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mc:AlternateContent xmlns:mc="http://schemas.openxmlformats.org/markup-compatibility/2006">
    <mc:Choice Requires="x15">
      <x15ac:absPath xmlns:x15ac="http://schemas.microsoft.com/office/spreadsheetml/2010/11/ac" url="https://csgnl-my.sharepoint.com/personal/vnr_csg_nl/Documents/SCHOOLdocumenten/CORONA/PTO PTA/cohortproject/"/>
    </mc:Choice>
  </mc:AlternateContent>
  <xr:revisionPtr revIDLastSave="34" documentId="11_CB8757590761F33AA8A28950CE690118B9505D59" xr6:coauthVersionLast="47" xr6:coauthVersionMax="47" xr10:uidLastSave="{DDD50EBD-4FA6-4743-9757-0B3E63AE2F33}"/>
  <workbookProtection lockStructure="1"/>
  <bookViews>
    <workbookView xWindow="-120" yWindow="-120" windowWidth="29040" windowHeight="15840" activeTab="5" xr2:uid="{00000000-000D-0000-FFFF-FFFF00000000}"/>
  </bookViews>
  <sheets>
    <sheet name="instellingen" sheetId="1" r:id="rId1"/>
    <sheet name="instructie" sheetId="2" r:id="rId2"/>
    <sheet name="H 2021" sheetId="3" r:id="rId3"/>
    <sheet name="H 2020" sheetId="4" r:id="rId4"/>
    <sheet name="H 2019" sheetId="5" r:id="rId5"/>
    <sheet name="A 2021" sheetId="6" r:id="rId6"/>
    <sheet name="A 2020" sheetId="7" r:id="rId7"/>
    <sheet name="A 2019" sheetId="8" r:id="rId8"/>
    <sheet name="A 2018"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9" l="1"/>
  <c r="AD35" i="9"/>
  <c r="AC35" i="9"/>
  <c r="AB35" i="9"/>
  <c r="AA35" i="9"/>
  <c r="Z35" i="9"/>
  <c r="Y35" i="9"/>
  <c r="X35" i="9"/>
  <c r="W35" i="9"/>
  <c r="V35" i="9"/>
  <c r="U35" i="9"/>
  <c r="T35" i="9"/>
  <c r="S35" i="9"/>
  <c r="R35" i="9"/>
  <c r="AF35" i="9" s="1"/>
  <c r="AE34" i="9"/>
  <c r="AD34" i="9"/>
  <c r="AC34" i="9"/>
  <c r="AB34" i="9"/>
  <c r="AA34" i="9"/>
  <c r="Z34" i="9"/>
  <c r="Y34" i="9"/>
  <c r="X34" i="9"/>
  <c r="W34" i="9"/>
  <c r="V34" i="9"/>
  <c r="U34" i="9"/>
  <c r="T34" i="9"/>
  <c r="S34" i="9"/>
  <c r="R34" i="9"/>
  <c r="AF34" i="9" s="1"/>
  <c r="AE33" i="9"/>
  <c r="AD33" i="9"/>
  <c r="AC33" i="9"/>
  <c r="AB33" i="9"/>
  <c r="AA33" i="9"/>
  <c r="Z33" i="9"/>
  <c r="Y33" i="9"/>
  <c r="X33" i="9"/>
  <c r="W33" i="9"/>
  <c r="V33" i="9"/>
  <c r="U33" i="9"/>
  <c r="T33" i="9"/>
  <c r="S33" i="9"/>
  <c r="R33" i="9"/>
  <c r="AF33" i="9" s="1"/>
  <c r="AE32" i="9"/>
  <c r="AD32" i="9"/>
  <c r="AC32" i="9"/>
  <c r="AB32" i="9"/>
  <c r="AA32" i="9"/>
  <c r="Z32" i="9"/>
  <c r="Y32" i="9"/>
  <c r="X32" i="9"/>
  <c r="W32" i="9"/>
  <c r="V32" i="9"/>
  <c r="U32" i="9"/>
  <c r="T32" i="9"/>
  <c r="S32" i="9"/>
  <c r="R32" i="9"/>
  <c r="AF32" i="9" s="1"/>
  <c r="AE31" i="9"/>
  <c r="AD31" i="9"/>
  <c r="AC31" i="9"/>
  <c r="AB31" i="9"/>
  <c r="AA31" i="9"/>
  <c r="Z31" i="9"/>
  <c r="Y31" i="9"/>
  <c r="X31" i="9"/>
  <c r="W31" i="9"/>
  <c r="V31" i="9"/>
  <c r="U31" i="9"/>
  <c r="T31" i="9"/>
  <c r="S31" i="9"/>
  <c r="R31" i="9"/>
  <c r="AF31" i="9" s="1"/>
  <c r="AE30" i="9"/>
  <c r="AD30" i="9"/>
  <c r="AC30" i="9"/>
  <c r="AB30" i="9"/>
  <c r="AA30" i="9"/>
  <c r="Z30" i="9"/>
  <c r="Y30" i="9"/>
  <c r="X30" i="9"/>
  <c r="W30" i="9"/>
  <c r="V30" i="9"/>
  <c r="U30" i="9"/>
  <c r="T30" i="9"/>
  <c r="S30" i="9"/>
  <c r="R30" i="9"/>
  <c r="AF30" i="9" s="1"/>
  <c r="AE23" i="9"/>
  <c r="AD23" i="9"/>
  <c r="AC23" i="9"/>
  <c r="AB23" i="9"/>
  <c r="AA23" i="9"/>
  <c r="Z23" i="9"/>
  <c r="Y23" i="9"/>
  <c r="X23" i="9"/>
  <c r="W23" i="9"/>
  <c r="V23" i="9"/>
  <c r="U23" i="9"/>
  <c r="T23" i="9"/>
  <c r="S23" i="9"/>
  <c r="R23" i="9"/>
  <c r="AF23" i="9" s="1"/>
  <c r="AE22" i="9"/>
  <c r="AD22" i="9"/>
  <c r="AC22" i="9"/>
  <c r="AB22" i="9"/>
  <c r="AA22" i="9"/>
  <c r="Z22" i="9"/>
  <c r="Y22" i="9"/>
  <c r="X22" i="9"/>
  <c r="W22" i="9"/>
  <c r="V22" i="9"/>
  <c r="U22" i="9"/>
  <c r="T22" i="9"/>
  <c r="S22" i="9"/>
  <c r="R22" i="9"/>
  <c r="AF22" i="9" s="1"/>
  <c r="AE21" i="9"/>
  <c r="AD21" i="9"/>
  <c r="AC21" i="9"/>
  <c r="AB21" i="9"/>
  <c r="AA21" i="9"/>
  <c r="Z21" i="9"/>
  <c r="Y21" i="9"/>
  <c r="X21" i="9"/>
  <c r="W21" i="9"/>
  <c r="V21" i="9"/>
  <c r="U21" i="9"/>
  <c r="T21" i="9"/>
  <c r="AF21" i="9" s="1"/>
  <c r="S21" i="9"/>
  <c r="R21" i="9"/>
  <c r="AE20" i="9"/>
  <c r="AD20" i="9"/>
  <c r="AC20" i="9"/>
  <c r="AB20" i="9"/>
  <c r="AA20" i="9"/>
  <c r="Z20" i="9"/>
  <c r="Y20" i="9"/>
  <c r="X20" i="9"/>
  <c r="W20" i="9"/>
  <c r="V20" i="9"/>
  <c r="U20" i="9"/>
  <c r="T20" i="9"/>
  <c r="AF20" i="9" s="1"/>
  <c r="S20" i="9"/>
  <c r="R20" i="9"/>
  <c r="AE19" i="9"/>
  <c r="AD19" i="9"/>
  <c r="AC19" i="9"/>
  <c r="AB19" i="9"/>
  <c r="AA19" i="9"/>
  <c r="Z19" i="9"/>
  <c r="Y19" i="9"/>
  <c r="X19" i="9"/>
  <c r="W19" i="9"/>
  <c r="V19" i="9"/>
  <c r="U19" i="9"/>
  <c r="T19" i="9"/>
  <c r="S19" i="9"/>
  <c r="R19" i="9"/>
  <c r="AF19" i="9" s="1"/>
  <c r="AE18" i="9"/>
  <c r="AD18" i="9"/>
  <c r="AC18" i="9"/>
  <c r="AB18" i="9"/>
  <c r="AA18" i="9"/>
  <c r="Z18" i="9"/>
  <c r="Y18" i="9"/>
  <c r="X18" i="9"/>
  <c r="W18" i="9"/>
  <c r="V18" i="9"/>
  <c r="U18" i="9"/>
  <c r="T18" i="9"/>
  <c r="S18" i="9"/>
  <c r="R18" i="9"/>
  <c r="AF18" i="9" s="1"/>
  <c r="G16" i="9"/>
  <c r="G25" i="9" s="1"/>
  <c r="B15" i="9"/>
  <c r="AE11" i="9"/>
  <c r="AD11" i="9"/>
  <c r="AC11" i="9"/>
  <c r="AB11" i="9"/>
  <c r="AA11" i="9"/>
  <c r="Z11" i="9"/>
  <c r="Y11" i="9"/>
  <c r="X11" i="9"/>
  <c r="W11" i="9"/>
  <c r="V11" i="9"/>
  <c r="U11" i="9"/>
  <c r="T11" i="9"/>
  <c r="S11" i="9"/>
  <c r="R11" i="9"/>
  <c r="AF11" i="9" s="1"/>
  <c r="B11" i="9"/>
  <c r="B12" i="9" s="1"/>
  <c r="AE10" i="9"/>
  <c r="AD10" i="9"/>
  <c r="AC10" i="9"/>
  <c r="AB10" i="9"/>
  <c r="AA10" i="9"/>
  <c r="Z10" i="9"/>
  <c r="Y10" i="9"/>
  <c r="X10" i="9"/>
  <c r="W10" i="9"/>
  <c r="V10" i="9"/>
  <c r="U10" i="9"/>
  <c r="T10" i="9"/>
  <c r="S10" i="9"/>
  <c r="R10" i="9"/>
  <c r="AF10" i="9" s="1"/>
  <c r="B10" i="9"/>
  <c r="AE9" i="9"/>
  <c r="AD9" i="9"/>
  <c r="AC9" i="9"/>
  <c r="AB9" i="9"/>
  <c r="AA9" i="9"/>
  <c r="Z9" i="9"/>
  <c r="Y9" i="9"/>
  <c r="X9" i="9"/>
  <c r="W9" i="9"/>
  <c r="V9" i="9"/>
  <c r="U9" i="9"/>
  <c r="T9" i="9"/>
  <c r="S9" i="9"/>
  <c r="R9" i="9"/>
  <c r="AF9" i="9" s="1"/>
  <c r="B9" i="9"/>
  <c r="AE8" i="9"/>
  <c r="AD8" i="9"/>
  <c r="AC8" i="9"/>
  <c r="AB8" i="9"/>
  <c r="AA8" i="9"/>
  <c r="Z8" i="9"/>
  <c r="Y8" i="9"/>
  <c r="X8" i="9"/>
  <c r="W8" i="9"/>
  <c r="V8" i="9"/>
  <c r="U8" i="9"/>
  <c r="T8" i="9"/>
  <c r="S8" i="9"/>
  <c r="R8" i="9"/>
  <c r="AF8" i="9" s="1"/>
  <c r="AE7" i="9"/>
  <c r="AD7" i="9"/>
  <c r="AC7" i="9"/>
  <c r="AB7" i="9"/>
  <c r="AA7" i="9"/>
  <c r="Z7" i="9"/>
  <c r="Y7" i="9"/>
  <c r="X7" i="9"/>
  <c r="W7" i="9"/>
  <c r="V7" i="9"/>
  <c r="U7" i="9"/>
  <c r="T7" i="9"/>
  <c r="AF7" i="9" s="1"/>
  <c r="S7" i="9"/>
  <c r="R7" i="9"/>
  <c r="AE6" i="9"/>
  <c r="AD6" i="9"/>
  <c r="AC6" i="9"/>
  <c r="AB6" i="9"/>
  <c r="AA6" i="9"/>
  <c r="Z6" i="9"/>
  <c r="Y6" i="9"/>
  <c r="X6" i="9"/>
  <c r="W6" i="9"/>
  <c r="V6" i="9"/>
  <c r="U6" i="9"/>
  <c r="T6" i="9"/>
  <c r="AF6" i="9" s="1"/>
  <c r="F2" i="9" s="1"/>
  <c r="S6" i="9"/>
  <c r="R6" i="9"/>
  <c r="AE5" i="9"/>
  <c r="AD5" i="9"/>
  <c r="AC5" i="9"/>
  <c r="AB5" i="9"/>
  <c r="AA5" i="9"/>
  <c r="Z5" i="9"/>
  <c r="Y5" i="9"/>
  <c r="X5" i="9"/>
  <c r="W5" i="9"/>
  <c r="V5" i="9"/>
  <c r="U5" i="9"/>
  <c r="T5" i="9"/>
  <c r="S5" i="9"/>
  <c r="R5" i="9"/>
  <c r="G4" i="9"/>
  <c r="G13" i="9" s="1"/>
  <c r="AE35" i="8"/>
  <c r="AD35" i="8"/>
  <c r="AC35" i="8"/>
  <c r="AB35" i="8"/>
  <c r="AA35" i="8"/>
  <c r="Z35" i="8"/>
  <c r="Y35" i="8"/>
  <c r="X35" i="8"/>
  <c r="W35" i="8"/>
  <c r="V35" i="8"/>
  <c r="U35" i="8"/>
  <c r="T35" i="8"/>
  <c r="AF35" i="8" s="1"/>
  <c r="S35" i="8"/>
  <c r="R35" i="8"/>
  <c r="AE34" i="8"/>
  <c r="AD34" i="8"/>
  <c r="AC34" i="8"/>
  <c r="AB34" i="8"/>
  <c r="AA34" i="8"/>
  <c r="Z34" i="8"/>
  <c r="Y34" i="8"/>
  <c r="X34" i="8"/>
  <c r="W34" i="8"/>
  <c r="V34" i="8"/>
  <c r="U34" i="8"/>
  <c r="T34" i="8"/>
  <c r="AF34" i="8" s="1"/>
  <c r="S34" i="8"/>
  <c r="R34" i="8"/>
  <c r="AE33" i="8"/>
  <c r="AD33" i="8"/>
  <c r="AC33" i="8"/>
  <c r="AB33" i="8"/>
  <c r="AA33" i="8"/>
  <c r="Z33" i="8"/>
  <c r="Y33" i="8"/>
  <c r="X33" i="8"/>
  <c r="W33" i="8"/>
  <c r="V33" i="8"/>
  <c r="U33" i="8"/>
  <c r="T33" i="8"/>
  <c r="S33" i="8"/>
  <c r="R33" i="8"/>
  <c r="AF33" i="8" s="1"/>
  <c r="AE32" i="8"/>
  <c r="AD32" i="8"/>
  <c r="AC32" i="8"/>
  <c r="AB32" i="8"/>
  <c r="AA32" i="8"/>
  <c r="Z32" i="8"/>
  <c r="Y32" i="8"/>
  <c r="X32" i="8"/>
  <c r="W32" i="8"/>
  <c r="V32" i="8"/>
  <c r="U32" i="8"/>
  <c r="T32" i="8"/>
  <c r="S32" i="8"/>
  <c r="R32" i="8"/>
  <c r="AF32" i="8" s="1"/>
  <c r="AE31" i="8"/>
  <c r="AD31" i="8"/>
  <c r="AC31" i="8"/>
  <c r="AB31" i="8"/>
  <c r="AA31" i="8"/>
  <c r="Z31" i="8"/>
  <c r="Y31" i="8"/>
  <c r="X31" i="8"/>
  <c r="W31" i="8"/>
  <c r="V31" i="8"/>
  <c r="U31" i="8"/>
  <c r="T31" i="8"/>
  <c r="AF31" i="8" s="1"/>
  <c r="S31" i="8"/>
  <c r="R31" i="8"/>
  <c r="AE30" i="8"/>
  <c r="AD30" i="8"/>
  <c r="AC30" i="8"/>
  <c r="AB30" i="8"/>
  <c r="AA30" i="8"/>
  <c r="Z30" i="8"/>
  <c r="Y30" i="8"/>
  <c r="X30" i="8"/>
  <c r="W30" i="8"/>
  <c r="V30" i="8"/>
  <c r="U30" i="8"/>
  <c r="T30" i="8"/>
  <c r="AF30" i="8" s="1"/>
  <c r="S30" i="8"/>
  <c r="R30" i="8"/>
  <c r="AE23" i="8"/>
  <c r="AD23" i="8"/>
  <c r="AC23" i="8"/>
  <c r="AB23" i="8"/>
  <c r="AA23" i="8"/>
  <c r="Z23" i="8"/>
  <c r="Y23" i="8"/>
  <c r="X23" i="8"/>
  <c r="W23" i="8"/>
  <c r="V23" i="8"/>
  <c r="U23" i="8"/>
  <c r="T23" i="8"/>
  <c r="AF23" i="8" s="1"/>
  <c r="S23" i="8"/>
  <c r="R23" i="8"/>
  <c r="AE22" i="8"/>
  <c r="AD22" i="8"/>
  <c r="AC22" i="8"/>
  <c r="AB22" i="8"/>
  <c r="AA22" i="8"/>
  <c r="Z22" i="8"/>
  <c r="Y22" i="8"/>
  <c r="X22" i="8"/>
  <c r="W22" i="8"/>
  <c r="V22" i="8"/>
  <c r="U22" i="8"/>
  <c r="T22" i="8"/>
  <c r="AF22" i="8" s="1"/>
  <c r="S22" i="8"/>
  <c r="R22" i="8"/>
  <c r="AE21" i="8"/>
  <c r="AD21" i="8"/>
  <c r="AC21" i="8"/>
  <c r="AB21" i="8"/>
  <c r="AA21" i="8"/>
  <c r="Z21" i="8"/>
  <c r="Y21" i="8"/>
  <c r="X21" i="8"/>
  <c r="W21" i="8"/>
  <c r="V21" i="8"/>
  <c r="U21" i="8"/>
  <c r="T21" i="8"/>
  <c r="S21" i="8"/>
  <c r="R21" i="8"/>
  <c r="AF21" i="8" s="1"/>
  <c r="AE20" i="8"/>
  <c r="AD20" i="8"/>
  <c r="AC20" i="8"/>
  <c r="AB20" i="8"/>
  <c r="AA20" i="8"/>
  <c r="Z20" i="8"/>
  <c r="Y20" i="8"/>
  <c r="X20" i="8"/>
  <c r="W20" i="8"/>
  <c r="V20" i="8"/>
  <c r="U20" i="8"/>
  <c r="T20" i="8"/>
  <c r="S20" i="8"/>
  <c r="R20" i="8"/>
  <c r="AF20" i="8" s="1"/>
  <c r="AE19" i="8"/>
  <c r="AD19" i="8"/>
  <c r="AC19" i="8"/>
  <c r="AB19" i="8"/>
  <c r="AA19" i="8"/>
  <c r="Z19" i="8"/>
  <c r="Y19" i="8"/>
  <c r="X19" i="8"/>
  <c r="W19" i="8"/>
  <c r="V19" i="8"/>
  <c r="U19" i="8"/>
  <c r="T19" i="8"/>
  <c r="AF19" i="8" s="1"/>
  <c r="S19" i="8"/>
  <c r="R19" i="8"/>
  <c r="AE18" i="8"/>
  <c r="AD18" i="8"/>
  <c r="AC18" i="8"/>
  <c r="AB18" i="8"/>
  <c r="AA18" i="8"/>
  <c r="Z18" i="8"/>
  <c r="Y18" i="8"/>
  <c r="X18" i="8"/>
  <c r="W18" i="8"/>
  <c r="V18" i="8"/>
  <c r="U18" i="8"/>
  <c r="T18" i="8"/>
  <c r="AF18" i="8" s="1"/>
  <c r="S18" i="8"/>
  <c r="R18" i="8"/>
  <c r="B15" i="8"/>
  <c r="AE11" i="8"/>
  <c r="AD11" i="8"/>
  <c r="AC11" i="8"/>
  <c r="AB11" i="8"/>
  <c r="AA11" i="8"/>
  <c r="Z11" i="8"/>
  <c r="Y11" i="8"/>
  <c r="X11" i="8"/>
  <c r="W11" i="8"/>
  <c r="V11" i="8"/>
  <c r="U11" i="8"/>
  <c r="T11" i="8"/>
  <c r="S11" i="8"/>
  <c r="R11" i="8"/>
  <c r="AF11" i="8" s="1"/>
  <c r="B11" i="8"/>
  <c r="B13" i="8" s="1"/>
  <c r="AE10" i="8"/>
  <c r="AD10" i="8"/>
  <c r="AC10" i="8"/>
  <c r="AB10" i="8"/>
  <c r="AA10" i="8"/>
  <c r="Z10" i="8"/>
  <c r="Y10" i="8"/>
  <c r="X10" i="8"/>
  <c r="W10" i="8"/>
  <c r="V10" i="8"/>
  <c r="U10" i="8"/>
  <c r="T10" i="8"/>
  <c r="S10" i="8"/>
  <c r="R10" i="8"/>
  <c r="AF10" i="8" s="1"/>
  <c r="B10" i="8"/>
  <c r="AE9" i="8"/>
  <c r="AD9" i="8"/>
  <c r="AC9" i="8"/>
  <c r="AB9" i="8"/>
  <c r="AA9" i="8"/>
  <c r="Z9" i="8"/>
  <c r="Y9" i="8"/>
  <c r="X9" i="8"/>
  <c r="W9" i="8"/>
  <c r="V9" i="8"/>
  <c r="U9" i="8"/>
  <c r="T9" i="8"/>
  <c r="S9" i="8"/>
  <c r="R9" i="8"/>
  <c r="AF9" i="8" s="1"/>
  <c r="B9" i="8"/>
  <c r="AE8" i="8"/>
  <c r="AD8" i="8"/>
  <c r="AC8" i="8"/>
  <c r="AB8" i="8"/>
  <c r="AA8" i="8"/>
  <c r="Z8" i="8"/>
  <c r="Y8" i="8"/>
  <c r="X8" i="8"/>
  <c r="W8" i="8"/>
  <c r="V8" i="8"/>
  <c r="U8" i="8"/>
  <c r="T8" i="8"/>
  <c r="S8" i="8"/>
  <c r="R8" i="8"/>
  <c r="AF8" i="8" s="1"/>
  <c r="AE7" i="8"/>
  <c r="AD7" i="8"/>
  <c r="AC7" i="8"/>
  <c r="AB7" i="8"/>
  <c r="AA7" i="8"/>
  <c r="Z7" i="8"/>
  <c r="Y7" i="8"/>
  <c r="X7" i="8"/>
  <c r="W7" i="8"/>
  <c r="V7" i="8"/>
  <c r="U7" i="8"/>
  <c r="T7" i="8"/>
  <c r="AF7" i="8" s="1"/>
  <c r="S7" i="8"/>
  <c r="R7" i="8"/>
  <c r="AE6" i="8"/>
  <c r="AD6" i="8"/>
  <c r="AC6" i="8"/>
  <c r="AB6" i="8"/>
  <c r="AA6" i="8"/>
  <c r="Z6" i="8"/>
  <c r="Y6" i="8"/>
  <c r="X6" i="8"/>
  <c r="W6" i="8"/>
  <c r="V6" i="8"/>
  <c r="U6" i="8"/>
  <c r="T6" i="8"/>
  <c r="S6" i="8"/>
  <c r="R6" i="8"/>
  <c r="AF6" i="8" s="1"/>
  <c r="AE5" i="8"/>
  <c r="AD5" i="8"/>
  <c r="AC5" i="8"/>
  <c r="AB5" i="8"/>
  <c r="AA5" i="8"/>
  <c r="Z5" i="8"/>
  <c r="Y5" i="8"/>
  <c r="X5" i="8"/>
  <c r="W5" i="8"/>
  <c r="V5" i="8"/>
  <c r="U5" i="8"/>
  <c r="T5" i="8"/>
  <c r="S5" i="8"/>
  <c r="R5" i="8"/>
  <c r="G4" i="8"/>
  <c r="G13" i="8" s="1"/>
  <c r="AE35" i="7"/>
  <c r="AD35" i="7"/>
  <c r="AC35" i="7"/>
  <c r="AB35" i="7"/>
  <c r="AA35" i="7"/>
  <c r="Z35" i="7"/>
  <c r="Y35" i="7"/>
  <c r="X35" i="7"/>
  <c r="W35" i="7"/>
  <c r="V35" i="7"/>
  <c r="U35" i="7"/>
  <c r="T35" i="7"/>
  <c r="AF35" i="7" s="1"/>
  <c r="S35" i="7"/>
  <c r="R35" i="7"/>
  <c r="AE34" i="7"/>
  <c r="AD34" i="7"/>
  <c r="AC34" i="7"/>
  <c r="AB34" i="7"/>
  <c r="AA34" i="7"/>
  <c r="Z34" i="7"/>
  <c r="Y34" i="7"/>
  <c r="X34" i="7"/>
  <c r="W34" i="7"/>
  <c r="V34" i="7"/>
  <c r="U34" i="7"/>
  <c r="T34" i="7"/>
  <c r="S34" i="7"/>
  <c r="R34" i="7"/>
  <c r="AF34" i="7" s="1"/>
  <c r="AE33" i="7"/>
  <c r="AD33" i="7"/>
  <c r="AC33" i="7"/>
  <c r="AB33" i="7"/>
  <c r="AA33" i="7"/>
  <c r="Z33" i="7"/>
  <c r="Y33" i="7"/>
  <c r="X33" i="7"/>
  <c r="W33" i="7"/>
  <c r="V33" i="7"/>
  <c r="U33" i="7"/>
  <c r="T33" i="7"/>
  <c r="S33" i="7"/>
  <c r="R33" i="7"/>
  <c r="AF33" i="7" s="1"/>
  <c r="AE32" i="7"/>
  <c r="AD32" i="7"/>
  <c r="AC32" i="7"/>
  <c r="AB32" i="7"/>
  <c r="AA32" i="7"/>
  <c r="Z32" i="7"/>
  <c r="Y32" i="7"/>
  <c r="X32" i="7"/>
  <c r="W32" i="7"/>
  <c r="V32" i="7"/>
  <c r="U32" i="7"/>
  <c r="T32" i="7"/>
  <c r="S32" i="7"/>
  <c r="R32" i="7"/>
  <c r="AF32" i="7" s="1"/>
  <c r="AE31" i="7"/>
  <c r="AD31" i="7"/>
  <c r="AC31" i="7"/>
  <c r="AB31" i="7"/>
  <c r="AA31" i="7"/>
  <c r="Z31" i="7"/>
  <c r="Y31" i="7"/>
  <c r="X31" i="7"/>
  <c r="W31" i="7"/>
  <c r="V31" i="7"/>
  <c r="U31" i="7"/>
  <c r="T31" i="7"/>
  <c r="AF31" i="7" s="1"/>
  <c r="S31" i="7"/>
  <c r="R31" i="7"/>
  <c r="AE30" i="7"/>
  <c r="AD30" i="7"/>
  <c r="AC30" i="7"/>
  <c r="AB30" i="7"/>
  <c r="AA30" i="7"/>
  <c r="Z30" i="7"/>
  <c r="Y30" i="7"/>
  <c r="X30" i="7"/>
  <c r="W30" i="7"/>
  <c r="V30" i="7"/>
  <c r="U30" i="7"/>
  <c r="T30" i="7"/>
  <c r="S30" i="7"/>
  <c r="R30" i="7"/>
  <c r="AF30" i="7" s="1"/>
  <c r="AE23" i="7"/>
  <c r="AD23" i="7"/>
  <c r="AC23" i="7"/>
  <c r="AB23" i="7"/>
  <c r="AA23" i="7"/>
  <c r="Z23" i="7"/>
  <c r="Y23" i="7"/>
  <c r="X23" i="7"/>
  <c r="W23" i="7"/>
  <c r="V23" i="7"/>
  <c r="U23" i="7"/>
  <c r="T23" i="7"/>
  <c r="AF23" i="7" s="1"/>
  <c r="S23" i="7"/>
  <c r="R23" i="7"/>
  <c r="AE22" i="7"/>
  <c r="AD22" i="7"/>
  <c r="AC22" i="7"/>
  <c r="AB22" i="7"/>
  <c r="AA22" i="7"/>
  <c r="Z22" i="7"/>
  <c r="Y22" i="7"/>
  <c r="X22" i="7"/>
  <c r="W22" i="7"/>
  <c r="V22" i="7"/>
  <c r="U22" i="7"/>
  <c r="T22" i="7"/>
  <c r="S22" i="7"/>
  <c r="R22" i="7"/>
  <c r="AF22" i="7" s="1"/>
  <c r="AE21" i="7"/>
  <c r="AD21" i="7"/>
  <c r="AC21" i="7"/>
  <c r="AB21" i="7"/>
  <c r="AA21" i="7"/>
  <c r="Z21" i="7"/>
  <c r="Y21" i="7"/>
  <c r="X21" i="7"/>
  <c r="W21" i="7"/>
  <c r="V21" i="7"/>
  <c r="U21" i="7"/>
  <c r="T21" i="7"/>
  <c r="S21" i="7"/>
  <c r="R21" i="7"/>
  <c r="AF21" i="7" s="1"/>
  <c r="AE20" i="7"/>
  <c r="AD20" i="7"/>
  <c r="AC20" i="7"/>
  <c r="AB20" i="7"/>
  <c r="AA20" i="7"/>
  <c r="Z20" i="7"/>
  <c r="Y20" i="7"/>
  <c r="X20" i="7"/>
  <c r="W20" i="7"/>
  <c r="V20" i="7"/>
  <c r="U20" i="7"/>
  <c r="T20" i="7"/>
  <c r="S20" i="7"/>
  <c r="R20" i="7"/>
  <c r="AF20" i="7" s="1"/>
  <c r="AE19" i="7"/>
  <c r="AD19" i="7"/>
  <c r="AC19" i="7"/>
  <c r="AB19" i="7"/>
  <c r="AA19" i="7"/>
  <c r="Z19" i="7"/>
  <c r="Y19" i="7"/>
  <c r="X19" i="7"/>
  <c r="W19" i="7"/>
  <c r="V19" i="7"/>
  <c r="U19" i="7"/>
  <c r="T19" i="7"/>
  <c r="AF19" i="7" s="1"/>
  <c r="S19" i="7"/>
  <c r="R19" i="7"/>
  <c r="AE18" i="7"/>
  <c r="AD18" i="7"/>
  <c r="AC18" i="7"/>
  <c r="AB18" i="7"/>
  <c r="AA18" i="7"/>
  <c r="Z18" i="7"/>
  <c r="Y18" i="7"/>
  <c r="X18" i="7"/>
  <c r="W18" i="7"/>
  <c r="V18" i="7"/>
  <c r="U18" i="7"/>
  <c r="T18" i="7"/>
  <c r="S18" i="7"/>
  <c r="R18" i="7"/>
  <c r="B15" i="7"/>
  <c r="G28" i="7" s="1"/>
  <c r="G37" i="7" s="1"/>
  <c r="AE11" i="7"/>
  <c r="AD11" i="7"/>
  <c r="AC11" i="7"/>
  <c r="AB11" i="7"/>
  <c r="AA11" i="7"/>
  <c r="Z11" i="7"/>
  <c r="Y11" i="7"/>
  <c r="X11" i="7"/>
  <c r="W11" i="7"/>
  <c r="V11" i="7"/>
  <c r="U11" i="7"/>
  <c r="T11" i="7"/>
  <c r="S11" i="7"/>
  <c r="R11" i="7"/>
  <c r="AF11" i="7" s="1"/>
  <c r="B11" i="7"/>
  <c r="B13" i="7" s="1"/>
  <c r="AE10" i="7"/>
  <c r="AD10" i="7"/>
  <c r="AC10" i="7"/>
  <c r="AB10" i="7"/>
  <c r="AA10" i="7"/>
  <c r="Z10" i="7"/>
  <c r="Y10" i="7"/>
  <c r="X10" i="7"/>
  <c r="W10" i="7"/>
  <c r="V10" i="7"/>
  <c r="U10" i="7"/>
  <c r="T10" i="7"/>
  <c r="S10" i="7"/>
  <c r="R10" i="7"/>
  <c r="AF10" i="7" s="1"/>
  <c r="B10" i="7"/>
  <c r="AE9" i="7"/>
  <c r="AD9" i="7"/>
  <c r="AC9" i="7"/>
  <c r="AB9" i="7"/>
  <c r="AA9" i="7"/>
  <c r="Z9" i="7"/>
  <c r="Y9" i="7"/>
  <c r="X9" i="7"/>
  <c r="W9" i="7"/>
  <c r="V9" i="7"/>
  <c r="U9" i="7"/>
  <c r="T9" i="7"/>
  <c r="S9" i="7"/>
  <c r="R9" i="7"/>
  <c r="AF9" i="7" s="1"/>
  <c r="B9" i="7"/>
  <c r="AE8" i="7"/>
  <c r="AD8" i="7"/>
  <c r="AC8" i="7"/>
  <c r="AB8" i="7"/>
  <c r="AA8" i="7"/>
  <c r="Z8" i="7"/>
  <c r="Y8" i="7"/>
  <c r="X8" i="7"/>
  <c r="W8" i="7"/>
  <c r="V8" i="7"/>
  <c r="U8" i="7"/>
  <c r="T8" i="7"/>
  <c r="S8" i="7"/>
  <c r="R8" i="7"/>
  <c r="AF8" i="7" s="1"/>
  <c r="AE7" i="7"/>
  <c r="AD7" i="7"/>
  <c r="AC7" i="7"/>
  <c r="AB7" i="7"/>
  <c r="AA7" i="7"/>
  <c r="Z7" i="7"/>
  <c r="Y7" i="7"/>
  <c r="X7" i="7"/>
  <c r="W7" i="7"/>
  <c r="V7" i="7"/>
  <c r="U7" i="7"/>
  <c r="T7" i="7"/>
  <c r="S7" i="7"/>
  <c r="AF7" i="7" s="1"/>
  <c r="R7" i="7"/>
  <c r="AE6" i="7"/>
  <c r="AD6" i="7"/>
  <c r="AC6" i="7"/>
  <c r="AB6" i="7"/>
  <c r="AA6" i="7"/>
  <c r="Z6" i="7"/>
  <c r="Y6" i="7"/>
  <c r="X6" i="7"/>
  <c r="W6" i="7"/>
  <c r="V6" i="7"/>
  <c r="U6" i="7"/>
  <c r="T6" i="7"/>
  <c r="S6" i="7"/>
  <c r="R6" i="7"/>
  <c r="AF6" i="7" s="1"/>
  <c r="AE5" i="7"/>
  <c r="AD5" i="7"/>
  <c r="AC5" i="7"/>
  <c r="AB5" i="7"/>
  <c r="AA5" i="7"/>
  <c r="Z5" i="7"/>
  <c r="Y5" i="7"/>
  <c r="X5" i="7"/>
  <c r="W5" i="7"/>
  <c r="V5" i="7"/>
  <c r="U5" i="7"/>
  <c r="T5" i="7"/>
  <c r="S5" i="7"/>
  <c r="R5" i="7"/>
  <c r="G4" i="7"/>
  <c r="G13" i="7" s="1"/>
  <c r="AE35" i="6"/>
  <c r="AD35" i="6"/>
  <c r="AC35" i="6"/>
  <c r="AB35" i="6"/>
  <c r="AA35" i="6"/>
  <c r="Z35" i="6"/>
  <c r="Y35" i="6"/>
  <c r="X35" i="6"/>
  <c r="W35" i="6"/>
  <c r="V35" i="6"/>
  <c r="U35" i="6"/>
  <c r="T35" i="6"/>
  <c r="S35" i="6"/>
  <c r="R35" i="6"/>
  <c r="AF35" i="6" s="1"/>
  <c r="AE34" i="6"/>
  <c r="AD34" i="6"/>
  <c r="AC34" i="6"/>
  <c r="AB34" i="6"/>
  <c r="AA34" i="6"/>
  <c r="Z34" i="6"/>
  <c r="Y34" i="6"/>
  <c r="X34" i="6"/>
  <c r="W34" i="6"/>
  <c r="V34" i="6"/>
  <c r="U34" i="6"/>
  <c r="T34" i="6"/>
  <c r="S34" i="6"/>
  <c r="R34" i="6"/>
  <c r="AF34" i="6" s="1"/>
  <c r="AE33" i="6"/>
  <c r="AD33" i="6"/>
  <c r="AC33" i="6"/>
  <c r="AB33" i="6"/>
  <c r="AA33" i="6"/>
  <c r="Z33" i="6"/>
  <c r="Y33" i="6"/>
  <c r="X33" i="6"/>
  <c r="W33" i="6"/>
  <c r="V33" i="6"/>
  <c r="U33" i="6"/>
  <c r="T33" i="6"/>
  <c r="S33" i="6"/>
  <c r="R33" i="6"/>
  <c r="AF33" i="6" s="1"/>
  <c r="AE32" i="6"/>
  <c r="AD32" i="6"/>
  <c r="AC32" i="6"/>
  <c r="AB32" i="6"/>
  <c r="AA32" i="6"/>
  <c r="Z32" i="6"/>
  <c r="Y32" i="6"/>
  <c r="X32" i="6"/>
  <c r="W32" i="6"/>
  <c r="V32" i="6"/>
  <c r="U32" i="6"/>
  <c r="T32" i="6"/>
  <c r="S32" i="6"/>
  <c r="R32" i="6"/>
  <c r="AF32" i="6" s="1"/>
  <c r="AE31" i="6"/>
  <c r="AD31" i="6"/>
  <c r="AC31" i="6"/>
  <c r="AB31" i="6"/>
  <c r="AA31" i="6"/>
  <c r="Z31" i="6"/>
  <c r="Y31" i="6"/>
  <c r="X31" i="6"/>
  <c r="W31" i="6"/>
  <c r="V31" i="6"/>
  <c r="U31" i="6"/>
  <c r="T31" i="6"/>
  <c r="AF31" i="6" s="1"/>
  <c r="S31" i="6"/>
  <c r="R31" i="6"/>
  <c r="AE30" i="6"/>
  <c r="AD30" i="6"/>
  <c r="AC30" i="6"/>
  <c r="AB30" i="6"/>
  <c r="AA30" i="6"/>
  <c r="Z30" i="6"/>
  <c r="Y30" i="6"/>
  <c r="X30" i="6"/>
  <c r="W30" i="6"/>
  <c r="V30" i="6"/>
  <c r="U30" i="6"/>
  <c r="T30" i="6"/>
  <c r="S30" i="6"/>
  <c r="R30" i="6"/>
  <c r="AF30" i="6" s="1"/>
  <c r="AE23" i="6"/>
  <c r="AD23" i="6"/>
  <c r="AC23" i="6"/>
  <c r="AB23" i="6"/>
  <c r="AA23" i="6"/>
  <c r="Z23" i="6"/>
  <c r="Y23" i="6"/>
  <c r="X23" i="6"/>
  <c r="W23" i="6"/>
  <c r="V23" i="6"/>
  <c r="U23" i="6"/>
  <c r="T23" i="6"/>
  <c r="S23" i="6"/>
  <c r="R23" i="6"/>
  <c r="AF23" i="6" s="1"/>
  <c r="AE22" i="6"/>
  <c r="AD22" i="6"/>
  <c r="AC22" i="6"/>
  <c r="AB22" i="6"/>
  <c r="AA22" i="6"/>
  <c r="Z22" i="6"/>
  <c r="Y22" i="6"/>
  <c r="X22" i="6"/>
  <c r="W22" i="6"/>
  <c r="V22" i="6"/>
  <c r="U22" i="6"/>
  <c r="T22" i="6"/>
  <c r="S22" i="6"/>
  <c r="R22" i="6"/>
  <c r="AF22" i="6" s="1"/>
  <c r="AE21" i="6"/>
  <c r="AD21" i="6"/>
  <c r="AC21" i="6"/>
  <c r="AB21" i="6"/>
  <c r="AA21" i="6"/>
  <c r="Z21" i="6"/>
  <c r="Y21" i="6"/>
  <c r="X21" i="6"/>
  <c r="W21" i="6"/>
  <c r="V21" i="6"/>
  <c r="U21" i="6"/>
  <c r="T21" i="6"/>
  <c r="S21" i="6"/>
  <c r="R21" i="6"/>
  <c r="AF21" i="6" s="1"/>
  <c r="AE20" i="6"/>
  <c r="AD20" i="6"/>
  <c r="AC20" i="6"/>
  <c r="AB20" i="6"/>
  <c r="AA20" i="6"/>
  <c r="Z20" i="6"/>
  <c r="Y20" i="6"/>
  <c r="X20" i="6"/>
  <c r="W20" i="6"/>
  <c r="V20" i="6"/>
  <c r="U20" i="6"/>
  <c r="T20" i="6"/>
  <c r="S20" i="6"/>
  <c r="R20" i="6"/>
  <c r="AF20" i="6" s="1"/>
  <c r="AE19" i="6"/>
  <c r="AD19" i="6"/>
  <c r="AC19" i="6"/>
  <c r="AB19" i="6"/>
  <c r="AA19" i="6"/>
  <c r="Z19" i="6"/>
  <c r="Y19" i="6"/>
  <c r="X19" i="6"/>
  <c r="W19" i="6"/>
  <c r="V19" i="6"/>
  <c r="U19" i="6"/>
  <c r="T19" i="6"/>
  <c r="S19" i="6"/>
  <c r="R19" i="6"/>
  <c r="AF19" i="6" s="1"/>
  <c r="AE18" i="6"/>
  <c r="AD18" i="6"/>
  <c r="AC18" i="6"/>
  <c r="AB18" i="6"/>
  <c r="AA18" i="6"/>
  <c r="Z18" i="6"/>
  <c r="Y18" i="6"/>
  <c r="X18" i="6"/>
  <c r="W18" i="6"/>
  <c r="V18" i="6"/>
  <c r="U18" i="6"/>
  <c r="T18" i="6"/>
  <c r="S18" i="6"/>
  <c r="R18" i="6"/>
  <c r="AF18" i="6" s="1"/>
  <c r="G16" i="6"/>
  <c r="G25" i="6" s="1"/>
  <c r="B15" i="6"/>
  <c r="G28" i="6" s="1"/>
  <c r="G37" i="6" s="1"/>
  <c r="AE11" i="6"/>
  <c r="AD11" i="6"/>
  <c r="AC11" i="6"/>
  <c r="AB11" i="6"/>
  <c r="AA11" i="6"/>
  <c r="Z11" i="6"/>
  <c r="Y11" i="6"/>
  <c r="X11" i="6"/>
  <c r="W11" i="6"/>
  <c r="V11" i="6"/>
  <c r="U11" i="6"/>
  <c r="T11" i="6"/>
  <c r="S11" i="6"/>
  <c r="R11" i="6"/>
  <c r="AF11" i="6" s="1"/>
  <c r="B11" i="6"/>
  <c r="B13" i="6" s="1"/>
  <c r="AE10" i="6"/>
  <c r="AD10" i="6"/>
  <c r="AC10" i="6"/>
  <c r="AB10" i="6"/>
  <c r="AA10" i="6"/>
  <c r="Z10" i="6"/>
  <c r="Y10" i="6"/>
  <c r="X10" i="6"/>
  <c r="W10" i="6"/>
  <c r="V10" i="6"/>
  <c r="U10" i="6"/>
  <c r="T10" i="6"/>
  <c r="S10" i="6"/>
  <c r="R10" i="6"/>
  <c r="B10" i="6"/>
  <c r="AE9" i="6"/>
  <c r="AD9" i="6"/>
  <c r="AC9" i="6"/>
  <c r="AB9" i="6"/>
  <c r="AA9" i="6"/>
  <c r="Z9" i="6"/>
  <c r="Y9" i="6"/>
  <c r="X9" i="6"/>
  <c r="W9" i="6"/>
  <c r="V9" i="6"/>
  <c r="U9" i="6"/>
  <c r="T9" i="6"/>
  <c r="S9" i="6"/>
  <c r="R9" i="6"/>
  <c r="B9" i="6"/>
  <c r="AE8" i="6"/>
  <c r="AD8" i="6"/>
  <c r="AC8" i="6"/>
  <c r="AB8" i="6"/>
  <c r="AA8" i="6"/>
  <c r="Z8" i="6"/>
  <c r="Y8" i="6"/>
  <c r="X8" i="6"/>
  <c r="W8" i="6"/>
  <c r="V8" i="6"/>
  <c r="U8" i="6"/>
  <c r="T8" i="6"/>
  <c r="S8" i="6"/>
  <c r="R8" i="6"/>
  <c r="AE7" i="6"/>
  <c r="AD7" i="6"/>
  <c r="AC7" i="6"/>
  <c r="AB7" i="6"/>
  <c r="AA7" i="6"/>
  <c r="Z7" i="6"/>
  <c r="Y7" i="6"/>
  <c r="X7" i="6"/>
  <c r="W7" i="6"/>
  <c r="V7" i="6"/>
  <c r="U7" i="6"/>
  <c r="T7" i="6"/>
  <c r="AF7" i="6" s="1"/>
  <c r="S7" i="6"/>
  <c r="R7" i="6"/>
  <c r="AE6" i="6"/>
  <c r="AD6" i="6"/>
  <c r="AC6" i="6"/>
  <c r="AB6" i="6"/>
  <c r="AA6" i="6"/>
  <c r="Z6" i="6"/>
  <c r="Y6" i="6"/>
  <c r="X6" i="6"/>
  <c r="W6" i="6"/>
  <c r="V6" i="6"/>
  <c r="U6" i="6"/>
  <c r="T6" i="6"/>
  <c r="AF6" i="6" s="1"/>
  <c r="S6" i="6"/>
  <c r="R6" i="6"/>
  <c r="AE5" i="6"/>
  <c r="AD5" i="6"/>
  <c r="AC5" i="6"/>
  <c r="AB5" i="6"/>
  <c r="AA5" i="6"/>
  <c r="Z5" i="6"/>
  <c r="Y5" i="6"/>
  <c r="X5" i="6"/>
  <c r="W5" i="6"/>
  <c r="V5" i="6"/>
  <c r="U5" i="6"/>
  <c r="T5" i="6"/>
  <c r="S5" i="6"/>
  <c r="R5" i="6"/>
  <c r="G4" i="6"/>
  <c r="G13" i="6" s="1"/>
  <c r="AE35" i="5"/>
  <c r="AD35" i="5"/>
  <c r="AC35" i="5"/>
  <c r="AB35" i="5"/>
  <c r="AA35" i="5"/>
  <c r="Z35" i="5"/>
  <c r="Y35" i="5"/>
  <c r="X35" i="5"/>
  <c r="W35" i="5"/>
  <c r="V35" i="5"/>
  <c r="U35" i="5"/>
  <c r="T35" i="5"/>
  <c r="AF35" i="5" s="1"/>
  <c r="S35" i="5"/>
  <c r="R35" i="5"/>
  <c r="AE34" i="5"/>
  <c r="AD34" i="5"/>
  <c r="AC34" i="5"/>
  <c r="AB34" i="5"/>
  <c r="AA34" i="5"/>
  <c r="Z34" i="5"/>
  <c r="Y34" i="5"/>
  <c r="X34" i="5"/>
  <c r="W34" i="5"/>
  <c r="V34" i="5"/>
  <c r="U34" i="5"/>
  <c r="T34" i="5"/>
  <c r="AF34" i="5" s="1"/>
  <c r="S34" i="5"/>
  <c r="R34" i="5"/>
  <c r="AE33" i="5"/>
  <c r="AD33" i="5"/>
  <c r="AC33" i="5"/>
  <c r="AB33" i="5"/>
  <c r="AA33" i="5"/>
  <c r="Z33" i="5"/>
  <c r="Y33" i="5"/>
  <c r="X33" i="5"/>
  <c r="W33" i="5"/>
  <c r="V33" i="5"/>
  <c r="U33" i="5"/>
  <c r="T33" i="5"/>
  <c r="S33" i="5"/>
  <c r="R33" i="5"/>
  <c r="AF33" i="5" s="1"/>
  <c r="AE32" i="5"/>
  <c r="AD32" i="5"/>
  <c r="AC32" i="5"/>
  <c r="AB32" i="5"/>
  <c r="AA32" i="5"/>
  <c r="Z32" i="5"/>
  <c r="Y32" i="5"/>
  <c r="X32" i="5"/>
  <c r="W32" i="5"/>
  <c r="V32" i="5"/>
  <c r="U32" i="5"/>
  <c r="T32" i="5"/>
  <c r="S32" i="5"/>
  <c r="R32" i="5"/>
  <c r="AF32" i="5" s="1"/>
  <c r="AE31" i="5"/>
  <c r="AD31" i="5"/>
  <c r="AC31" i="5"/>
  <c r="AB31" i="5"/>
  <c r="AA31" i="5"/>
  <c r="Z31" i="5"/>
  <c r="Y31" i="5"/>
  <c r="X31" i="5"/>
  <c r="W31" i="5"/>
  <c r="V31" i="5"/>
  <c r="U31" i="5"/>
  <c r="T31" i="5"/>
  <c r="AF31" i="5" s="1"/>
  <c r="S31" i="5"/>
  <c r="R31" i="5"/>
  <c r="AE30" i="5"/>
  <c r="AD30" i="5"/>
  <c r="AC30" i="5"/>
  <c r="AB30" i="5"/>
  <c r="AA30" i="5"/>
  <c r="Z30" i="5"/>
  <c r="Y30" i="5"/>
  <c r="X30" i="5"/>
  <c r="W30" i="5"/>
  <c r="V30" i="5"/>
  <c r="U30" i="5"/>
  <c r="T30" i="5"/>
  <c r="AF30" i="5" s="1"/>
  <c r="S30" i="5"/>
  <c r="R30" i="5"/>
  <c r="AE23" i="5"/>
  <c r="AD23" i="5"/>
  <c r="AC23" i="5"/>
  <c r="AB23" i="5"/>
  <c r="AA23" i="5"/>
  <c r="Z23" i="5"/>
  <c r="Y23" i="5"/>
  <c r="X23" i="5"/>
  <c r="W23" i="5"/>
  <c r="V23" i="5"/>
  <c r="U23" i="5"/>
  <c r="T23" i="5"/>
  <c r="S23" i="5"/>
  <c r="R23" i="5"/>
  <c r="AF23" i="5" s="1"/>
  <c r="AE22" i="5"/>
  <c r="AD22" i="5"/>
  <c r="AC22" i="5"/>
  <c r="AB22" i="5"/>
  <c r="AA22" i="5"/>
  <c r="Z22" i="5"/>
  <c r="Y22" i="5"/>
  <c r="X22" i="5"/>
  <c r="W22" i="5"/>
  <c r="V22" i="5"/>
  <c r="U22" i="5"/>
  <c r="T22" i="5"/>
  <c r="AF22" i="5" s="1"/>
  <c r="S22" i="5"/>
  <c r="R22" i="5"/>
  <c r="AE21" i="5"/>
  <c r="AD21" i="5"/>
  <c r="AC21" i="5"/>
  <c r="AB21" i="5"/>
  <c r="AA21" i="5"/>
  <c r="Z21" i="5"/>
  <c r="Y21" i="5"/>
  <c r="X21" i="5"/>
  <c r="W21" i="5"/>
  <c r="V21" i="5"/>
  <c r="U21" i="5"/>
  <c r="T21" i="5"/>
  <c r="S21" i="5"/>
  <c r="R21" i="5"/>
  <c r="AF21" i="5" s="1"/>
  <c r="AE20" i="5"/>
  <c r="AD20" i="5"/>
  <c r="AC20" i="5"/>
  <c r="AB20" i="5"/>
  <c r="AA20" i="5"/>
  <c r="Z20" i="5"/>
  <c r="Y20" i="5"/>
  <c r="X20" i="5"/>
  <c r="W20" i="5"/>
  <c r="V20" i="5"/>
  <c r="U20" i="5"/>
  <c r="T20" i="5"/>
  <c r="S20" i="5"/>
  <c r="R20" i="5"/>
  <c r="AF20" i="5" s="1"/>
  <c r="AE19" i="5"/>
  <c r="AD19" i="5"/>
  <c r="AC19" i="5"/>
  <c r="AB19" i="5"/>
  <c r="AA19" i="5"/>
  <c r="Z19" i="5"/>
  <c r="Y19" i="5"/>
  <c r="X19" i="5"/>
  <c r="W19" i="5"/>
  <c r="V19" i="5"/>
  <c r="U19" i="5"/>
  <c r="T19" i="5"/>
  <c r="S19" i="5"/>
  <c r="R19" i="5"/>
  <c r="AF19" i="5" s="1"/>
  <c r="AE18" i="5"/>
  <c r="AD18" i="5"/>
  <c r="AC18" i="5"/>
  <c r="AB18" i="5"/>
  <c r="AA18" i="5"/>
  <c r="Z18" i="5"/>
  <c r="Y18" i="5"/>
  <c r="X18" i="5"/>
  <c r="W18" i="5"/>
  <c r="V18" i="5"/>
  <c r="U18" i="5"/>
  <c r="T18" i="5"/>
  <c r="AF18" i="5" s="1"/>
  <c r="S18" i="5"/>
  <c r="R18" i="5"/>
  <c r="B15" i="5"/>
  <c r="AE11" i="5"/>
  <c r="AD11" i="5"/>
  <c r="AC11" i="5"/>
  <c r="AB11" i="5"/>
  <c r="AA11" i="5"/>
  <c r="Z11" i="5"/>
  <c r="Y11" i="5"/>
  <c r="X11" i="5"/>
  <c r="W11" i="5"/>
  <c r="V11" i="5"/>
  <c r="U11" i="5"/>
  <c r="T11" i="5"/>
  <c r="S11" i="5"/>
  <c r="R11" i="5"/>
  <c r="AF11" i="5" s="1"/>
  <c r="B11" i="5"/>
  <c r="B12" i="5" s="1"/>
  <c r="AE10" i="5"/>
  <c r="AD10" i="5"/>
  <c r="AC10" i="5"/>
  <c r="AB10" i="5"/>
  <c r="AA10" i="5"/>
  <c r="Z10" i="5"/>
  <c r="Y10" i="5"/>
  <c r="X10" i="5"/>
  <c r="W10" i="5"/>
  <c r="V10" i="5"/>
  <c r="U10" i="5"/>
  <c r="T10" i="5"/>
  <c r="S10" i="5"/>
  <c r="R10" i="5"/>
  <c r="AF10" i="5" s="1"/>
  <c r="B10" i="5"/>
  <c r="AE9" i="5"/>
  <c r="AD9" i="5"/>
  <c r="AC9" i="5"/>
  <c r="AB9" i="5"/>
  <c r="AA9" i="5"/>
  <c r="Z9" i="5"/>
  <c r="Y9" i="5"/>
  <c r="X9" i="5"/>
  <c r="W9" i="5"/>
  <c r="V9" i="5"/>
  <c r="U9" i="5"/>
  <c r="T9" i="5"/>
  <c r="S9" i="5"/>
  <c r="R9" i="5"/>
  <c r="AF9" i="5" s="1"/>
  <c r="B9" i="5"/>
  <c r="AE8" i="5"/>
  <c r="AD8" i="5"/>
  <c r="AC8" i="5"/>
  <c r="AB8" i="5"/>
  <c r="AA8" i="5"/>
  <c r="Z8" i="5"/>
  <c r="Y8" i="5"/>
  <c r="X8" i="5"/>
  <c r="W8" i="5"/>
  <c r="V8" i="5"/>
  <c r="U8" i="5"/>
  <c r="T8" i="5"/>
  <c r="S8" i="5"/>
  <c r="R8" i="5"/>
  <c r="AF8" i="5" s="1"/>
  <c r="AE7" i="5"/>
  <c r="AD7" i="5"/>
  <c r="AC7" i="5"/>
  <c r="AB7" i="5"/>
  <c r="AA7" i="5"/>
  <c r="Z7" i="5"/>
  <c r="Y7" i="5"/>
  <c r="X7" i="5"/>
  <c r="W7" i="5"/>
  <c r="V7" i="5"/>
  <c r="U7" i="5"/>
  <c r="T7" i="5"/>
  <c r="AF7" i="5" s="1"/>
  <c r="S7" i="5"/>
  <c r="R7" i="5"/>
  <c r="AE6" i="5"/>
  <c r="AD6" i="5"/>
  <c r="AC6" i="5"/>
  <c r="AB6" i="5"/>
  <c r="AA6" i="5"/>
  <c r="Z6" i="5"/>
  <c r="Y6" i="5"/>
  <c r="X6" i="5"/>
  <c r="W6" i="5"/>
  <c r="V6" i="5"/>
  <c r="U6" i="5"/>
  <c r="T6" i="5"/>
  <c r="AF6" i="5" s="1"/>
  <c r="S6" i="5"/>
  <c r="R6" i="5"/>
  <c r="AE5" i="5"/>
  <c r="AD5" i="5"/>
  <c r="AC5" i="5"/>
  <c r="AB5" i="5"/>
  <c r="AA5" i="5"/>
  <c r="Z5" i="5"/>
  <c r="Y5" i="5"/>
  <c r="X5" i="5"/>
  <c r="W5" i="5"/>
  <c r="V5" i="5"/>
  <c r="U5" i="5"/>
  <c r="T5" i="5"/>
  <c r="S5" i="5"/>
  <c r="R5" i="5"/>
  <c r="G4" i="5"/>
  <c r="G13" i="5" s="1"/>
  <c r="AE35" i="4"/>
  <c r="AD35" i="4"/>
  <c r="AC35" i="4"/>
  <c r="AB35" i="4"/>
  <c r="AA35" i="4"/>
  <c r="Z35" i="4"/>
  <c r="Y35" i="4"/>
  <c r="X35" i="4"/>
  <c r="W35" i="4"/>
  <c r="V35" i="4"/>
  <c r="U35" i="4"/>
  <c r="T35" i="4"/>
  <c r="AF35" i="4" s="1"/>
  <c r="S35" i="4"/>
  <c r="R35" i="4"/>
  <c r="AE34" i="4"/>
  <c r="AD34" i="4"/>
  <c r="AC34" i="4"/>
  <c r="AB34" i="4"/>
  <c r="AA34" i="4"/>
  <c r="Z34" i="4"/>
  <c r="Y34" i="4"/>
  <c r="X34" i="4"/>
  <c r="W34" i="4"/>
  <c r="V34" i="4"/>
  <c r="U34" i="4"/>
  <c r="T34" i="4"/>
  <c r="S34" i="4"/>
  <c r="AF34" i="4" s="1"/>
  <c r="R34" i="4"/>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AF31" i="4" s="1"/>
  <c r="S31" i="4"/>
  <c r="R31" i="4"/>
  <c r="AE30" i="4"/>
  <c r="AD30" i="4"/>
  <c r="AC30" i="4"/>
  <c r="AB30" i="4"/>
  <c r="AA30" i="4"/>
  <c r="Z30" i="4"/>
  <c r="Y30" i="4"/>
  <c r="X30" i="4"/>
  <c r="W30" i="4"/>
  <c r="V30" i="4"/>
  <c r="U30" i="4"/>
  <c r="T30" i="4"/>
  <c r="S30" i="4"/>
  <c r="AF30" i="4" s="1"/>
  <c r="R30" i="4"/>
  <c r="AE23" i="4"/>
  <c r="AD23" i="4"/>
  <c r="AC23" i="4"/>
  <c r="AB23" i="4"/>
  <c r="AA23" i="4"/>
  <c r="Z23" i="4"/>
  <c r="Y23" i="4"/>
  <c r="X23" i="4"/>
  <c r="W23" i="4"/>
  <c r="V23" i="4"/>
  <c r="U23" i="4"/>
  <c r="T23" i="4"/>
  <c r="S23" i="4"/>
  <c r="R23" i="4"/>
  <c r="AF23" i="4" s="1"/>
  <c r="AE22" i="4"/>
  <c r="AD22" i="4"/>
  <c r="AC22" i="4"/>
  <c r="AB22" i="4"/>
  <c r="AA22" i="4"/>
  <c r="Z22" i="4"/>
  <c r="Y22" i="4"/>
  <c r="X22" i="4"/>
  <c r="W22" i="4"/>
  <c r="V22" i="4"/>
  <c r="U22" i="4"/>
  <c r="T22" i="4"/>
  <c r="AF22" i="4" s="1"/>
  <c r="S22" i="4"/>
  <c r="R22" i="4"/>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AF18" i="4" s="1"/>
  <c r="S18" i="4"/>
  <c r="R18" i="4"/>
  <c r="B15" i="4"/>
  <c r="AE11" i="4"/>
  <c r="AD11" i="4"/>
  <c r="AC11" i="4"/>
  <c r="AB11" i="4"/>
  <c r="AA11" i="4"/>
  <c r="Z11" i="4"/>
  <c r="Y11" i="4"/>
  <c r="X11" i="4"/>
  <c r="W11" i="4"/>
  <c r="V11" i="4"/>
  <c r="U11" i="4"/>
  <c r="T11" i="4"/>
  <c r="S11" i="4"/>
  <c r="R11" i="4"/>
  <c r="AF11" i="4" s="1"/>
  <c r="B11" i="4"/>
  <c r="B13" i="4" s="1"/>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AF7" i="4" s="1"/>
  <c r="S7" i="4"/>
  <c r="R7" i="4"/>
  <c r="AE6" i="4"/>
  <c r="AD6" i="4"/>
  <c r="AC6" i="4"/>
  <c r="AB6" i="4"/>
  <c r="AA6" i="4"/>
  <c r="Z6" i="4"/>
  <c r="Y6" i="4"/>
  <c r="X6" i="4"/>
  <c r="W6" i="4"/>
  <c r="V6" i="4"/>
  <c r="U6" i="4"/>
  <c r="T6" i="4"/>
  <c r="AF6" i="4" s="1"/>
  <c r="F2" i="4" s="1"/>
  <c r="S6" i="4"/>
  <c r="R6" i="4"/>
  <c r="AE5" i="4"/>
  <c r="AD5" i="4"/>
  <c r="AC5" i="4"/>
  <c r="AB5" i="4"/>
  <c r="AA5" i="4"/>
  <c r="Z5" i="4"/>
  <c r="Y5" i="4"/>
  <c r="X5" i="4"/>
  <c r="W5" i="4"/>
  <c r="V5" i="4"/>
  <c r="U5" i="4"/>
  <c r="T5" i="4"/>
  <c r="S5" i="4"/>
  <c r="R5" i="4"/>
  <c r="G4" i="4"/>
  <c r="G13" i="4" s="1"/>
  <c r="AE35" i="3"/>
  <c r="AD35" i="3"/>
  <c r="AC35" i="3"/>
  <c r="AB35" i="3"/>
  <c r="AA35" i="3"/>
  <c r="Z35" i="3"/>
  <c r="Y35" i="3"/>
  <c r="X35" i="3"/>
  <c r="W35" i="3"/>
  <c r="V35" i="3"/>
  <c r="U35" i="3"/>
  <c r="T35" i="3"/>
  <c r="AF35" i="3" s="1"/>
  <c r="S35" i="3"/>
  <c r="R35" i="3"/>
  <c r="AE34" i="3"/>
  <c r="AD34" i="3"/>
  <c r="AC34" i="3"/>
  <c r="AB34" i="3"/>
  <c r="AA34" i="3"/>
  <c r="Z34" i="3"/>
  <c r="Y34" i="3"/>
  <c r="X34" i="3"/>
  <c r="W34" i="3"/>
  <c r="V34" i="3"/>
  <c r="U34" i="3"/>
  <c r="T34" i="3"/>
  <c r="S34" i="3"/>
  <c r="AF34" i="3" s="1"/>
  <c r="R34" i="3"/>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AF31" i="3" s="1"/>
  <c r="S31" i="3"/>
  <c r="R31" i="3"/>
  <c r="AE30" i="3"/>
  <c r="AD30" i="3"/>
  <c r="AC30" i="3"/>
  <c r="AB30" i="3"/>
  <c r="AA30" i="3"/>
  <c r="Z30" i="3"/>
  <c r="Y30" i="3"/>
  <c r="X30" i="3"/>
  <c r="W30" i="3"/>
  <c r="V30" i="3"/>
  <c r="U30" i="3"/>
  <c r="T30" i="3"/>
  <c r="S30" i="3"/>
  <c r="AF30" i="3" s="1"/>
  <c r="R30" i="3"/>
  <c r="AE23" i="3"/>
  <c r="AD23" i="3"/>
  <c r="AC23" i="3"/>
  <c r="AB23" i="3"/>
  <c r="AA23" i="3"/>
  <c r="Z23" i="3"/>
  <c r="Y23" i="3"/>
  <c r="X23" i="3"/>
  <c r="W23" i="3"/>
  <c r="V23" i="3"/>
  <c r="U23" i="3"/>
  <c r="T23" i="3"/>
  <c r="S23" i="3"/>
  <c r="R23" i="3"/>
  <c r="AF23" i="3" s="1"/>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AF18" i="3" s="1"/>
  <c r="S18" i="3"/>
  <c r="R18" i="3"/>
  <c r="B15" i="3"/>
  <c r="G28" i="3" s="1"/>
  <c r="G37" i="3" s="1"/>
  <c r="AE11" i="3"/>
  <c r="AD11" i="3"/>
  <c r="AC11" i="3"/>
  <c r="AB11" i="3"/>
  <c r="AA11" i="3"/>
  <c r="Z11" i="3"/>
  <c r="Y11" i="3"/>
  <c r="X11" i="3"/>
  <c r="W11" i="3"/>
  <c r="V11" i="3"/>
  <c r="U11" i="3"/>
  <c r="T11" i="3"/>
  <c r="S11" i="3"/>
  <c r="R11" i="3"/>
  <c r="AF11" i="3" s="1"/>
  <c r="B11" i="3"/>
  <c r="B13" i="3" s="1"/>
  <c r="AE10" i="3"/>
  <c r="AD10" i="3"/>
  <c r="AC10" i="3"/>
  <c r="AB10" i="3"/>
  <c r="AA10" i="3"/>
  <c r="Z10" i="3"/>
  <c r="Y10" i="3"/>
  <c r="X10" i="3"/>
  <c r="W10" i="3"/>
  <c r="V10" i="3"/>
  <c r="U10" i="3"/>
  <c r="T10" i="3"/>
  <c r="S10" i="3"/>
  <c r="R10" i="3"/>
  <c r="AF10" i="3" s="1"/>
  <c r="B10" i="3"/>
  <c r="AE9" i="3"/>
  <c r="AD9" i="3"/>
  <c r="AC9" i="3"/>
  <c r="AB9" i="3"/>
  <c r="AA9" i="3"/>
  <c r="Z9" i="3"/>
  <c r="Y9" i="3"/>
  <c r="X9" i="3"/>
  <c r="W9" i="3"/>
  <c r="V9" i="3"/>
  <c r="U9" i="3"/>
  <c r="T9" i="3"/>
  <c r="S9" i="3"/>
  <c r="R9" i="3"/>
  <c r="AF9" i="3" s="1"/>
  <c r="B9" i="3"/>
  <c r="AE8" i="3"/>
  <c r="AD8" i="3"/>
  <c r="AC8" i="3"/>
  <c r="AB8" i="3"/>
  <c r="AA8" i="3"/>
  <c r="Z8" i="3"/>
  <c r="Y8" i="3"/>
  <c r="X8" i="3"/>
  <c r="W8" i="3"/>
  <c r="V8" i="3"/>
  <c r="U8" i="3"/>
  <c r="T8" i="3"/>
  <c r="S8" i="3"/>
  <c r="R8" i="3"/>
  <c r="AF8" i="3" s="1"/>
  <c r="AE7" i="3"/>
  <c r="AD7" i="3"/>
  <c r="AC7" i="3"/>
  <c r="AB7" i="3"/>
  <c r="AA7" i="3"/>
  <c r="Z7" i="3"/>
  <c r="Y7" i="3"/>
  <c r="X7" i="3"/>
  <c r="W7" i="3"/>
  <c r="V7" i="3"/>
  <c r="U7" i="3"/>
  <c r="T7" i="3"/>
  <c r="AF7" i="3" s="1"/>
  <c r="S7" i="3"/>
  <c r="R7" i="3"/>
  <c r="AE6" i="3"/>
  <c r="AD6" i="3"/>
  <c r="AC6" i="3"/>
  <c r="AB6" i="3"/>
  <c r="AA6" i="3"/>
  <c r="Z6" i="3"/>
  <c r="Y6" i="3"/>
  <c r="X6" i="3"/>
  <c r="W6" i="3"/>
  <c r="V6" i="3"/>
  <c r="U6" i="3"/>
  <c r="T6" i="3"/>
  <c r="S6" i="3"/>
  <c r="R6" i="3"/>
  <c r="AE5" i="3"/>
  <c r="AD5" i="3"/>
  <c r="AC5" i="3"/>
  <c r="AB5" i="3"/>
  <c r="AA5" i="3"/>
  <c r="Z5" i="3"/>
  <c r="Y5" i="3"/>
  <c r="X5" i="3"/>
  <c r="W5" i="3"/>
  <c r="V5" i="3"/>
  <c r="U5" i="3"/>
  <c r="T5" i="3"/>
  <c r="S5" i="3"/>
  <c r="R5" i="3"/>
  <c r="G4" i="3"/>
  <c r="G13" i="3" s="1"/>
  <c r="AF10" i="6" l="1"/>
  <c r="AF9" i="6"/>
  <c r="AF8" i="6"/>
  <c r="F2" i="7"/>
  <c r="AF18" i="7"/>
  <c r="AF6" i="3"/>
  <c r="F2" i="3" s="1"/>
  <c r="B14" i="5"/>
  <c r="G2" i="5" s="1"/>
  <c r="B14" i="8"/>
  <c r="G2" i="8" s="1"/>
  <c r="B14" i="4"/>
  <c r="G2" i="4" s="1"/>
  <c r="B13" i="9"/>
  <c r="B14" i="9"/>
  <c r="G2" i="9" s="1"/>
  <c r="F2" i="5"/>
  <c r="F2" i="8"/>
  <c r="B14" i="3"/>
  <c r="G2" i="3" s="1"/>
  <c r="B12" i="4"/>
  <c r="B13" i="5"/>
  <c r="G16" i="5"/>
  <c r="G25" i="5" s="1"/>
  <c r="G28" i="5"/>
  <c r="G37" i="5" s="1"/>
  <c r="B14" i="7"/>
  <c r="G2" i="7" s="1"/>
  <c r="B12" i="8"/>
  <c r="G28" i="9"/>
  <c r="G37" i="9" s="1"/>
  <c r="B12" i="3"/>
  <c r="G16" i="4"/>
  <c r="G25" i="4" s="1"/>
  <c r="G28" i="4"/>
  <c r="G37" i="4" s="1"/>
  <c r="B14" i="6"/>
  <c r="G2" i="6" s="1"/>
  <c r="B12" i="7"/>
  <c r="G16" i="8"/>
  <c r="G25" i="8" s="1"/>
  <c r="G28" i="8"/>
  <c r="G37" i="8" s="1"/>
  <c r="G16" i="3"/>
  <c r="G25" i="3" s="1"/>
  <c r="B12" i="6"/>
  <c r="G16" i="7"/>
  <c r="G25" i="7" s="1"/>
  <c r="F2" i="6" l="1"/>
</calcChain>
</file>

<file path=xl/sharedStrings.xml><?xml version="1.0" encoding="utf-8"?>
<sst xmlns="http://schemas.openxmlformats.org/spreadsheetml/2006/main" count="1023" uniqueCount="100">
  <si>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</si>
  <si>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</si>
  <si>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</si>
  <si>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</si>
  <si>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</si>
  <si>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</si>
  <si>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</si>
  <si>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</si>
  <si>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</si>
  <si>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</si>
  <si>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</si>
  <si>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</si>
  <si>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</si>
  <si>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</si>
  <si>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</si>
  <si>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</si>
  <si>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</si>
  <si>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</si>
  <si>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</si>
  <si>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</si>
  <si>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</si>
  <si>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</si>
  <si>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</si>
  <si>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</si>
  <si>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</si>
  <si>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</si>
  <si>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</si>
  <si>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</si>
  <si>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</si>
  <si>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</si>
  <si>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</si>
  <si>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</si>
  <si>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</si>
  <si>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</si>
  <si>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</si>
  <si>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</si>
  <si>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</si>
  <si>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</si>
  <si>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</si>
  <si>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</si>
  <si>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</si>
  <si>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</si>
  <si>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</si>
  <si>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</si>
  <si>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</si>
  <si>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</si>
  <si>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</si>
  <si>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</si>
  <si>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</si>
  <si>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</si>
  <si>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</si>
  <si>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</si>
  <si>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</si>
  <si>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</si>
  <si>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</si>
  <si>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</si>
  <si>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</si>
  <si>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</si>
  <si>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</si>
  <si>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</si>
  <si>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</si>
  <si>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</si>
  <si>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</si>
  <si>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</si>
  <si>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</si>
  <si>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</si>
  <si>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</si>
  <si>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</si>
  <si>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</si>
  <si>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</si>
  <si>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</si>
  <si>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</si>
  <si>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</si>
  <si>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</si>
  <si>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</si>
  <si>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</si>
  <si>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</si>
  <si>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</si>
  <si>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</si>
  <si>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</si>
  <si>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mavo?</t>
  </si>
  <si>
    <t>De domeinen A12 en A13 zijn niet specifiek aan een PTA-onderdeel gekoppeld maar komen gedurende het jaar aan de orde.</t>
  </si>
  <si>
    <t>Computational Science</t>
  </si>
  <si>
    <t>A5, A6, A7, B3, R, J</t>
  </si>
  <si>
    <t>Security</t>
  </si>
  <si>
    <t>A11, N, E, F3, F4, L4, Q3</t>
  </si>
  <si>
    <t>Keuzeproject</t>
  </si>
  <si>
    <t>A3, A4, A8, A9, A10</t>
  </si>
  <si>
    <t>A</t>
  </si>
  <si>
    <t>OO Gamedesign</t>
  </si>
  <si>
    <t>J, P, B3, F1</t>
  </si>
  <si>
    <t>Project Data</t>
  </si>
  <si>
    <t>GEKOPIEERD item van vorig cohort dat al een id had meegekregen</t>
  </si>
  <si>
    <t>GEKOPIEERD item uit database dat al een ID had meegekregen</t>
  </si>
  <si>
    <t>GEWIJZIGD ITEM tov van wat was gekopieerd</t>
  </si>
  <si>
    <t>GEWIJZIGD ITEM voor testen</t>
  </si>
  <si>
    <t>andere periode</t>
  </si>
  <si>
    <t>Andere toetsvorm met bijbehorende aanpassingen</t>
  </si>
  <si>
    <t>C &amp; D</t>
  </si>
  <si>
    <t>Compleet nieuw item; heeft dus ook nog geen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</si>
</sst>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64">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xf numFmtId="0" fontId="2" fillId="4" borderId="0" xfId="0" applyFont="1" applyFill="1" applyAlignment="1">
      <alignment wrapText="1"/>
    </xf>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0" fontId="2" fillId="4" borderId="0" xfId="0" applyFont="1" applyFill="1" applyAlignment="1">
      <alignment wrapText="1"/>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9" fillId="4" borderId="0" xfId="0" applyFont="1" applyFill="1" applyAlignment="1" applyProtection="1">
      <alignment horizontal="center"/>
    </xf>
    <xf numFmtId="0" fontId="10" fillId="4" borderId="0" xfId="0" applyFont="1" applyFill="1" applyAlignment="1" applyProtection="1">
      <alignment horizontal="center" vertical="center"/>
    </xf>
    <xf numFmtId="0" fontId="10" fillId="4" borderId="0" xfId="0" applyFont="1" applyFill="1" applyAlignment="1" applyProtection="1">
      <alignment horizontal="center"/>
    </xf>
    <xf numFmtId="0" fontId="2" fillId="4" borderId="0" xfId="0" applyFont="1" applyFill="1" applyAlignment="1" applyProtection="1">
      <alignment horizontal="center"/>
    </xf>
    <xf numFmtId="0" fontId="12" fillId="4" borderId="0" xfId="0" applyFont="1" applyFill="1" applyAlignment="1" applyProtection="1">
      <alignment horizontal="left"/>
    </xf>
    <xf numFmtId="0" fontId="13" fillId="10" borderId="0" xfId="0" applyFont="1" applyFill="1" applyAlignment="1" applyProtection="1">
      <alignment horizontal="center" vertical="center" wrapText="1"/>
    </xf>
    <xf numFmtId="0" fontId="2" fillId="7" borderId="2" xfId="0" applyFont="1" applyFill="1" applyBorder="1" applyAlignment="1" applyProtection="1">
      <alignment horizontal="center" vertical="center"/>
    </xf>
    <xf numFmtId="0" fontId="2" fillId="4" borderId="0" xfId="0" applyFont="1" applyFill="1" applyProtection="1"/>
    <xf numFmtId="0" fontId="13" fillId="10" borderId="0" xfId="0" applyFont="1" applyFill="1" applyAlignment="1" applyProtection="1">
      <alignment vertical="center" wrapText="1"/>
    </xf>
    <xf numFmtId="0" fontId="6" fillId="7" borderId="2" xfId="0" applyFont="1" applyFill="1" applyBorder="1" applyAlignment="1" applyProtection="1">
      <alignment vertical="center" wrapText="1"/>
    </xf>
    <xf numFmtId="1" fontId="2" fillId="7" borderId="2" xfId="0" applyNumberFormat="1" applyFont="1" applyFill="1" applyBorder="1" applyAlignment="1" applyProtection="1">
      <alignment horizontal="center" vertical="center"/>
    </xf>
    <xf numFmtId="0" fontId="2" fillId="7" borderId="3" xfId="0" applyFont="1" applyFill="1" applyBorder="1" applyAlignment="1" applyProtection="1">
      <alignment horizontal="center" vertical="center"/>
    </xf>
    <xf numFmtId="0" fontId="6" fillId="7" borderId="4" xfId="0" applyFont="1" applyFill="1" applyBorder="1" applyAlignment="1" applyProtection="1">
      <alignment vertical="center" wrapText="1"/>
    </xf>
    <xf numFmtId="1" fontId="2" fillId="8" borderId="2" xfId="0" applyNumberFormat="1" applyFont="1" applyFill="1" applyBorder="1" applyAlignment="1" applyProtection="1">
      <alignment horizontal="center" vertical="center"/>
    </xf>
    <xf numFmtId="0" fontId="2" fillId="0" borderId="0" xfId="0" applyFont="1" applyAlignment="1" applyProtection="1">
      <alignment horizontal="center"/>
    </xf>
    <xf numFmtId="0" fontId="2" fillId="8" borderId="2" xfId="0" applyFont="1" applyFill="1" applyBorder="1" applyAlignment="1" applyProtection="1">
      <alignment horizontal="center" vertical="center"/>
    </xf>
    <xf numFmtId="0" fontId="6" fillId="8" borderId="3" xfId="0" applyFont="1" applyFill="1" applyBorder="1" applyAlignment="1" applyProtection="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pplyProtection="1">
      <alignment horizontal="left" vertical="center"/>
    </xf>
    <xf numFmtId="0" fontId="6" fillId="8" borderId="0" xfId="0" applyFont="1" applyFill="1" applyAlignment="1" applyProtection="1">
      <alignment horizontal="left" vertical="top" wrapText="1"/>
    </xf>
    <xf numFmtId="0" fontId="6" fillId="8" borderId="0" xfId="0" applyFont="1" applyFill="1" applyAlignment="1" applyProtection="1">
      <alignment horizontal="left" vertical="top" wrapText="1"/>
      <protection locked="0"/>
    </xf>
    <xf numFmtId="0" fontId="11" fillId="4" borderId="0" xfId="0" applyFont="1" applyFill="1" applyAlignment="1" applyProtection="1">
      <alignment horizontal="left" vertical="center"/>
    </xf>
  </cellXfs>
  <cellStyles count="1">
    <cellStyle name="Standaard" xfId="0" builtinId="0"/>
  </cellStyles>
  <dxfs count="7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5" x14ac:dyDescent="0.25"/>
  <sheetData>
    <row r="1" spans="1:9" x14ac:dyDescent="0.25">
      <c r="A1" s="1" t="s">
        <v>0</v>
      </c>
      <c r="G1" t="s">
        <v>1</v>
      </c>
      <c r="H1" t="s">
        <v>2</v>
      </c>
      <c r="I1" t="s">
        <v>3</v>
      </c>
    </row>
    <row r="2" spans="1:9" x14ac:dyDescent="0.25">
      <c r="A2" s="3"/>
      <c r="B2" t="s">
        <v>4</v>
      </c>
      <c r="G2" t="s">
        <v>5</v>
      </c>
      <c r="H2" t="s">
        <v>5</v>
      </c>
      <c r="I2" t="s">
        <v>5</v>
      </c>
    </row>
    <row r="3" spans="1:9" x14ac:dyDescent="0.25">
      <c r="A3" s="5"/>
      <c r="B3" t="s">
        <v>6</v>
      </c>
      <c r="G3">
        <v>1</v>
      </c>
      <c r="H3" t="s">
        <v>7</v>
      </c>
      <c r="I3" t="s">
        <v>8</v>
      </c>
    </row>
    <row r="4" spans="1:9" x14ac:dyDescent="0.25">
      <c r="A4" s="10"/>
      <c r="B4" t="s">
        <v>9</v>
      </c>
      <c r="G4">
        <v>2</v>
      </c>
      <c r="H4" t="s">
        <v>10</v>
      </c>
      <c r="I4" t="s">
        <v>11</v>
      </c>
    </row>
    <row r="5" spans="1:9" x14ac:dyDescent="0.25">
      <c r="A5" s="14" t="s">
        <v>12</v>
      </c>
      <c r="B5" t="s">
        <v>13</v>
      </c>
      <c r="G5">
        <v>3</v>
      </c>
      <c r="H5" t="s">
        <v>14</v>
      </c>
    </row>
    <row r="6" spans="1:9" x14ac:dyDescent="0.25">
      <c r="A6" s="13" t="s">
        <v>15</v>
      </c>
      <c r="B6" t="s">
        <v>16</v>
      </c>
      <c r="G6">
        <v>4</v>
      </c>
      <c r="H6" t="s">
        <v>17</v>
      </c>
    </row>
    <row r="7" spans="1:9" x14ac:dyDescent="0.25">
      <c r="A7" s="16"/>
      <c r="B7" t="s">
        <v>18</v>
      </c>
      <c r="H7" t="s">
        <v>19</v>
      </c>
    </row>
    <row r="8" spans="1:9" x14ac:dyDescent="0.25">
      <c r="A8" s="17"/>
      <c r="B8" t="s">
        <v>20</v>
      </c>
    </row>
    <row r="9" spans="1:9" x14ac:dyDescent="0.25">
      <c r="A9" s="19"/>
      <c r="B9" t="s">
        <v>21</v>
      </c>
    </row>
    <row r="10" spans="1:9" ht="15.75" customHeight="1" x14ac:dyDescent="0.25">
      <c r="A10" s="22"/>
      <c r="B10" t="s">
        <v>22</v>
      </c>
    </row>
    <row r="11" spans="1:9" ht="15.75" customHeight="1" x14ac:dyDescent="0.25">
      <c r="A11" s="20"/>
      <c r="B11" t="s">
        <v>23</v>
      </c>
    </row>
    <row r="12" spans="1:9" x14ac:dyDescent="0.25">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zoomScale="160" zoomScaleNormal="160" workbookViewId="0">
      <selection activeCell="B2" sqref="B2"/>
    </sheetView>
  </sheetViews>
  <sheetFormatPr defaultRowHeight="17.25" x14ac:dyDescent="0.3"/>
  <cols>
    <col min="1" max="1" width="3.28515625" style="8" customWidth="1"/>
    <col min="2" max="2" width="95.140625" style="8" customWidth="1"/>
    <col min="3" max="3" width="9.140625" style="8" customWidth="1"/>
  </cols>
  <sheetData>
    <row r="1" spans="1:2" x14ac:dyDescent="0.3">
      <c r="B1" s="34" t="s">
        <v>25</v>
      </c>
    </row>
    <row r="2" spans="1:2" ht="74.25" customHeight="1" x14ac:dyDescent="0.3">
      <c r="B2" s="35" t="s">
        <v>26</v>
      </c>
    </row>
    <row r="3" spans="1:2" x14ac:dyDescent="0.3">
      <c r="B3" s="32" t="s">
        <v>27</v>
      </c>
    </row>
    <row r="4" spans="1:2" ht="106.5" customHeight="1" x14ac:dyDescent="0.3">
      <c r="B4" s="35" t="s">
        <v>28</v>
      </c>
    </row>
    <row r="5" spans="1:2" x14ac:dyDescent="0.3">
      <c r="B5" s="32" t="s">
        <v>29</v>
      </c>
    </row>
    <row r="6" spans="1:2" ht="161.25" customHeight="1" x14ac:dyDescent="0.3">
      <c r="B6" s="35" t="s">
        <v>30</v>
      </c>
    </row>
    <row r="7" spans="1:2" x14ac:dyDescent="0.3">
      <c r="B7" s="34" t="s">
        <v>31</v>
      </c>
    </row>
    <row r="8" spans="1:2" ht="107.25" customHeight="1" x14ac:dyDescent="0.3">
      <c r="B8" s="35" t="s">
        <v>32</v>
      </c>
    </row>
    <row r="9" spans="1:2" x14ac:dyDescent="0.3">
      <c r="B9" s="32" t="s">
        <v>33</v>
      </c>
    </row>
    <row r="10" spans="1:2" ht="34.5" customHeight="1" x14ac:dyDescent="0.3">
      <c r="A10" s="31" t="s">
        <v>34</v>
      </c>
      <c r="B10" s="33" t="s">
        <v>35</v>
      </c>
    </row>
    <row r="11" spans="1:2" s="29" customFormat="1" ht="67.5" customHeight="1" x14ac:dyDescent="0.3">
      <c r="A11" s="31" t="s">
        <v>34</v>
      </c>
      <c r="B11" s="33" t="s">
        <v>36</v>
      </c>
    </row>
    <row r="12" spans="1:2" ht="51.75" customHeight="1" x14ac:dyDescent="0.3">
      <c r="A12" s="31" t="s">
        <v>34</v>
      </c>
      <c r="B12" s="33" t="s">
        <v>37</v>
      </c>
    </row>
    <row r="13" spans="1:2" ht="34.5" customHeight="1" x14ac:dyDescent="0.3">
      <c r="A13" s="31" t="s">
        <v>34</v>
      </c>
      <c r="B13" s="33" t="s">
        <v>38</v>
      </c>
    </row>
    <row r="14" spans="1:2" ht="34.5" customHeight="1" x14ac:dyDescent="0.3">
      <c r="A14" s="31" t="s">
        <v>34</v>
      </c>
      <c r="B14" s="38" t="s">
        <v>39</v>
      </c>
    </row>
    <row r="15" spans="1:2" ht="25.5" customHeight="1" x14ac:dyDescent="0.3">
      <c r="A15" s="31" t="s">
        <v>34</v>
      </c>
      <c r="B15" s="30" t="s">
        <v>40</v>
      </c>
    </row>
    <row r="16" spans="1:2" x14ac:dyDescent="0.3">
      <c r="B16" s="30"/>
    </row>
    <row r="17" spans="2:2" x14ac:dyDescent="0.3">
      <c r="B17" s="30"/>
    </row>
    <row r="18" spans="2:2" x14ac:dyDescent="0.3">
      <c r="B18" s="30"/>
    </row>
    <row r="19" spans="2:2" x14ac:dyDescent="0.3">
      <c r="B19" s="30"/>
    </row>
    <row r="20" spans="2:2" x14ac:dyDescent="0.3">
      <c r="B20" s="30"/>
    </row>
    <row r="21" spans="2:2" x14ac:dyDescent="0.3">
      <c r="B21" s="30"/>
    </row>
    <row r="22" spans="2:2" x14ac:dyDescent="0.3">
      <c r="B22" s="30"/>
    </row>
    <row r="23" spans="2:2" x14ac:dyDescent="0.3">
      <c r="B23" s="30"/>
    </row>
    <row r="24" spans="2:2" x14ac:dyDescent="0.3">
      <c r="B24" s="30"/>
    </row>
    <row r="25" spans="2:2" x14ac:dyDescent="0.3">
      <c r="B25" s="30"/>
    </row>
    <row r="26" spans="2:2" x14ac:dyDescent="0.3">
      <c r="B26" s="30"/>
    </row>
    <row r="27" spans="2:2" x14ac:dyDescent="0.3">
      <c r="B27" s="30"/>
    </row>
    <row r="28" spans="2:2" x14ac:dyDescent="0.3">
      <c r="B28" s="30"/>
    </row>
    <row r="29" spans="2:2" x14ac:dyDescent="0.3">
      <c r="B29" s="30"/>
    </row>
    <row r="30" spans="2:2" x14ac:dyDescent="0.3">
      <c r="B30" s="30"/>
    </row>
    <row r="31" spans="2:2" x14ac:dyDescent="0.3">
      <c r="B31" s="30"/>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zoomScale="85" zoomScaleNormal="85" workbookViewId="0">
      <pane ySplit="2" topLeftCell="A3" activePane="bottomLeft" state="frozen"/>
      <selection pane="bottomLeft" activeCell="H7" sqref="H7"/>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H3 (cohort 2021 - 2023)</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H4 (schooljaar 2021 - 2022)</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62</v>
      </c>
      <c r="D6" s="2">
        <v>842</v>
      </c>
      <c r="E6" s="2"/>
      <c r="F6" s="41"/>
      <c r="G6" s="23">
        <v>1</v>
      </c>
      <c r="H6" s="24" t="s">
        <v>92</v>
      </c>
      <c r="I6" s="39">
        <v>2</v>
      </c>
      <c r="J6" s="25" t="s">
        <v>19</v>
      </c>
      <c r="K6" s="26"/>
      <c r="L6" s="39"/>
      <c r="M6" s="23" t="s">
        <v>8</v>
      </c>
      <c r="N6" s="40">
        <v>2</v>
      </c>
      <c r="O6" s="27" t="s">
        <v>11</v>
      </c>
      <c r="P6" s="28" t="s">
        <v>64</v>
      </c>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2021</v>
      </c>
      <c r="D7" s="2">
        <v>843</v>
      </c>
      <c r="E7" s="2"/>
      <c r="F7" s="41"/>
      <c r="G7" s="23">
        <v>2</v>
      </c>
      <c r="H7" s="24" t="s">
        <v>66</v>
      </c>
      <c r="I7" s="39">
        <v>2</v>
      </c>
      <c r="J7" s="25" t="s">
        <v>7</v>
      </c>
      <c r="K7" s="26" t="s">
        <v>67</v>
      </c>
      <c r="L7" s="39">
        <v>60</v>
      </c>
      <c r="M7" s="23" t="s">
        <v>8</v>
      </c>
      <c r="N7" s="40">
        <v>2</v>
      </c>
      <c r="O7" s="27" t="s">
        <v>8</v>
      </c>
      <c r="P7" s="28" t="s">
        <v>68</v>
      </c>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221</v>
      </c>
      <c r="D8" s="2">
        <v>844</v>
      </c>
      <c r="E8" s="2"/>
      <c r="F8" s="41"/>
      <c r="G8" s="23">
        <v>3</v>
      </c>
      <c r="H8" s="24" t="s">
        <v>70</v>
      </c>
      <c r="I8" s="39">
        <v>2</v>
      </c>
      <c r="J8" s="25" t="s">
        <v>19</v>
      </c>
      <c r="K8" s="26"/>
      <c r="L8" s="39"/>
      <c r="M8" s="23" t="s">
        <v>8</v>
      </c>
      <c r="N8" s="40">
        <v>2</v>
      </c>
      <c r="O8" s="27" t="s">
        <v>11</v>
      </c>
      <c r="P8" s="28" t="s">
        <v>71</v>
      </c>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2023</v>
      </c>
      <c r="D9" s="2">
        <v>845</v>
      </c>
      <c r="E9" s="2"/>
      <c r="F9" s="41"/>
      <c r="G9" s="23">
        <v>4</v>
      </c>
      <c r="H9" s="24" t="s">
        <v>73</v>
      </c>
      <c r="I9" s="39">
        <v>2</v>
      </c>
      <c r="J9" s="25" t="s">
        <v>7</v>
      </c>
      <c r="K9" s="26"/>
      <c r="L9" s="39">
        <v>50</v>
      </c>
      <c r="M9" s="23" t="s">
        <v>8</v>
      </c>
      <c r="N9" s="40">
        <v>2</v>
      </c>
      <c r="O9" s="27" t="s">
        <v>8</v>
      </c>
      <c r="P9" s="28" t="s">
        <v>74</v>
      </c>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44354.697567476855</v>
      </c>
      <c r="D10" s="2"/>
      <c r="E10" s="2"/>
      <c r="F10" s="41"/>
      <c r="G10" s="23" t="s">
        <v>5</v>
      </c>
      <c r="H10" s="24"/>
      <c r="I10" s="39"/>
      <c r="J10" s="25" t="s">
        <v>5</v>
      </c>
      <c r="K10" s="26"/>
      <c r="L10" s="39"/>
      <c r="M10" s="23" t="s">
        <v>5</v>
      </c>
      <c r="N10" s="40"/>
      <c r="O10" s="27" t="s">
        <v>5</v>
      </c>
      <c r="P10" s="28"/>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23" t="s">
        <v>5</v>
      </c>
      <c r="H11" s="24"/>
      <c r="I11" s="39"/>
      <c r="J11" s="25" t="s">
        <v>5</v>
      </c>
      <c r="K11" s="26"/>
      <c r="L11" s="39"/>
      <c r="M11" s="23" t="s">
        <v>5</v>
      </c>
      <c r="N11" s="40"/>
      <c r="O11" s="27" t="s">
        <v>5</v>
      </c>
      <c r="P11" s="28"/>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1</v>
      </c>
      <c r="C13" s="9" t="s">
        <v>47</v>
      </c>
      <c r="D13" s="2">
        <v>544</v>
      </c>
      <c r="F13" s="41"/>
      <c r="G13" s="60" t="str">
        <f>CONCATENATE("Algemene opmerkingen bij het jaarprogramma van  ",G4)</f>
        <v>Algemene opmerkingen bij het jaarprogramma van  IF leerlaag H4 (schooljaar 2021 - 2022)</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3</v>
      </c>
      <c r="F14" s="41"/>
      <c r="G14" s="62"/>
      <c r="H14" s="62"/>
      <c r="I14" s="62"/>
      <c r="J14" s="62"/>
      <c r="K14" s="62"/>
      <c r="L14" s="62"/>
      <c r="M14" s="62"/>
      <c r="N14" s="58"/>
      <c r="O14" s="58"/>
      <c r="P14" s="59"/>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H5 (schooljaar 2022 - 2023)</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c r="E18" s="2"/>
      <c r="F18" s="41"/>
      <c r="G18" s="47" t="s">
        <v>5</v>
      </c>
      <c r="H18" s="50"/>
      <c r="I18" s="51"/>
      <c r="J18" s="52" t="s">
        <v>5</v>
      </c>
      <c r="K18" s="53"/>
      <c r="L18" s="51"/>
      <c r="M18" s="47" t="s">
        <v>5</v>
      </c>
      <c r="N18" s="54"/>
      <c r="O18" s="56" t="s">
        <v>5</v>
      </c>
      <c r="P18" s="57"/>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F19" s="41"/>
      <c r="G19" s="47" t="s">
        <v>5</v>
      </c>
      <c r="H19" s="50"/>
      <c r="I19" s="51"/>
      <c r="J19" s="52" t="s">
        <v>5</v>
      </c>
      <c r="K19" s="53"/>
      <c r="L19" s="51"/>
      <c r="M19" s="47" t="s">
        <v>5</v>
      </c>
      <c r="N19" s="54"/>
      <c r="O19" s="56" t="s">
        <v>5</v>
      </c>
      <c r="P19" s="57"/>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F20" s="41"/>
      <c r="G20" s="47" t="s">
        <v>5</v>
      </c>
      <c r="H20" s="50"/>
      <c r="I20" s="51"/>
      <c r="J20" s="52" t="s">
        <v>5</v>
      </c>
      <c r="K20" s="53"/>
      <c r="L20" s="51"/>
      <c r="M20" s="47" t="s">
        <v>5</v>
      </c>
      <c r="N20" s="54"/>
      <c r="O20" s="56" t="s">
        <v>5</v>
      </c>
      <c r="P20" s="57"/>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47" t="s">
        <v>5</v>
      </c>
      <c r="H21" s="50"/>
      <c r="I21" s="51"/>
      <c r="J21" s="52" t="s">
        <v>5</v>
      </c>
      <c r="K21" s="53"/>
      <c r="L21" s="51"/>
      <c r="M21" s="47" t="s">
        <v>5</v>
      </c>
      <c r="N21" s="54"/>
      <c r="O21" s="56" t="s">
        <v>5</v>
      </c>
      <c r="P21" s="57"/>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47" t="s">
        <v>5</v>
      </c>
      <c r="H22" s="50"/>
      <c r="I22" s="51"/>
      <c r="J22" s="52" t="s">
        <v>5</v>
      </c>
      <c r="K22" s="53"/>
      <c r="L22" s="51"/>
      <c r="M22" s="47" t="s">
        <v>5</v>
      </c>
      <c r="N22" s="54"/>
      <c r="O22" s="56" t="s">
        <v>5</v>
      </c>
      <c r="P22" s="57"/>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47" t="s">
        <v>5</v>
      </c>
      <c r="H23" s="50"/>
      <c r="I23" s="51"/>
      <c r="J23" s="52" t="s">
        <v>5</v>
      </c>
      <c r="K23" s="53"/>
      <c r="L23" s="51"/>
      <c r="M23" s="47" t="s">
        <v>5</v>
      </c>
      <c r="N23" s="54"/>
      <c r="O23" s="56" t="s">
        <v>5</v>
      </c>
      <c r="P23" s="57"/>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545</v>
      </c>
      <c r="F25" s="41"/>
      <c r="G25" s="60" t="str">
        <f>CONCATENATE("Algemene opmerkingen bij het jaarprogramma van  ",G16)</f>
        <v>Algemene opmerkingen bij het jaarprogramma van  IF leerlaag H5 (schooljaar 2022 - 2023)</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1"/>
      <c r="H26" s="61"/>
      <c r="I26" s="61"/>
      <c r="J26" s="61"/>
      <c r="K26" s="61"/>
      <c r="L26" s="61"/>
      <c r="M26" s="61"/>
      <c r="N26" s="44"/>
      <c r="O26" s="44"/>
      <c r="P26" s="48"/>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hidden="1" customHeight="1" x14ac:dyDescent="0.55000000000000004">
      <c r="C28" s="9" t="s">
        <v>47</v>
      </c>
      <c r="D28" s="2"/>
      <c r="F28" s="41"/>
      <c r="G28" s="45" t="str">
        <f>CONCATENATE(B4," leerlaag ",B6,B15+2," (schooljaar ",B7+2," - ",B9,")")</f>
        <v>IF leerlaag H6 (schooljaar 2023 - 2023)</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hidden="1"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hidden="1" customHeight="1" x14ac:dyDescent="0.3">
      <c r="D30" s="2"/>
      <c r="E30" s="2"/>
      <c r="F30" s="41"/>
      <c r="G30" s="47" t="s">
        <v>5</v>
      </c>
      <c r="H30" s="50"/>
      <c r="I30" s="51"/>
      <c r="J30" s="52" t="s">
        <v>5</v>
      </c>
      <c r="K30" s="53"/>
      <c r="L30" s="51"/>
      <c r="M30" s="47" t="s">
        <v>5</v>
      </c>
      <c r="N30" s="54"/>
      <c r="O30" s="56" t="s">
        <v>5</v>
      </c>
      <c r="P30" s="57"/>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hidden="1" customHeight="1" x14ac:dyDescent="0.3">
      <c r="D31" s="2"/>
      <c r="E31" s="2"/>
      <c r="F31" s="41"/>
      <c r="G31" s="47" t="s">
        <v>5</v>
      </c>
      <c r="H31" s="50"/>
      <c r="I31" s="51"/>
      <c r="J31" s="52" t="s">
        <v>5</v>
      </c>
      <c r="K31" s="53"/>
      <c r="L31" s="51"/>
      <c r="M31" s="47" t="s">
        <v>5</v>
      </c>
      <c r="N31" s="54"/>
      <c r="O31" s="56" t="s">
        <v>5</v>
      </c>
      <c r="P31" s="57"/>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hidden="1" customHeight="1" x14ac:dyDescent="0.3">
      <c r="D32" s="2"/>
      <c r="E32" s="2"/>
      <c r="F32" s="41"/>
      <c r="G32" s="47" t="s">
        <v>5</v>
      </c>
      <c r="H32" s="50"/>
      <c r="I32" s="51"/>
      <c r="J32" s="52" t="s">
        <v>5</v>
      </c>
      <c r="K32" s="53"/>
      <c r="L32" s="51"/>
      <c r="M32" s="47" t="s">
        <v>5</v>
      </c>
      <c r="N32" s="54"/>
      <c r="O32" s="56" t="s">
        <v>5</v>
      </c>
      <c r="P32" s="57"/>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hidden="1"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hidden="1"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hidden="1"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hidden="1" x14ac:dyDescent="0.3">
      <c r="F36" s="41"/>
      <c r="G36" s="44"/>
      <c r="H36" s="48"/>
      <c r="I36" s="44"/>
      <c r="J36" s="44"/>
      <c r="K36" s="48"/>
      <c r="L36" s="44"/>
      <c r="M36" s="44"/>
      <c r="N36" s="44"/>
      <c r="O36" s="44"/>
      <c r="P36" s="48"/>
      <c r="Q36" s="48"/>
    </row>
    <row r="37" spans="3:32" hidden="1" x14ac:dyDescent="0.3">
      <c r="C37" s="9" t="s">
        <v>47</v>
      </c>
      <c r="D37" s="2"/>
      <c r="F37" s="41"/>
      <c r="G37" s="60" t="str">
        <f>CONCATENATE("Algemene opmerkingen bij het jaarprogramma van  ",G28)</f>
        <v>Algemene opmerkingen bij het jaarprogramma van  IF leerlaag H6 (schooljaar 2023 - 2023)</v>
      </c>
      <c r="H37" s="60"/>
      <c r="I37" s="60"/>
      <c r="J37" s="60"/>
      <c r="K37" s="60"/>
      <c r="L37" s="60"/>
      <c r="M37" s="60"/>
      <c r="N37" s="44"/>
      <c r="O37" s="44"/>
      <c r="P37" s="48"/>
      <c r="Q37" s="48"/>
    </row>
    <row r="38" spans="3:32" ht="72" hidden="1" customHeight="1" x14ac:dyDescent="0.3">
      <c r="F38" s="41"/>
      <c r="G38" s="61"/>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69" priority="1">
      <formula>ISBLANK($J6)</formula>
    </cfRule>
  </conditionalFormatting>
  <conditionalFormatting sqref="J18:J23">
    <cfRule type="expression" dxfId="68" priority="2">
      <formula>ISBLANK($J18)</formula>
    </cfRule>
  </conditionalFormatting>
  <conditionalFormatting sqref="J30:J35">
    <cfRule type="expression" dxfId="67" priority="3">
      <formula>ISBLANK($J30)</formula>
    </cfRule>
  </conditionalFormatting>
  <conditionalFormatting sqref="M6:M11">
    <cfRule type="expression" dxfId="66" priority="4">
      <formula>ISBLANK($M6)</formula>
    </cfRule>
  </conditionalFormatting>
  <conditionalFormatting sqref="M18:M23">
    <cfRule type="expression" dxfId="65" priority="5">
      <formula>ISBLANK($M18)</formula>
    </cfRule>
  </conditionalFormatting>
  <conditionalFormatting sqref="M30:M35">
    <cfRule type="expression" dxfId="64" priority="6">
      <formula>ISBLANK($M30)</formula>
    </cfRule>
  </conditionalFormatting>
  <conditionalFormatting sqref="O6:O11">
    <cfRule type="expression" dxfId="63" priority="7">
      <formula>ISBLANK($O6)</formula>
    </cfRule>
  </conditionalFormatting>
  <conditionalFormatting sqref="O18:O23">
    <cfRule type="expression" dxfId="62" priority="8">
      <formula>ISBLANK($O18)</formula>
    </cfRule>
  </conditionalFormatting>
  <conditionalFormatting sqref="O30:O35">
    <cfRule type="expression" dxfId="61" priority="9">
      <formula>ISBLANK($O30)</formula>
    </cfRule>
  </conditionalFormatting>
  <conditionalFormatting sqref="R6:AE35">
    <cfRule type="cellIs" dxfId="6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A15" activePane="bottomLeft" state="frozen"/>
      <selection pane="bottomLeft" activeCell="H19" sqref="H19"/>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H4 (cohort 2020 - 2022)</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H4 (schooljaar 2020 - 2021)</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62</v>
      </c>
      <c r="D6" s="2">
        <v>448</v>
      </c>
      <c r="E6" s="2"/>
      <c r="F6" s="41"/>
      <c r="G6" s="47">
        <v>1</v>
      </c>
      <c r="H6" s="50" t="s">
        <v>63</v>
      </c>
      <c r="I6" s="51">
        <v>2</v>
      </c>
      <c r="J6" s="52" t="s">
        <v>19</v>
      </c>
      <c r="K6" s="53"/>
      <c r="L6" s="51"/>
      <c r="M6" s="47" t="s">
        <v>8</v>
      </c>
      <c r="N6" s="54">
        <v>2</v>
      </c>
      <c r="O6" s="56" t="s">
        <v>11</v>
      </c>
      <c r="P6" s="57" t="s">
        <v>64</v>
      </c>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2020</v>
      </c>
      <c r="D7" s="2">
        <v>449</v>
      </c>
      <c r="E7" s="2"/>
      <c r="F7" s="41"/>
      <c r="G7" s="47">
        <v>2</v>
      </c>
      <c r="H7" s="50" t="s">
        <v>66</v>
      </c>
      <c r="I7" s="51">
        <v>2</v>
      </c>
      <c r="J7" s="52" t="s">
        <v>7</v>
      </c>
      <c r="K7" s="53" t="s">
        <v>67</v>
      </c>
      <c r="L7" s="51">
        <v>60</v>
      </c>
      <c r="M7" s="47" t="s">
        <v>8</v>
      </c>
      <c r="N7" s="54">
        <v>2</v>
      </c>
      <c r="O7" s="56" t="s">
        <v>8</v>
      </c>
      <c r="P7" s="57" t="s">
        <v>68</v>
      </c>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134</v>
      </c>
      <c r="D8" s="2">
        <v>450</v>
      </c>
      <c r="E8" s="2"/>
      <c r="F8" s="41"/>
      <c r="G8" s="47">
        <v>3</v>
      </c>
      <c r="H8" s="50" t="s">
        <v>70</v>
      </c>
      <c r="I8" s="51">
        <v>2</v>
      </c>
      <c r="J8" s="52" t="s">
        <v>19</v>
      </c>
      <c r="K8" s="53"/>
      <c r="L8" s="51"/>
      <c r="M8" s="47" t="s">
        <v>8</v>
      </c>
      <c r="N8" s="54">
        <v>2</v>
      </c>
      <c r="O8" s="56" t="s">
        <v>11</v>
      </c>
      <c r="P8" s="57" t="s">
        <v>71</v>
      </c>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2022</v>
      </c>
      <c r="D9" s="2">
        <v>451</v>
      </c>
      <c r="E9" s="2"/>
      <c r="F9" s="41"/>
      <c r="G9" s="47">
        <v>4</v>
      </c>
      <c r="H9" s="50" t="s">
        <v>73</v>
      </c>
      <c r="I9" s="51">
        <v>2</v>
      </c>
      <c r="J9" s="52" t="s">
        <v>7</v>
      </c>
      <c r="K9" s="53"/>
      <c r="L9" s="51">
        <v>50</v>
      </c>
      <c r="M9" s="47" t="s">
        <v>8</v>
      </c>
      <c r="N9" s="54">
        <v>2</v>
      </c>
      <c r="O9" s="56" t="s">
        <v>8</v>
      </c>
      <c r="P9" s="57" t="s">
        <v>74</v>
      </c>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44354.697567476855</v>
      </c>
      <c r="D10" s="2"/>
      <c r="E10" s="2"/>
      <c r="F10" s="41"/>
      <c r="G10" s="47" t="s">
        <v>5</v>
      </c>
      <c r="H10" s="50"/>
      <c r="I10" s="51"/>
      <c r="J10" s="52" t="s">
        <v>5</v>
      </c>
      <c r="K10" s="53"/>
      <c r="L10" s="51"/>
      <c r="M10" s="47" t="s">
        <v>5</v>
      </c>
      <c r="N10" s="54"/>
      <c r="O10" s="56" t="s">
        <v>5</v>
      </c>
      <c r="P10" s="57"/>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47" t="s">
        <v>5</v>
      </c>
      <c r="H11" s="50"/>
      <c r="I11" s="51"/>
      <c r="J11" s="52" t="s">
        <v>5</v>
      </c>
      <c r="K11" s="53"/>
      <c r="L11" s="51"/>
      <c r="M11" s="47" t="s">
        <v>5</v>
      </c>
      <c r="N11" s="54"/>
      <c r="O11" s="56" t="s">
        <v>5</v>
      </c>
      <c r="P11" s="57"/>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0</v>
      </c>
      <c r="C13" s="9" t="s">
        <v>47</v>
      </c>
      <c r="D13" s="2">
        <v>333</v>
      </c>
      <c r="F13" s="41"/>
      <c r="G13" s="60" t="str">
        <f>CONCATENATE("Algemene opmerkingen bij het jaarprogramma van  ",G4)</f>
        <v>Algemene opmerkingen bij het jaarprogramma van  IF leerlaag H4 (schooljaar 2020 - 2021)</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4</v>
      </c>
      <c r="F14" s="41"/>
      <c r="G14" s="61" t="s">
        <v>81</v>
      </c>
      <c r="H14" s="61"/>
      <c r="I14" s="61"/>
      <c r="J14" s="61"/>
      <c r="K14" s="61"/>
      <c r="L14" s="61"/>
      <c r="M14" s="61"/>
      <c r="N14" s="44"/>
      <c r="O14" s="44"/>
      <c r="P14" s="48"/>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H5 (schooljaar 2021 - 2022)</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v>839</v>
      </c>
      <c r="E18" s="2"/>
      <c r="F18" s="41"/>
      <c r="G18" s="23">
        <v>2</v>
      </c>
      <c r="H18" s="24" t="s">
        <v>93</v>
      </c>
      <c r="I18" s="39">
        <v>2</v>
      </c>
      <c r="J18" s="25" t="s">
        <v>19</v>
      </c>
      <c r="K18" s="26"/>
      <c r="L18" s="39"/>
      <c r="M18" s="23" t="s">
        <v>8</v>
      </c>
      <c r="N18" s="40">
        <v>2</v>
      </c>
      <c r="O18" s="27" t="s">
        <v>11</v>
      </c>
      <c r="P18" s="28" t="s">
        <v>83</v>
      </c>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v>840</v>
      </c>
      <c r="E19" s="2"/>
      <c r="F19" s="41"/>
      <c r="G19" s="23">
        <v>3</v>
      </c>
      <c r="H19" s="24" t="s">
        <v>84</v>
      </c>
      <c r="I19" s="39">
        <v>2</v>
      </c>
      <c r="J19" s="25" t="s">
        <v>7</v>
      </c>
      <c r="K19" s="26"/>
      <c r="L19" s="39">
        <v>50</v>
      </c>
      <c r="M19" s="23" t="s">
        <v>8</v>
      </c>
      <c r="N19" s="40">
        <v>2</v>
      </c>
      <c r="O19" s="27" t="s">
        <v>8</v>
      </c>
      <c r="P19" s="28" t="s">
        <v>85</v>
      </c>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v>841</v>
      </c>
      <c r="E20" s="2"/>
      <c r="F20" s="41"/>
      <c r="G20" s="23">
        <v>3</v>
      </c>
      <c r="H20" s="24" t="s">
        <v>86</v>
      </c>
      <c r="I20" s="39">
        <v>3</v>
      </c>
      <c r="J20" s="25" t="s">
        <v>19</v>
      </c>
      <c r="K20" s="26"/>
      <c r="L20" s="39"/>
      <c r="M20" s="23" t="s">
        <v>8</v>
      </c>
      <c r="N20" s="40">
        <v>3</v>
      </c>
      <c r="O20" s="27" t="s">
        <v>11</v>
      </c>
      <c r="P20" s="28" t="s">
        <v>87</v>
      </c>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23" t="s">
        <v>5</v>
      </c>
      <c r="H21" s="24"/>
      <c r="I21" s="39"/>
      <c r="J21" s="25" t="s">
        <v>5</v>
      </c>
      <c r="K21" s="26"/>
      <c r="L21" s="39"/>
      <c r="M21" s="23" t="s">
        <v>5</v>
      </c>
      <c r="N21" s="40"/>
      <c r="O21" s="27" t="s">
        <v>5</v>
      </c>
      <c r="P21" s="28"/>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23" t="s">
        <v>5</v>
      </c>
      <c r="H22" s="24"/>
      <c r="I22" s="39"/>
      <c r="J22" s="25" t="s">
        <v>5</v>
      </c>
      <c r="K22" s="26"/>
      <c r="L22" s="39"/>
      <c r="M22" s="23" t="s">
        <v>5</v>
      </c>
      <c r="N22" s="40"/>
      <c r="O22" s="27" t="s">
        <v>5</v>
      </c>
      <c r="P22" s="28"/>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23" t="s">
        <v>5</v>
      </c>
      <c r="H23" s="24"/>
      <c r="I23" s="39"/>
      <c r="J23" s="25" t="s">
        <v>5</v>
      </c>
      <c r="K23" s="26"/>
      <c r="L23" s="39"/>
      <c r="M23" s="23" t="s">
        <v>5</v>
      </c>
      <c r="N23" s="40"/>
      <c r="O23" s="27" t="s">
        <v>5</v>
      </c>
      <c r="P23" s="28"/>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334</v>
      </c>
      <c r="F25" s="41"/>
      <c r="G25" s="60" t="str">
        <f>CONCATENATE("Algemene opmerkingen bij het jaarprogramma van  ",G16)</f>
        <v>Algemene opmerkingen bij het jaarprogramma van  IF leerlaag H5 (schooljaar 2021 - 2022)</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2"/>
      <c r="H26" s="62"/>
      <c r="I26" s="62"/>
      <c r="J26" s="62"/>
      <c r="K26" s="62"/>
      <c r="L26" s="62"/>
      <c r="M26" s="62"/>
      <c r="N26" s="58"/>
      <c r="O26" s="58"/>
      <c r="P26" s="59"/>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hidden="1" customHeight="1" x14ac:dyDescent="0.55000000000000004">
      <c r="C28" s="9" t="s">
        <v>47</v>
      </c>
      <c r="D28" s="2"/>
      <c r="F28" s="41"/>
      <c r="G28" s="45" t="str">
        <f>CONCATENATE(B4," leerlaag ",B6,B15+2," (schooljaar ",B7+2," - ",B9,")")</f>
        <v>IF leerlaag H6 (schooljaar 2022 - 2022)</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hidden="1"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hidden="1" customHeight="1" x14ac:dyDescent="0.3">
      <c r="D30" s="2"/>
      <c r="E30" s="2"/>
      <c r="F30" s="41"/>
      <c r="G30" s="47" t="s">
        <v>5</v>
      </c>
      <c r="H30" s="50"/>
      <c r="I30" s="51"/>
      <c r="J30" s="52" t="s">
        <v>5</v>
      </c>
      <c r="K30" s="53"/>
      <c r="L30" s="51"/>
      <c r="M30" s="47" t="s">
        <v>5</v>
      </c>
      <c r="N30" s="54"/>
      <c r="O30" s="56" t="s">
        <v>5</v>
      </c>
      <c r="P30" s="57"/>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hidden="1" customHeight="1" x14ac:dyDescent="0.3">
      <c r="D31" s="2"/>
      <c r="E31" s="2"/>
      <c r="F31" s="41"/>
      <c r="G31" s="47" t="s">
        <v>5</v>
      </c>
      <c r="H31" s="50"/>
      <c r="I31" s="51"/>
      <c r="J31" s="52" t="s">
        <v>5</v>
      </c>
      <c r="K31" s="53"/>
      <c r="L31" s="51"/>
      <c r="M31" s="47" t="s">
        <v>5</v>
      </c>
      <c r="N31" s="54"/>
      <c r="O31" s="56" t="s">
        <v>5</v>
      </c>
      <c r="P31" s="57"/>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hidden="1" customHeight="1" x14ac:dyDescent="0.3">
      <c r="D32" s="2"/>
      <c r="E32" s="2"/>
      <c r="F32" s="41"/>
      <c r="G32" s="47" t="s">
        <v>5</v>
      </c>
      <c r="H32" s="50"/>
      <c r="I32" s="51"/>
      <c r="J32" s="52" t="s">
        <v>5</v>
      </c>
      <c r="K32" s="53"/>
      <c r="L32" s="51"/>
      <c r="M32" s="47" t="s">
        <v>5</v>
      </c>
      <c r="N32" s="54"/>
      <c r="O32" s="56" t="s">
        <v>5</v>
      </c>
      <c r="P32" s="57"/>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hidden="1"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hidden="1"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hidden="1"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hidden="1" x14ac:dyDescent="0.3">
      <c r="F36" s="41"/>
      <c r="G36" s="44"/>
      <c r="H36" s="48"/>
      <c r="I36" s="44"/>
      <c r="J36" s="44"/>
      <c r="K36" s="48"/>
      <c r="L36" s="44"/>
      <c r="M36" s="44"/>
      <c r="N36" s="44"/>
      <c r="O36" s="44"/>
      <c r="P36" s="48"/>
      <c r="Q36" s="48"/>
    </row>
    <row r="37" spans="3:32" hidden="1" x14ac:dyDescent="0.3">
      <c r="C37" s="9" t="s">
        <v>47</v>
      </c>
      <c r="D37" s="2"/>
      <c r="F37" s="41"/>
      <c r="G37" s="60" t="str">
        <f>CONCATENATE("Algemene opmerkingen bij het jaarprogramma van  ",G28)</f>
        <v>Algemene opmerkingen bij het jaarprogramma van  IF leerlaag H6 (schooljaar 2022 - 2022)</v>
      </c>
      <c r="H37" s="60"/>
      <c r="I37" s="60"/>
      <c r="J37" s="60"/>
      <c r="K37" s="60"/>
      <c r="L37" s="60"/>
      <c r="M37" s="60"/>
      <c r="N37" s="44"/>
      <c r="O37" s="44"/>
      <c r="P37" s="48"/>
      <c r="Q37" s="48"/>
    </row>
    <row r="38" spans="3:32" ht="72" hidden="1" customHeight="1" x14ac:dyDescent="0.3">
      <c r="F38" s="41"/>
      <c r="G38" s="61"/>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59" priority="1">
      <formula>ISBLANK($J6)</formula>
    </cfRule>
  </conditionalFormatting>
  <conditionalFormatting sqref="J18:J23">
    <cfRule type="expression" dxfId="58" priority="2">
      <formula>ISBLANK($J18)</formula>
    </cfRule>
  </conditionalFormatting>
  <conditionalFormatting sqref="J30:J35">
    <cfRule type="expression" dxfId="57" priority="3">
      <formula>ISBLANK($J30)</formula>
    </cfRule>
  </conditionalFormatting>
  <conditionalFormatting sqref="M6:M11">
    <cfRule type="expression" dxfId="56" priority="4">
      <formula>ISBLANK($M6)</formula>
    </cfRule>
  </conditionalFormatting>
  <conditionalFormatting sqref="M18:M23">
    <cfRule type="expression" dxfId="55" priority="5">
      <formula>ISBLANK($M18)</formula>
    </cfRule>
  </conditionalFormatting>
  <conditionalFormatting sqref="M30:M35">
    <cfRule type="expression" dxfId="54" priority="6">
      <formula>ISBLANK($M30)</formula>
    </cfRule>
  </conditionalFormatting>
  <conditionalFormatting sqref="O6:O11">
    <cfRule type="expression" dxfId="53" priority="7">
      <formula>ISBLANK($O6)</formula>
    </cfRule>
  </conditionalFormatting>
  <conditionalFormatting sqref="O18:O23">
    <cfRule type="expression" dxfId="52" priority="8">
      <formula>ISBLANK($O18)</formula>
    </cfRule>
  </conditionalFormatting>
  <conditionalFormatting sqref="O30:O35">
    <cfRule type="expression" dxfId="51" priority="9">
      <formula>ISBLANK($O30)</formula>
    </cfRule>
  </conditionalFormatting>
  <conditionalFormatting sqref="R6:AE35">
    <cfRule type="cellIs" dxfId="5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8"/>
  <sheetViews>
    <sheetView zoomScale="85" zoomScaleNormal="85" workbookViewId="0">
      <pane ySplit="2" topLeftCell="A3" activePane="bottomLeft" state="frozen"/>
      <selection pane="bottomLeft" activeCell="H9" sqref="H9"/>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H5 (cohort 2019 - 2021)</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H4 (schooljaar 2019 - 2020)</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62</v>
      </c>
      <c r="D6" s="2"/>
      <c r="E6" s="2"/>
      <c r="F6" s="41"/>
      <c r="G6" s="47" t="s">
        <v>5</v>
      </c>
      <c r="H6" s="50"/>
      <c r="I6" s="51"/>
      <c r="J6" s="52" t="s">
        <v>5</v>
      </c>
      <c r="K6" s="53"/>
      <c r="L6" s="51"/>
      <c r="M6" s="47" t="s">
        <v>5</v>
      </c>
      <c r="N6" s="54"/>
      <c r="O6" s="56" t="s">
        <v>5</v>
      </c>
      <c r="P6" s="57"/>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2019</v>
      </c>
      <c r="D7" s="2"/>
      <c r="E7" s="2"/>
      <c r="F7" s="41"/>
      <c r="G7" s="47" t="s">
        <v>5</v>
      </c>
      <c r="H7" s="50"/>
      <c r="I7" s="51"/>
      <c r="J7" s="52" t="s">
        <v>5</v>
      </c>
      <c r="K7" s="53"/>
      <c r="L7" s="51"/>
      <c r="M7" s="47" t="s">
        <v>5</v>
      </c>
      <c r="N7" s="54"/>
      <c r="O7" s="56" t="s">
        <v>5</v>
      </c>
      <c r="P7" s="57"/>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135</v>
      </c>
      <c r="D8" s="2"/>
      <c r="E8" s="2"/>
      <c r="F8" s="41"/>
      <c r="G8" s="47" t="s">
        <v>5</v>
      </c>
      <c r="H8" s="50"/>
      <c r="I8" s="51"/>
      <c r="J8" s="52" t="s">
        <v>5</v>
      </c>
      <c r="K8" s="53"/>
      <c r="L8" s="51"/>
      <c r="M8" s="47" t="s">
        <v>5</v>
      </c>
      <c r="N8" s="54"/>
      <c r="O8" s="56" t="s">
        <v>5</v>
      </c>
      <c r="P8" s="57"/>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2021</v>
      </c>
      <c r="D9" s="2"/>
      <c r="E9" s="2"/>
      <c r="F9" s="41"/>
      <c r="G9" s="47" t="s">
        <v>5</v>
      </c>
      <c r="H9" s="50"/>
      <c r="I9" s="51"/>
      <c r="J9" s="52" t="s">
        <v>5</v>
      </c>
      <c r="K9" s="53"/>
      <c r="L9" s="51"/>
      <c r="M9" s="47" t="s">
        <v>5</v>
      </c>
      <c r="N9" s="54"/>
      <c r="O9" s="56" t="s">
        <v>5</v>
      </c>
      <c r="P9" s="57"/>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44354.697567476855</v>
      </c>
      <c r="D10" s="2"/>
      <c r="E10" s="2"/>
      <c r="F10" s="41"/>
      <c r="G10" s="47" t="s">
        <v>5</v>
      </c>
      <c r="H10" s="50"/>
      <c r="I10" s="51"/>
      <c r="J10" s="52" t="s">
        <v>5</v>
      </c>
      <c r="K10" s="53"/>
      <c r="L10" s="51"/>
      <c r="M10" s="47" t="s">
        <v>5</v>
      </c>
      <c r="N10" s="54"/>
      <c r="O10" s="56" t="s">
        <v>5</v>
      </c>
      <c r="P10" s="57"/>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47" t="s">
        <v>5</v>
      </c>
      <c r="H11" s="50"/>
      <c r="I11" s="51"/>
      <c r="J11" s="52" t="s">
        <v>5</v>
      </c>
      <c r="K11" s="53"/>
      <c r="L11" s="51"/>
      <c r="M11" s="47" t="s">
        <v>5</v>
      </c>
      <c r="N11" s="54"/>
      <c r="O11" s="56" t="s">
        <v>5</v>
      </c>
      <c r="P11" s="57"/>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-1</v>
      </c>
      <c r="C13" s="9" t="s">
        <v>47</v>
      </c>
      <c r="D13" s="2">
        <v>335</v>
      </c>
      <c r="F13" s="41"/>
      <c r="G13" s="60" t="str">
        <f>CONCATENATE("Algemene opmerkingen bij het jaarprogramma van  ",G4)</f>
        <v>Algemene opmerkingen bij het jaarprogramma van  IF leerlaag H4 (schooljaar 2019 - 2020)</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5</v>
      </c>
      <c r="F14" s="41"/>
      <c r="G14" s="61"/>
      <c r="H14" s="61"/>
      <c r="I14" s="61"/>
      <c r="J14" s="61"/>
      <c r="K14" s="61"/>
      <c r="L14" s="61"/>
      <c r="M14" s="61"/>
      <c r="N14" s="44"/>
      <c r="O14" s="44"/>
      <c r="P14" s="48"/>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H5 (schooljaar 2020 - 2021)</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v>452</v>
      </c>
      <c r="E18" s="2"/>
      <c r="F18" s="41"/>
      <c r="G18" s="47">
        <v>2</v>
      </c>
      <c r="H18" s="50" t="s">
        <v>82</v>
      </c>
      <c r="I18" s="51">
        <v>2</v>
      </c>
      <c r="J18" s="52" t="s">
        <v>19</v>
      </c>
      <c r="K18" s="53"/>
      <c r="L18" s="51"/>
      <c r="M18" s="47" t="s">
        <v>8</v>
      </c>
      <c r="N18" s="54">
        <v>2</v>
      </c>
      <c r="O18" s="56" t="s">
        <v>11</v>
      </c>
      <c r="P18" s="57" t="s">
        <v>83</v>
      </c>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v>453</v>
      </c>
      <c r="E19" s="2"/>
      <c r="F19" s="41"/>
      <c r="G19" s="47">
        <v>3</v>
      </c>
      <c r="H19" s="50" t="s">
        <v>84</v>
      </c>
      <c r="I19" s="51">
        <v>2</v>
      </c>
      <c r="J19" s="52" t="s">
        <v>7</v>
      </c>
      <c r="K19" s="53"/>
      <c r="L19" s="51">
        <v>50</v>
      </c>
      <c r="M19" s="47" t="s">
        <v>8</v>
      </c>
      <c r="N19" s="54">
        <v>2</v>
      </c>
      <c r="O19" s="56" t="s">
        <v>8</v>
      </c>
      <c r="P19" s="57" t="s">
        <v>85</v>
      </c>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v>454</v>
      </c>
      <c r="E20" s="2"/>
      <c r="F20" s="41"/>
      <c r="G20" s="47">
        <v>3</v>
      </c>
      <c r="H20" s="50" t="s">
        <v>86</v>
      </c>
      <c r="I20" s="51">
        <v>3</v>
      </c>
      <c r="J20" s="52" t="s">
        <v>19</v>
      </c>
      <c r="K20" s="53"/>
      <c r="L20" s="51"/>
      <c r="M20" s="47" t="s">
        <v>8</v>
      </c>
      <c r="N20" s="54">
        <v>3</v>
      </c>
      <c r="O20" s="56" t="s">
        <v>11</v>
      </c>
      <c r="P20" s="57" t="s">
        <v>87</v>
      </c>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47" t="s">
        <v>5</v>
      </c>
      <c r="H21" s="50"/>
      <c r="I21" s="51"/>
      <c r="J21" s="52" t="s">
        <v>5</v>
      </c>
      <c r="K21" s="53"/>
      <c r="L21" s="51"/>
      <c r="M21" s="47" t="s">
        <v>5</v>
      </c>
      <c r="N21" s="54"/>
      <c r="O21" s="56" t="s">
        <v>5</v>
      </c>
      <c r="P21" s="57"/>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47" t="s">
        <v>5</v>
      </c>
      <c r="H22" s="50"/>
      <c r="I22" s="51"/>
      <c r="J22" s="52" t="s">
        <v>5</v>
      </c>
      <c r="K22" s="53"/>
      <c r="L22" s="51"/>
      <c r="M22" s="47" t="s">
        <v>5</v>
      </c>
      <c r="N22" s="54"/>
      <c r="O22" s="56" t="s">
        <v>5</v>
      </c>
      <c r="P22" s="57"/>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47" t="s">
        <v>5</v>
      </c>
      <c r="H23" s="50"/>
      <c r="I23" s="51"/>
      <c r="J23" s="52" t="s">
        <v>5</v>
      </c>
      <c r="K23" s="53"/>
      <c r="L23" s="51"/>
      <c r="M23" s="47" t="s">
        <v>5</v>
      </c>
      <c r="N23" s="54"/>
      <c r="O23" s="56" t="s">
        <v>5</v>
      </c>
      <c r="P23" s="57"/>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336</v>
      </c>
      <c r="F25" s="41"/>
      <c r="G25" s="60" t="str">
        <f>CONCATENATE("Algemene opmerkingen bij het jaarprogramma van  ",G16)</f>
        <v>Algemene opmerkingen bij het jaarprogramma van  IF leerlaag H5 (schooljaar 2020 - 2021)</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1" t="s">
        <v>81</v>
      </c>
      <c r="H26" s="61"/>
      <c r="I26" s="61"/>
      <c r="J26" s="61"/>
      <c r="K26" s="61"/>
      <c r="L26" s="61"/>
      <c r="M26" s="61"/>
      <c r="N26" s="44"/>
      <c r="O26" s="44"/>
      <c r="P26" s="48"/>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hidden="1" customHeight="1" x14ac:dyDescent="0.55000000000000004">
      <c r="C28" s="9" t="s">
        <v>47</v>
      </c>
      <c r="D28" s="2"/>
      <c r="F28" s="41"/>
      <c r="G28" s="45" t="str">
        <f>CONCATENATE(B4," leerlaag ",B6,B15+2," (schooljaar ",B7+2," - ",B9,")")</f>
        <v>IF leerlaag H6 (schooljaar 2021 - 2021)</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hidden="1"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hidden="1" customHeight="1" x14ac:dyDescent="0.3">
      <c r="D30" s="2"/>
      <c r="E30" s="2"/>
      <c r="F30" s="41"/>
      <c r="G30" s="47" t="s">
        <v>5</v>
      </c>
      <c r="H30" s="50"/>
      <c r="I30" s="51"/>
      <c r="J30" s="52" t="s">
        <v>5</v>
      </c>
      <c r="K30" s="53"/>
      <c r="L30" s="51"/>
      <c r="M30" s="47" t="s">
        <v>5</v>
      </c>
      <c r="N30" s="54"/>
      <c r="O30" s="56" t="s">
        <v>5</v>
      </c>
      <c r="P30" s="57"/>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hidden="1" customHeight="1" x14ac:dyDescent="0.3">
      <c r="D31" s="2"/>
      <c r="E31" s="2"/>
      <c r="F31" s="41"/>
      <c r="G31" s="47" t="s">
        <v>5</v>
      </c>
      <c r="H31" s="50"/>
      <c r="I31" s="51"/>
      <c r="J31" s="52" t="s">
        <v>5</v>
      </c>
      <c r="K31" s="53"/>
      <c r="L31" s="51"/>
      <c r="M31" s="47" t="s">
        <v>5</v>
      </c>
      <c r="N31" s="54"/>
      <c r="O31" s="56" t="s">
        <v>5</v>
      </c>
      <c r="P31" s="57"/>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hidden="1" customHeight="1" x14ac:dyDescent="0.3">
      <c r="D32" s="2"/>
      <c r="E32" s="2"/>
      <c r="F32" s="41"/>
      <c r="G32" s="47" t="s">
        <v>5</v>
      </c>
      <c r="H32" s="50"/>
      <c r="I32" s="51"/>
      <c r="J32" s="52" t="s">
        <v>5</v>
      </c>
      <c r="K32" s="53"/>
      <c r="L32" s="51"/>
      <c r="M32" s="47" t="s">
        <v>5</v>
      </c>
      <c r="N32" s="54"/>
      <c r="O32" s="56" t="s">
        <v>5</v>
      </c>
      <c r="P32" s="57"/>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hidden="1"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hidden="1"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hidden="1"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hidden="1" x14ac:dyDescent="0.3">
      <c r="F36" s="41"/>
      <c r="G36" s="44"/>
      <c r="H36" s="48"/>
      <c r="I36" s="44"/>
      <c r="J36" s="44"/>
      <c r="K36" s="48"/>
      <c r="L36" s="44"/>
      <c r="M36" s="44"/>
      <c r="N36" s="44"/>
      <c r="O36" s="44"/>
      <c r="P36" s="48"/>
      <c r="Q36" s="48"/>
    </row>
    <row r="37" spans="3:32" hidden="1" x14ac:dyDescent="0.3">
      <c r="C37" s="9" t="s">
        <v>47</v>
      </c>
      <c r="D37" s="2"/>
      <c r="F37" s="41"/>
      <c r="G37" s="60" t="str">
        <f>CONCATENATE("Algemene opmerkingen bij het jaarprogramma van  ",G28)</f>
        <v>Algemene opmerkingen bij het jaarprogramma van  IF leerlaag H6 (schooljaar 2021 - 2021)</v>
      </c>
      <c r="H37" s="60"/>
      <c r="I37" s="60"/>
      <c r="J37" s="60"/>
      <c r="K37" s="60"/>
      <c r="L37" s="60"/>
      <c r="M37" s="60"/>
      <c r="N37" s="44"/>
      <c r="O37" s="44"/>
      <c r="P37" s="48"/>
      <c r="Q37" s="48"/>
    </row>
    <row r="38" spans="3:32" ht="72" hidden="1" customHeight="1" x14ac:dyDescent="0.3">
      <c r="F38" s="41"/>
      <c r="G38" s="61"/>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49" priority="1">
      <formula>ISBLANK($J6)</formula>
    </cfRule>
  </conditionalFormatting>
  <conditionalFormatting sqref="J18:J23">
    <cfRule type="expression" dxfId="48" priority="2">
      <formula>ISBLANK($J18)</formula>
    </cfRule>
  </conditionalFormatting>
  <conditionalFormatting sqref="J30:J35">
    <cfRule type="expression" dxfId="47" priority="3">
      <formula>ISBLANK($J30)</formula>
    </cfRule>
  </conditionalFormatting>
  <conditionalFormatting sqref="M6:M11">
    <cfRule type="expression" dxfId="46" priority="4">
      <formula>ISBLANK($M6)</formula>
    </cfRule>
  </conditionalFormatting>
  <conditionalFormatting sqref="M18:M23">
    <cfRule type="expression" dxfId="45" priority="5">
      <formula>ISBLANK($M18)</formula>
    </cfRule>
  </conditionalFormatting>
  <conditionalFormatting sqref="M30:M35">
    <cfRule type="expression" dxfId="44" priority="6">
      <formula>ISBLANK($M30)</formula>
    </cfRule>
  </conditionalFormatting>
  <conditionalFormatting sqref="O6:O11">
    <cfRule type="expression" dxfId="43" priority="7">
      <formula>ISBLANK($O6)</formula>
    </cfRule>
  </conditionalFormatting>
  <conditionalFormatting sqref="O18:O23">
    <cfRule type="expression" dxfId="42" priority="8">
      <formula>ISBLANK($O18)</formula>
    </cfRule>
  </conditionalFormatting>
  <conditionalFormatting sqref="O30:O35">
    <cfRule type="expression" dxfId="41" priority="9">
      <formula>ISBLANK($O30)</formula>
    </cfRule>
  </conditionalFormatting>
  <conditionalFormatting sqref="R6:AE35">
    <cfRule type="cellIs" dxfId="40" priority="10" operator="equal">
      <formula>1</formula>
    </cfRule>
  </conditionalFormatting>
  <dataValidations count="1">
    <dataValidation type="whole" allowBlank="1" showInputMessage="1" showErrorMessage="1" sqref="I6:I11 N30:N35 N18:N23 N6:N11 L30:L35 L18:L23 L6:L11 I30:I35 I18:I23" xr:uid="{00000000-0002-0000-04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400-000000000000}">
          <x14:formula1>
            <xm:f>instellingen!$G$2:$G$6</xm:f>
          </x14:formula1>
          <xm:sqref>G6:G11 G30:G35 G18:G23</xm:sqref>
        </x14:dataValidation>
        <x14:dataValidation type="list" errorStyle="information" showInputMessage="1" showErrorMessage="1" errorTitle="ERROR" error="ongeldige waarde" xr:uid="{00000000-0002-0000-0400-000006000000}">
          <x14:formula1>
            <xm:f>instellingen!$H$2:$H$7</xm:f>
          </x14:formula1>
          <xm:sqref>J6:J11 J30:J35 J18:J23</xm:sqref>
        </x14:dataValidation>
        <x14:dataValidation type="list" errorStyle="information" showInputMessage="1" showErrorMessage="1" errorTitle="ERROR" error="ongeldige waarde" xr:uid="{00000000-0002-0000-0400-00000C000000}">
          <x14:formula1>
            <xm:f>instellingen!$I$2:$I$4</xm:f>
          </x14:formula1>
          <xm:sqref>M6:M11 O30:O35 O18:O23 O6:O11 M30:M35 M18:M23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8"/>
  <sheetViews>
    <sheetView tabSelected="1" zoomScale="85" zoomScaleNormal="85" workbookViewId="0">
      <pane ySplit="2" topLeftCell="A3" activePane="bottomLeft" state="frozen"/>
      <selection pane="bottomLeft" activeCell="H10" sqref="H10"/>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3</v>
      </c>
      <c r="G2" s="63" t="str">
        <f ca="1">IF(B14&gt;6,"verouderd PTA",CONCATENATE("Dit is het programma van de huidige ",B6,B14," (cohort ",B7," - ",B9,")"))</f>
        <v>Dit is het programma van de huidige A3 (cohort 2021 - 2024)</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A4 (schooljaar 2021 - 2022)</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88</v>
      </c>
      <c r="D6" s="2">
        <v>852</v>
      </c>
      <c r="E6" s="2"/>
      <c r="F6" s="41"/>
      <c r="G6" s="23">
        <v>1</v>
      </c>
      <c r="H6" s="24" t="s">
        <v>63</v>
      </c>
      <c r="I6" s="39">
        <v>2</v>
      </c>
      <c r="J6" s="25" t="s">
        <v>19</v>
      </c>
      <c r="K6" s="26"/>
      <c r="L6" s="39"/>
      <c r="M6" s="23" t="s">
        <v>8</v>
      </c>
      <c r="N6" s="40">
        <v>2</v>
      </c>
      <c r="O6" s="27" t="s">
        <v>11</v>
      </c>
      <c r="P6" s="28" t="s">
        <v>64</v>
      </c>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2021</v>
      </c>
      <c r="D7" s="2">
        <v>853</v>
      </c>
      <c r="E7" s="2"/>
      <c r="F7" s="41"/>
      <c r="G7" s="23">
        <v>2</v>
      </c>
      <c r="H7" s="24" t="s">
        <v>95</v>
      </c>
      <c r="I7" s="39">
        <v>2</v>
      </c>
      <c r="J7" s="25" t="s">
        <v>7</v>
      </c>
      <c r="K7" s="26" t="s">
        <v>67</v>
      </c>
      <c r="L7" s="39">
        <v>60</v>
      </c>
      <c r="M7" s="23" t="s">
        <v>8</v>
      </c>
      <c r="N7" s="40">
        <v>2</v>
      </c>
      <c r="O7" s="27" t="s">
        <v>8</v>
      </c>
      <c r="P7" s="28" t="s">
        <v>68</v>
      </c>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222</v>
      </c>
      <c r="D8" s="2">
        <v>854</v>
      </c>
      <c r="E8" s="2"/>
      <c r="F8" s="41"/>
      <c r="G8" s="23">
        <v>2</v>
      </c>
      <c r="H8" s="24" t="s">
        <v>96</v>
      </c>
      <c r="I8" s="39">
        <v>2</v>
      </c>
      <c r="J8" s="25" t="s">
        <v>19</v>
      </c>
      <c r="K8" s="26"/>
      <c r="L8" s="39"/>
      <c r="M8" s="23" t="s">
        <v>8</v>
      </c>
      <c r="N8" s="40">
        <v>2</v>
      </c>
      <c r="O8" s="27" t="s">
        <v>11</v>
      </c>
      <c r="P8" s="28" t="s">
        <v>71</v>
      </c>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2024</v>
      </c>
      <c r="D9" s="2">
        <v>855</v>
      </c>
      <c r="E9" s="2"/>
      <c r="F9" s="41"/>
      <c r="G9" s="23">
        <v>4</v>
      </c>
      <c r="H9" s="24" t="s">
        <v>97</v>
      </c>
      <c r="I9" s="39">
        <v>3</v>
      </c>
      <c r="J9" s="25" t="s">
        <v>10</v>
      </c>
      <c r="K9" s="26"/>
      <c r="L9" s="39"/>
      <c r="M9" s="23" t="s">
        <v>8</v>
      </c>
      <c r="N9" s="40">
        <v>2</v>
      </c>
      <c r="O9" s="27" t="s">
        <v>11</v>
      </c>
      <c r="P9" s="28" t="s">
        <v>98</v>
      </c>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1</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1</v>
      </c>
    </row>
    <row r="10" spans="1:32" ht="72" customHeight="1" x14ac:dyDescent="0.3">
      <c r="A10" s="9" t="s">
        <v>75</v>
      </c>
      <c r="B10" s="6">
        <f ca="1">NOW()</f>
        <v>44354.697567476855</v>
      </c>
      <c r="D10" s="2"/>
      <c r="E10" s="2"/>
      <c r="F10" s="41"/>
      <c r="G10" s="23">
        <v>4</v>
      </c>
      <c r="H10" s="24" t="s">
        <v>99</v>
      </c>
      <c r="I10" s="39"/>
      <c r="J10" s="25" t="s">
        <v>17</v>
      </c>
      <c r="K10" s="26"/>
      <c r="L10" s="39"/>
      <c r="M10" s="23" t="s">
        <v>8</v>
      </c>
      <c r="N10" s="40"/>
      <c r="O10" s="27" t="s">
        <v>11</v>
      </c>
      <c r="P10" s="28"/>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1</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1</v>
      </c>
      <c r="AF10" s="8">
        <f t="shared" si="3"/>
        <v>2</v>
      </c>
    </row>
    <row r="11" spans="1:32" ht="72" customHeight="1" x14ac:dyDescent="0.3">
      <c r="A11" s="9" t="s">
        <v>76</v>
      </c>
      <c r="B11" s="4">
        <f ca="1">IF(MONTH(NOW())&gt;7,YEAR(NOW()),YEAR(NOW())-1)</f>
        <v>2020</v>
      </c>
      <c r="D11" s="2"/>
      <c r="E11" s="2"/>
      <c r="F11" s="41"/>
      <c r="G11" s="23" t="s">
        <v>5</v>
      </c>
      <c r="H11" s="24"/>
      <c r="I11" s="39"/>
      <c r="J11" s="25" t="s">
        <v>5</v>
      </c>
      <c r="K11" s="26"/>
      <c r="L11" s="39"/>
      <c r="M11" s="23" t="s">
        <v>5</v>
      </c>
      <c r="N11" s="40"/>
      <c r="O11" s="27" t="s">
        <v>5</v>
      </c>
      <c r="P11" s="28"/>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1</v>
      </c>
      <c r="C13" s="9" t="s">
        <v>47</v>
      </c>
      <c r="D13" s="2">
        <v>546</v>
      </c>
      <c r="F13" s="41"/>
      <c r="G13" s="60" t="str">
        <f>CONCATENATE("Algemene opmerkingen bij het jaarprogramma van  ",G4)</f>
        <v>Algemene opmerkingen bij het jaarprogramma van  IF leerlaag A4 (schooljaar 2021 - 2022)</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3</v>
      </c>
      <c r="F14" s="41"/>
      <c r="G14" s="62"/>
      <c r="H14" s="62"/>
      <c r="I14" s="62"/>
      <c r="J14" s="62"/>
      <c r="K14" s="62"/>
      <c r="L14" s="62"/>
      <c r="M14" s="62"/>
      <c r="N14" s="58"/>
      <c r="O14" s="58"/>
      <c r="P14" s="59"/>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A5 (schooljaar 2022 - 2023)</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c r="E18" s="2"/>
      <c r="F18" s="41"/>
      <c r="G18" s="47" t="s">
        <v>5</v>
      </c>
      <c r="H18" s="50"/>
      <c r="I18" s="51"/>
      <c r="J18" s="52" t="s">
        <v>5</v>
      </c>
      <c r="K18" s="53"/>
      <c r="L18" s="51"/>
      <c r="M18" s="47" t="s">
        <v>5</v>
      </c>
      <c r="N18" s="54"/>
      <c r="O18" s="56" t="s">
        <v>5</v>
      </c>
      <c r="P18" s="57"/>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F19" s="41"/>
      <c r="G19" s="47" t="s">
        <v>5</v>
      </c>
      <c r="H19" s="50"/>
      <c r="I19" s="51"/>
      <c r="J19" s="52" t="s">
        <v>5</v>
      </c>
      <c r="K19" s="53"/>
      <c r="L19" s="51"/>
      <c r="M19" s="47" t="s">
        <v>5</v>
      </c>
      <c r="N19" s="54"/>
      <c r="O19" s="56" t="s">
        <v>5</v>
      </c>
      <c r="P19" s="57"/>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F20" s="41"/>
      <c r="G20" s="47" t="s">
        <v>5</v>
      </c>
      <c r="H20" s="50"/>
      <c r="I20" s="51"/>
      <c r="J20" s="52" t="s">
        <v>5</v>
      </c>
      <c r="K20" s="53"/>
      <c r="L20" s="51"/>
      <c r="M20" s="47" t="s">
        <v>5</v>
      </c>
      <c r="N20" s="54"/>
      <c r="O20" s="56" t="s">
        <v>5</v>
      </c>
      <c r="P20" s="57"/>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47" t="s">
        <v>5</v>
      </c>
      <c r="H21" s="50"/>
      <c r="I21" s="51"/>
      <c r="J21" s="52" t="s">
        <v>5</v>
      </c>
      <c r="K21" s="53"/>
      <c r="L21" s="51"/>
      <c r="M21" s="47" t="s">
        <v>5</v>
      </c>
      <c r="N21" s="54"/>
      <c r="O21" s="56" t="s">
        <v>5</v>
      </c>
      <c r="P21" s="57"/>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47" t="s">
        <v>5</v>
      </c>
      <c r="H22" s="50"/>
      <c r="I22" s="51"/>
      <c r="J22" s="52" t="s">
        <v>5</v>
      </c>
      <c r="K22" s="53"/>
      <c r="L22" s="51"/>
      <c r="M22" s="47" t="s">
        <v>5</v>
      </c>
      <c r="N22" s="54"/>
      <c r="O22" s="56" t="s">
        <v>5</v>
      </c>
      <c r="P22" s="57"/>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47" t="s">
        <v>5</v>
      </c>
      <c r="H23" s="50"/>
      <c r="I23" s="51"/>
      <c r="J23" s="52" t="s">
        <v>5</v>
      </c>
      <c r="K23" s="53"/>
      <c r="L23" s="51"/>
      <c r="M23" s="47" t="s">
        <v>5</v>
      </c>
      <c r="N23" s="54"/>
      <c r="O23" s="56" t="s">
        <v>5</v>
      </c>
      <c r="P23" s="57"/>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547</v>
      </c>
      <c r="F25" s="41"/>
      <c r="G25" s="60" t="str">
        <f>CONCATENATE("Algemene opmerkingen bij het jaarprogramma van  ",G16)</f>
        <v>Algemene opmerkingen bij het jaarprogramma van  IF leerlaag A5 (schooljaar 2022 - 2023)</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1"/>
      <c r="H26" s="61"/>
      <c r="I26" s="61"/>
      <c r="J26" s="61"/>
      <c r="K26" s="61"/>
      <c r="L26" s="61"/>
      <c r="M26" s="61"/>
      <c r="N26" s="44"/>
      <c r="O26" s="44"/>
      <c r="P26" s="48"/>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customHeight="1" x14ac:dyDescent="0.55000000000000004">
      <c r="C28" s="9" t="s">
        <v>47</v>
      </c>
      <c r="D28" s="2"/>
      <c r="F28" s="41"/>
      <c r="G28" s="45" t="str">
        <f>CONCATENATE(B4," leerlaag ",B6,B15+2," (schooljaar ",B7+2," - ",B9,")")</f>
        <v>IF leerlaag A6 (schooljaar 2023 - 2024)</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customHeight="1" x14ac:dyDescent="0.3">
      <c r="D30" s="2"/>
      <c r="E30" s="2"/>
      <c r="F30" s="41"/>
      <c r="G30" s="47" t="s">
        <v>5</v>
      </c>
      <c r="H30" s="50"/>
      <c r="I30" s="51"/>
      <c r="J30" s="52" t="s">
        <v>5</v>
      </c>
      <c r="K30" s="53"/>
      <c r="L30" s="51"/>
      <c r="M30" s="47" t="s">
        <v>5</v>
      </c>
      <c r="N30" s="54"/>
      <c r="O30" s="56" t="s">
        <v>5</v>
      </c>
      <c r="P30" s="57"/>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c r="E31" s="2"/>
      <c r="F31" s="41"/>
      <c r="G31" s="47" t="s">
        <v>5</v>
      </c>
      <c r="H31" s="50"/>
      <c r="I31" s="51"/>
      <c r="J31" s="52" t="s">
        <v>5</v>
      </c>
      <c r="K31" s="53"/>
      <c r="L31" s="51"/>
      <c r="M31" s="47" t="s">
        <v>5</v>
      </c>
      <c r="N31" s="54"/>
      <c r="O31" s="56" t="s">
        <v>5</v>
      </c>
      <c r="P31" s="57"/>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c r="E32" s="2"/>
      <c r="F32" s="41"/>
      <c r="G32" s="47" t="s">
        <v>5</v>
      </c>
      <c r="H32" s="50"/>
      <c r="I32" s="51"/>
      <c r="J32" s="52" t="s">
        <v>5</v>
      </c>
      <c r="K32" s="53"/>
      <c r="L32" s="51"/>
      <c r="M32" s="47" t="s">
        <v>5</v>
      </c>
      <c r="N32" s="54"/>
      <c r="O32" s="56" t="s">
        <v>5</v>
      </c>
      <c r="P32" s="57"/>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x14ac:dyDescent="0.3">
      <c r="F36" s="41"/>
      <c r="G36" s="44"/>
      <c r="H36" s="48"/>
      <c r="I36" s="44"/>
      <c r="J36" s="44"/>
      <c r="K36" s="48"/>
      <c r="L36" s="44"/>
      <c r="M36" s="44"/>
      <c r="N36" s="44"/>
      <c r="O36" s="44"/>
      <c r="P36" s="48"/>
      <c r="Q36" s="48"/>
    </row>
    <row r="37" spans="3:32" x14ac:dyDescent="0.3">
      <c r="C37" s="9" t="s">
        <v>47</v>
      </c>
      <c r="D37" s="2">
        <v>548</v>
      </c>
      <c r="F37" s="41"/>
      <c r="G37" s="60" t="str">
        <f>CONCATENATE("Algemene opmerkingen bij het jaarprogramma van  ",G28)</f>
        <v>Algemene opmerkingen bij het jaarprogramma van  IF leerlaag A6 (schooljaar 2023 - 2024)</v>
      </c>
      <c r="H37" s="60"/>
      <c r="I37" s="60"/>
      <c r="J37" s="60"/>
      <c r="K37" s="60"/>
      <c r="L37" s="60"/>
      <c r="M37" s="60"/>
      <c r="N37" s="44"/>
      <c r="O37" s="44"/>
      <c r="P37" s="48"/>
      <c r="Q37" s="48"/>
    </row>
    <row r="38" spans="3:32" ht="72" customHeight="1" x14ac:dyDescent="0.3">
      <c r="F38" s="41"/>
      <c r="G38" s="61"/>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39" priority="1">
      <formula>ISBLANK($J6)</formula>
    </cfRule>
  </conditionalFormatting>
  <conditionalFormatting sqref="J18:J23">
    <cfRule type="expression" dxfId="38" priority="2">
      <formula>ISBLANK($J18)</formula>
    </cfRule>
  </conditionalFormatting>
  <conditionalFormatting sqref="J30:J35">
    <cfRule type="expression" dxfId="37" priority="3">
      <formula>ISBLANK($J30)</formula>
    </cfRule>
  </conditionalFormatting>
  <conditionalFormatting sqref="M6:M11">
    <cfRule type="expression" dxfId="36" priority="4">
      <formula>ISBLANK($M6)</formula>
    </cfRule>
  </conditionalFormatting>
  <conditionalFormatting sqref="M18:M23">
    <cfRule type="expression" dxfId="35" priority="5">
      <formula>ISBLANK($M18)</formula>
    </cfRule>
  </conditionalFormatting>
  <conditionalFormatting sqref="M30:M35">
    <cfRule type="expression" dxfId="34" priority="6">
      <formula>ISBLANK($M30)</formula>
    </cfRule>
  </conditionalFormatting>
  <conditionalFormatting sqref="O6:O11">
    <cfRule type="expression" dxfId="33" priority="7">
      <formula>ISBLANK($O6)</formula>
    </cfRule>
  </conditionalFormatting>
  <conditionalFormatting sqref="O18:O23">
    <cfRule type="expression" dxfId="32" priority="8">
      <formula>ISBLANK($O18)</formula>
    </cfRule>
  </conditionalFormatting>
  <conditionalFormatting sqref="O30:O35">
    <cfRule type="expression" dxfId="31" priority="9">
      <formula>ISBLANK($O30)</formula>
    </cfRule>
  </conditionalFormatting>
  <conditionalFormatting sqref="R6:AE35">
    <cfRule type="cellIs" dxfId="30" priority="10" operator="equal">
      <formula>1</formula>
    </cfRule>
  </conditionalFormatting>
  <dataValidations count="1">
    <dataValidation type="whole" allowBlank="1" showInputMessage="1" showErrorMessage="1" sqref="I6:I11 N30:N35 N18:N23 N6:N11 L30:L35 L18:L23 L6:L11 I30:I35 I18:I23" xr:uid="{00000000-0002-0000-05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500-000000000000}">
          <x14:formula1>
            <xm:f>instellingen!$G$2:$G$6</xm:f>
          </x14:formula1>
          <xm:sqref>G6:G11 G30:G35 G18:G23</xm:sqref>
        </x14:dataValidation>
        <x14:dataValidation type="list" errorStyle="information" showInputMessage="1" showErrorMessage="1" errorTitle="ERROR" error="ongeldige waarde" xr:uid="{00000000-0002-0000-0500-000006000000}">
          <x14:formula1>
            <xm:f>instellingen!$H$2:$H$7</xm:f>
          </x14:formula1>
          <xm:sqref>J6:J11 J30:J35 J18:J23</xm:sqref>
        </x14:dataValidation>
        <x14:dataValidation type="list" errorStyle="information" showInputMessage="1" showErrorMessage="1" errorTitle="ERROR" error="ongeldige waarde" xr:uid="{00000000-0002-0000-0500-00000C000000}">
          <x14:formula1>
            <xm:f>instellingen!$I$2:$I$4</xm:f>
          </x14:formula1>
          <xm:sqref>M6:M11 O30:O35 O18:O23 O6:O11 M30:M35 M18:M23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8"/>
  <sheetViews>
    <sheetView zoomScale="85" zoomScaleNormal="85" workbookViewId="0">
      <pane ySplit="2" topLeftCell="A12" activePane="bottomLeft" state="frozen"/>
      <selection pane="bottomLeft" activeCell="H19" sqref="H19"/>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A4 (cohort 2020 - 2023)</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A4 (schooljaar 2020 - 2021)</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88</v>
      </c>
      <c r="D6" s="2">
        <v>455</v>
      </c>
      <c r="E6" s="2"/>
      <c r="F6" s="41"/>
      <c r="G6" s="47">
        <v>1</v>
      </c>
      <c r="H6" s="50" t="s">
        <v>63</v>
      </c>
      <c r="I6" s="51">
        <v>2</v>
      </c>
      <c r="J6" s="52" t="s">
        <v>19</v>
      </c>
      <c r="K6" s="53"/>
      <c r="L6" s="51"/>
      <c r="M6" s="47" t="s">
        <v>8</v>
      </c>
      <c r="N6" s="54">
        <v>2</v>
      </c>
      <c r="O6" s="56" t="s">
        <v>11</v>
      </c>
      <c r="P6" s="57" t="s">
        <v>64</v>
      </c>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2020</v>
      </c>
      <c r="D7" s="2">
        <v>456</v>
      </c>
      <c r="E7" s="2"/>
      <c r="F7" s="41"/>
      <c r="G7" s="47">
        <v>2</v>
      </c>
      <c r="H7" s="50" t="s">
        <v>66</v>
      </c>
      <c r="I7" s="51">
        <v>2</v>
      </c>
      <c r="J7" s="52" t="s">
        <v>7</v>
      </c>
      <c r="K7" s="53" t="s">
        <v>67</v>
      </c>
      <c r="L7" s="51">
        <v>60</v>
      </c>
      <c r="M7" s="47" t="s">
        <v>8</v>
      </c>
      <c r="N7" s="54">
        <v>2</v>
      </c>
      <c r="O7" s="56" t="s">
        <v>8</v>
      </c>
      <c r="P7" s="57" t="s">
        <v>68</v>
      </c>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136</v>
      </c>
      <c r="D8" s="2">
        <v>457</v>
      </c>
      <c r="E8" s="2"/>
      <c r="F8" s="41"/>
      <c r="G8" s="47">
        <v>3</v>
      </c>
      <c r="H8" s="50" t="s">
        <v>70</v>
      </c>
      <c r="I8" s="51">
        <v>2</v>
      </c>
      <c r="J8" s="52" t="s">
        <v>19</v>
      </c>
      <c r="K8" s="53"/>
      <c r="L8" s="51"/>
      <c r="M8" s="47" t="s">
        <v>8</v>
      </c>
      <c r="N8" s="54">
        <v>2</v>
      </c>
      <c r="O8" s="56" t="s">
        <v>11</v>
      </c>
      <c r="P8" s="57" t="s">
        <v>71</v>
      </c>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2023</v>
      </c>
      <c r="D9" s="2">
        <v>458</v>
      </c>
      <c r="E9" s="2"/>
      <c r="F9" s="41"/>
      <c r="G9" s="47">
        <v>4</v>
      </c>
      <c r="H9" s="50" t="s">
        <v>73</v>
      </c>
      <c r="I9" s="51">
        <v>2</v>
      </c>
      <c r="J9" s="52" t="s">
        <v>7</v>
      </c>
      <c r="K9" s="53"/>
      <c r="L9" s="51">
        <v>50</v>
      </c>
      <c r="M9" s="47" t="s">
        <v>8</v>
      </c>
      <c r="N9" s="54">
        <v>2</v>
      </c>
      <c r="O9" s="56" t="s">
        <v>8</v>
      </c>
      <c r="P9" s="57" t="s">
        <v>74</v>
      </c>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44354.697567476855</v>
      </c>
      <c r="D10" s="2"/>
      <c r="E10" s="2"/>
      <c r="F10" s="41"/>
      <c r="G10" s="47" t="s">
        <v>5</v>
      </c>
      <c r="H10" s="50"/>
      <c r="I10" s="51"/>
      <c r="J10" s="52" t="s">
        <v>5</v>
      </c>
      <c r="K10" s="53"/>
      <c r="L10" s="51"/>
      <c r="M10" s="47" t="s">
        <v>5</v>
      </c>
      <c r="N10" s="54"/>
      <c r="O10" s="56" t="s">
        <v>5</v>
      </c>
      <c r="P10" s="57"/>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47" t="s">
        <v>5</v>
      </c>
      <c r="H11" s="50"/>
      <c r="I11" s="51"/>
      <c r="J11" s="52" t="s">
        <v>5</v>
      </c>
      <c r="K11" s="53"/>
      <c r="L11" s="51"/>
      <c r="M11" s="47" t="s">
        <v>5</v>
      </c>
      <c r="N11" s="54"/>
      <c r="O11" s="56" t="s">
        <v>5</v>
      </c>
      <c r="P11" s="57"/>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0</v>
      </c>
      <c r="C13" s="9" t="s">
        <v>47</v>
      </c>
      <c r="D13" s="2">
        <v>337</v>
      </c>
      <c r="F13" s="41"/>
      <c r="G13" s="60" t="str">
        <f>CONCATENATE("Algemene opmerkingen bij het jaarprogramma van  ",G4)</f>
        <v>Algemene opmerkingen bij het jaarprogramma van  IF leerlaag A4 (schooljaar 2020 - 2021)</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4</v>
      </c>
      <c r="F14" s="41"/>
      <c r="G14" s="61" t="s">
        <v>81</v>
      </c>
      <c r="H14" s="61"/>
      <c r="I14" s="61"/>
      <c r="J14" s="61"/>
      <c r="K14" s="61"/>
      <c r="L14" s="61"/>
      <c r="M14" s="61"/>
      <c r="N14" s="44"/>
      <c r="O14" s="44"/>
      <c r="P14" s="48"/>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A5 (schooljaar 2021 - 2022)</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v>849</v>
      </c>
      <c r="E18" s="2"/>
      <c r="F18" s="41"/>
      <c r="G18" s="23">
        <v>2</v>
      </c>
      <c r="H18" s="24" t="s">
        <v>94</v>
      </c>
      <c r="I18" s="39">
        <v>2</v>
      </c>
      <c r="J18" s="25" t="s">
        <v>19</v>
      </c>
      <c r="K18" s="26"/>
      <c r="L18" s="39"/>
      <c r="M18" s="23" t="s">
        <v>8</v>
      </c>
      <c r="N18" s="40">
        <v>2</v>
      </c>
      <c r="O18" s="27" t="s">
        <v>11</v>
      </c>
      <c r="P18" s="28" t="s">
        <v>90</v>
      </c>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v>850</v>
      </c>
      <c r="E19" s="2"/>
      <c r="F19" s="41"/>
      <c r="G19" s="23">
        <v>3</v>
      </c>
      <c r="H19" s="24" t="s">
        <v>84</v>
      </c>
      <c r="I19" s="39">
        <v>2</v>
      </c>
      <c r="J19" s="25" t="s">
        <v>7</v>
      </c>
      <c r="K19" s="26"/>
      <c r="L19" s="39">
        <v>50</v>
      </c>
      <c r="M19" s="23" t="s">
        <v>8</v>
      </c>
      <c r="N19" s="40">
        <v>2</v>
      </c>
      <c r="O19" s="27" t="s">
        <v>8</v>
      </c>
      <c r="P19" s="28" t="s">
        <v>85</v>
      </c>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v>851</v>
      </c>
      <c r="E20" s="2"/>
      <c r="F20" s="41"/>
      <c r="G20" s="23">
        <v>4</v>
      </c>
      <c r="H20" s="24" t="s">
        <v>91</v>
      </c>
      <c r="I20" s="39">
        <v>2</v>
      </c>
      <c r="J20" s="25" t="s">
        <v>19</v>
      </c>
      <c r="K20" s="26"/>
      <c r="L20" s="39"/>
      <c r="M20" s="23" t="s">
        <v>8</v>
      </c>
      <c r="N20" s="40">
        <v>2</v>
      </c>
      <c r="O20" s="27" t="s">
        <v>11</v>
      </c>
      <c r="P20" s="28" t="s">
        <v>62</v>
      </c>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23" t="s">
        <v>5</v>
      </c>
      <c r="H21" s="24"/>
      <c r="I21" s="39"/>
      <c r="J21" s="25" t="s">
        <v>5</v>
      </c>
      <c r="K21" s="26"/>
      <c r="L21" s="39"/>
      <c r="M21" s="23" t="s">
        <v>5</v>
      </c>
      <c r="N21" s="40"/>
      <c r="O21" s="27" t="s">
        <v>5</v>
      </c>
      <c r="P21" s="28"/>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23" t="s">
        <v>5</v>
      </c>
      <c r="H22" s="24"/>
      <c r="I22" s="39"/>
      <c r="J22" s="25" t="s">
        <v>5</v>
      </c>
      <c r="K22" s="26"/>
      <c r="L22" s="39"/>
      <c r="M22" s="23" t="s">
        <v>5</v>
      </c>
      <c r="N22" s="40"/>
      <c r="O22" s="27" t="s">
        <v>5</v>
      </c>
      <c r="P22" s="28"/>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23" t="s">
        <v>5</v>
      </c>
      <c r="H23" s="24"/>
      <c r="I23" s="39"/>
      <c r="J23" s="25" t="s">
        <v>5</v>
      </c>
      <c r="K23" s="26"/>
      <c r="L23" s="39"/>
      <c r="M23" s="23" t="s">
        <v>5</v>
      </c>
      <c r="N23" s="40"/>
      <c r="O23" s="27" t="s">
        <v>5</v>
      </c>
      <c r="P23" s="28"/>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338</v>
      </c>
      <c r="F25" s="41"/>
      <c r="G25" s="60" t="str">
        <f>CONCATENATE("Algemene opmerkingen bij het jaarprogramma van  ",G16)</f>
        <v>Algemene opmerkingen bij het jaarprogramma van  IF leerlaag A5 (schooljaar 2021 - 2022)</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2"/>
      <c r="H26" s="62"/>
      <c r="I26" s="62"/>
      <c r="J26" s="62"/>
      <c r="K26" s="62"/>
      <c r="L26" s="62"/>
      <c r="M26" s="62"/>
      <c r="N26" s="58"/>
      <c r="O26" s="58"/>
      <c r="P26" s="59"/>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customHeight="1" x14ac:dyDescent="0.55000000000000004">
      <c r="C28" s="9" t="s">
        <v>47</v>
      </c>
      <c r="D28" s="2"/>
      <c r="F28" s="41"/>
      <c r="G28" s="45" t="str">
        <f>CONCATENATE(B4," leerlaag ",B6,B15+2," (schooljaar ",B7+2," - ",B9,")")</f>
        <v>IF leerlaag A6 (schooljaar 2022 - 2023)</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customHeight="1" x14ac:dyDescent="0.3">
      <c r="D30" s="2"/>
      <c r="E30" s="2"/>
      <c r="F30" s="41"/>
      <c r="G30" s="47" t="s">
        <v>5</v>
      </c>
      <c r="H30" s="50"/>
      <c r="I30" s="51"/>
      <c r="J30" s="52" t="s">
        <v>5</v>
      </c>
      <c r="K30" s="53"/>
      <c r="L30" s="51"/>
      <c r="M30" s="47" t="s">
        <v>5</v>
      </c>
      <c r="N30" s="54"/>
      <c r="O30" s="56" t="s">
        <v>5</v>
      </c>
      <c r="P30" s="57"/>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c r="E31" s="2"/>
      <c r="F31" s="41"/>
      <c r="G31" s="47" t="s">
        <v>5</v>
      </c>
      <c r="H31" s="50"/>
      <c r="I31" s="51"/>
      <c r="J31" s="52" t="s">
        <v>5</v>
      </c>
      <c r="K31" s="53"/>
      <c r="L31" s="51"/>
      <c r="M31" s="47" t="s">
        <v>5</v>
      </c>
      <c r="N31" s="54"/>
      <c r="O31" s="56" t="s">
        <v>5</v>
      </c>
      <c r="P31" s="57"/>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c r="E32" s="2"/>
      <c r="F32" s="41"/>
      <c r="G32" s="47" t="s">
        <v>5</v>
      </c>
      <c r="H32" s="50"/>
      <c r="I32" s="51"/>
      <c r="J32" s="52" t="s">
        <v>5</v>
      </c>
      <c r="K32" s="53"/>
      <c r="L32" s="51"/>
      <c r="M32" s="47" t="s">
        <v>5</v>
      </c>
      <c r="N32" s="54"/>
      <c r="O32" s="56" t="s">
        <v>5</v>
      </c>
      <c r="P32" s="57"/>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x14ac:dyDescent="0.3">
      <c r="F36" s="41"/>
      <c r="G36" s="44"/>
      <c r="H36" s="48"/>
      <c r="I36" s="44"/>
      <c r="J36" s="44"/>
      <c r="K36" s="48"/>
      <c r="L36" s="44"/>
      <c r="M36" s="44"/>
      <c r="N36" s="44"/>
      <c r="O36" s="44"/>
      <c r="P36" s="48"/>
      <c r="Q36" s="48"/>
    </row>
    <row r="37" spans="3:32" x14ac:dyDescent="0.3">
      <c r="C37" s="9" t="s">
        <v>47</v>
      </c>
      <c r="D37" s="2">
        <v>339</v>
      </c>
      <c r="F37" s="41"/>
      <c r="G37" s="60" t="str">
        <f>CONCATENATE("Algemene opmerkingen bij het jaarprogramma van  ",G28)</f>
        <v>Algemene opmerkingen bij het jaarprogramma van  IF leerlaag A6 (schooljaar 2022 - 2023)</v>
      </c>
      <c r="H37" s="60"/>
      <c r="I37" s="60"/>
      <c r="J37" s="60"/>
      <c r="K37" s="60"/>
      <c r="L37" s="60"/>
      <c r="M37" s="60"/>
      <c r="N37" s="44"/>
      <c r="O37" s="44"/>
      <c r="P37" s="48"/>
      <c r="Q37" s="48"/>
    </row>
    <row r="38" spans="3:32" ht="72" customHeight="1" x14ac:dyDescent="0.3">
      <c r="F38" s="41"/>
      <c r="G38" s="61"/>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29" priority="1">
      <formula>ISBLANK($J6)</formula>
    </cfRule>
  </conditionalFormatting>
  <conditionalFormatting sqref="J18:J23">
    <cfRule type="expression" dxfId="28" priority="2">
      <formula>ISBLANK($J18)</formula>
    </cfRule>
  </conditionalFormatting>
  <conditionalFormatting sqref="J30:J35">
    <cfRule type="expression" dxfId="27" priority="3">
      <formula>ISBLANK($J30)</formula>
    </cfRule>
  </conditionalFormatting>
  <conditionalFormatting sqref="M6:M11">
    <cfRule type="expression" dxfId="26" priority="4">
      <formula>ISBLANK($M6)</formula>
    </cfRule>
  </conditionalFormatting>
  <conditionalFormatting sqref="M18:M23">
    <cfRule type="expression" dxfId="25" priority="5">
      <formula>ISBLANK($M18)</formula>
    </cfRule>
  </conditionalFormatting>
  <conditionalFormatting sqref="M30:M35">
    <cfRule type="expression" dxfId="24" priority="6">
      <formula>ISBLANK($M30)</formula>
    </cfRule>
  </conditionalFormatting>
  <conditionalFormatting sqref="O6:O11">
    <cfRule type="expression" dxfId="23" priority="7">
      <formula>ISBLANK($O6)</formula>
    </cfRule>
  </conditionalFormatting>
  <conditionalFormatting sqref="O18:O23">
    <cfRule type="expression" dxfId="22" priority="8">
      <formula>ISBLANK($O18)</formula>
    </cfRule>
  </conditionalFormatting>
  <conditionalFormatting sqref="O30:O35">
    <cfRule type="expression" dxfId="21" priority="9">
      <formula>ISBLANK($O30)</formula>
    </cfRule>
  </conditionalFormatting>
  <conditionalFormatting sqref="R6:AE35">
    <cfRule type="cellIs" dxfId="20" priority="10" operator="equal">
      <formula>1</formula>
    </cfRule>
  </conditionalFormatting>
  <dataValidations count="1">
    <dataValidation type="whole" allowBlank="1" showInputMessage="1" showErrorMessage="1" sqref="I6:I11 N30:N35 N18:N23 N6:N11 L30:L35 L18:L23 L6:L11 I30:I35 I18:I23" xr:uid="{00000000-0002-0000-06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600-000000000000}">
          <x14:formula1>
            <xm:f>instellingen!$G$2:$G$6</xm:f>
          </x14:formula1>
          <xm:sqref>G6:G11 G30:G35 G18:G23</xm:sqref>
        </x14:dataValidation>
        <x14:dataValidation type="list" errorStyle="information" showInputMessage="1" showErrorMessage="1" errorTitle="ERROR" error="ongeldige waarde" xr:uid="{00000000-0002-0000-0600-000006000000}">
          <x14:formula1>
            <xm:f>instellingen!$H$2:$H$7</xm:f>
          </x14:formula1>
          <xm:sqref>J6:J11 J30:J35 J18:J23</xm:sqref>
        </x14:dataValidation>
        <x14:dataValidation type="list" errorStyle="information" showInputMessage="1" showErrorMessage="1" errorTitle="ERROR" error="ongeldige waarde" xr:uid="{00000000-0002-0000-0600-00000C000000}">
          <x14:formula1>
            <xm:f>instellingen!$I$2:$I$4</xm:f>
          </x14:formula1>
          <xm:sqref>M6:M11 O30:O35 O18:O23 O6:O11 M30:M35 M18:M23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8"/>
  <sheetViews>
    <sheetView zoomScale="85" zoomScaleNormal="85" workbookViewId="0">
      <pane ySplit="2" topLeftCell="A3" activePane="bottomLeft" state="frozen"/>
      <selection pane="bottomLeft" activeCell="H10" sqref="H10"/>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A5 (cohort 2019 - 2022)</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A4 (schooljaar 2019 - 2020)</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88</v>
      </c>
      <c r="D6" s="2"/>
      <c r="E6" s="2"/>
      <c r="F6" s="41"/>
      <c r="G6" s="47" t="s">
        <v>5</v>
      </c>
      <c r="H6" s="50"/>
      <c r="I6" s="51"/>
      <c r="J6" s="52" t="s">
        <v>5</v>
      </c>
      <c r="K6" s="53"/>
      <c r="L6" s="51"/>
      <c r="M6" s="47" t="s">
        <v>5</v>
      </c>
      <c r="N6" s="54"/>
      <c r="O6" s="56" t="s">
        <v>5</v>
      </c>
      <c r="P6" s="57"/>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2019</v>
      </c>
      <c r="D7" s="2"/>
      <c r="E7" s="2"/>
      <c r="F7" s="41"/>
      <c r="G7" s="47" t="s">
        <v>5</v>
      </c>
      <c r="H7" s="50"/>
      <c r="I7" s="51"/>
      <c r="J7" s="52" t="s">
        <v>5</v>
      </c>
      <c r="K7" s="53"/>
      <c r="L7" s="51"/>
      <c r="M7" s="47" t="s">
        <v>5</v>
      </c>
      <c r="N7" s="54"/>
      <c r="O7" s="56" t="s">
        <v>5</v>
      </c>
      <c r="P7" s="57"/>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137</v>
      </c>
      <c r="D8" s="2"/>
      <c r="E8" s="2"/>
      <c r="F8" s="41"/>
      <c r="G8" s="47" t="s">
        <v>5</v>
      </c>
      <c r="H8" s="50"/>
      <c r="I8" s="51"/>
      <c r="J8" s="52" t="s">
        <v>5</v>
      </c>
      <c r="K8" s="53"/>
      <c r="L8" s="51"/>
      <c r="M8" s="47" t="s">
        <v>5</v>
      </c>
      <c r="N8" s="54"/>
      <c r="O8" s="56" t="s">
        <v>5</v>
      </c>
      <c r="P8" s="57"/>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2022</v>
      </c>
      <c r="D9" s="2"/>
      <c r="E9" s="2"/>
      <c r="F9" s="41"/>
      <c r="G9" s="47" t="s">
        <v>5</v>
      </c>
      <c r="H9" s="50"/>
      <c r="I9" s="51"/>
      <c r="J9" s="52" t="s">
        <v>5</v>
      </c>
      <c r="K9" s="53"/>
      <c r="L9" s="51"/>
      <c r="M9" s="47" t="s">
        <v>5</v>
      </c>
      <c r="N9" s="54"/>
      <c r="O9" s="56" t="s">
        <v>5</v>
      </c>
      <c r="P9" s="57"/>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44354.697567476855</v>
      </c>
      <c r="D10" s="2"/>
      <c r="E10" s="2"/>
      <c r="F10" s="41"/>
      <c r="G10" s="47" t="s">
        <v>5</v>
      </c>
      <c r="H10" s="50"/>
      <c r="I10" s="51"/>
      <c r="J10" s="52" t="s">
        <v>5</v>
      </c>
      <c r="K10" s="53"/>
      <c r="L10" s="51"/>
      <c r="M10" s="47" t="s">
        <v>5</v>
      </c>
      <c r="N10" s="54"/>
      <c r="O10" s="56" t="s">
        <v>5</v>
      </c>
      <c r="P10" s="57"/>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47" t="s">
        <v>5</v>
      </c>
      <c r="H11" s="50"/>
      <c r="I11" s="51"/>
      <c r="J11" s="52" t="s">
        <v>5</v>
      </c>
      <c r="K11" s="53"/>
      <c r="L11" s="51"/>
      <c r="M11" s="47" t="s">
        <v>5</v>
      </c>
      <c r="N11" s="54"/>
      <c r="O11" s="56" t="s">
        <v>5</v>
      </c>
      <c r="P11" s="57"/>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-1</v>
      </c>
      <c r="C13" s="9" t="s">
        <v>47</v>
      </c>
      <c r="D13" s="2">
        <v>340</v>
      </c>
      <c r="F13" s="41"/>
      <c r="G13" s="60" t="str">
        <f>CONCATENATE("Algemene opmerkingen bij het jaarprogramma van  ",G4)</f>
        <v>Algemene opmerkingen bij het jaarprogramma van  IF leerlaag A4 (schooljaar 2019 - 2020)</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5</v>
      </c>
      <c r="F14" s="41"/>
      <c r="G14" s="61"/>
      <c r="H14" s="61"/>
      <c r="I14" s="61"/>
      <c r="J14" s="61"/>
      <c r="K14" s="61"/>
      <c r="L14" s="61"/>
      <c r="M14" s="61"/>
      <c r="N14" s="44"/>
      <c r="O14" s="44"/>
      <c r="P14" s="48"/>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A5 (schooljaar 2020 - 2021)</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v>459</v>
      </c>
      <c r="E18" s="2"/>
      <c r="F18" s="41"/>
      <c r="G18" s="47">
        <v>2</v>
      </c>
      <c r="H18" s="50" t="s">
        <v>89</v>
      </c>
      <c r="I18" s="51">
        <v>2</v>
      </c>
      <c r="J18" s="52" t="s">
        <v>19</v>
      </c>
      <c r="K18" s="53"/>
      <c r="L18" s="51"/>
      <c r="M18" s="47" t="s">
        <v>8</v>
      </c>
      <c r="N18" s="54">
        <v>2</v>
      </c>
      <c r="O18" s="56" t="s">
        <v>11</v>
      </c>
      <c r="P18" s="57" t="s">
        <v>90</v>
      </c>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v>460</v>
      </c>
      <c r="E19" s="2"/>
      <c r="F19" s="41"/>
      <c r="G19" s="47">
        <v>3</v>
      </c>
      <c r="H19" s="50" t="s">
        <v>84</v>
      </c>
      <c r="I19" s="51">
        <v>2</v>
      </c>
      <c r="J19" s="52" t="s">
        <v>7</v>
      </c>
      <c r="K19" s="53"/>
      <c r="L19" s="51">
        <v>50</v>
      </c>
      <c r="M19" s="47" t="s">
        <v>8</v>
      </c>
      <c r="N19" s="54">
        <v>2</v>
      </c>
      <c r="O19" s="56" t="s">
        <v>8</v>
      </c>
      <c r="P19" s="57" t="s">
        <v>85</v>
      </c>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v>461</v>
      </c>
      <c r="E20" s="2"/>
      <c r="F20" s="41"/>
      <c r="G20" s="47">
        <v>4</v>
      </c>
      <c r="H20" s="50" t="s">
        <v>91</v>
      </c>
      <c r="I20" s="51">
        <v>2</v>
      </c>
      <c r="J20" s="52" t="s">
        <v>19</v>
      </c>
      <c r="K20" s="53"/>
      <c r="L20" s="51"/>
      <c r="M20" s="47" t="s">
        <v>8</v>
      </c>
      <c r="N20" s="54">
        <v>2</v>
      </c>
      <c r="O20" s="56" t="s">
        <v>11</v>
      </c>
      <c r="P20" s="57" t="s">
        <v>62</v>
      </c>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47" t="s">
        <v>5</v>
      </c>
      <c r="H21" s="50"/>
      <c r="I21" s="51"/>
      <c r="J21" s="52" t="s">
        <v>5</v>
      </c>
      <c r="K21" s="53"/>
      <c r="L21" s="51"/>
      <c r="M21" s="47" t="s">
        <v>5</v>
      </c>
      <c r="N21" s="54"/>
      <c r="O21" s="56" t="s">
        <v>5</v>
      </c>
      <c r="P21" s="57"/>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47" t="s">
        <v>5</v>
      </c>
      <c r="H22" s="50"/>
      <c r="I22" s="51"/>
      <c r="J22" s="52" t="s">
        <v>5</v>
      </c>
      <c r="K22" s="53"/>
      <c r="L22" s="51"/>
      <c r="M22" s="47" t="s">
        <v>5</v>
      </c>
      <c r="N22" s="54"/>
      <c r="O22" s="56" t="s">
        <v>5</v>
      </c>
      <c r="P22" s="57"/>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47" t="s">
        <v>5</v>
      </c>
      <c r="H23" s="50"/>
      <c r="I23" s="51"/>
      <c r="J23" s="52" t="s">
        <v>5</v>
      </c>
      <c r="K23" s="53"/>
      <c r="L23" s="51"/>
      <c r="M23" s="47" t="s">
        <v>5</v>
      </c>
      <c r="N23" s="54"/>
      <c r="O23" s="56" t="s">
        <v>5</v>
      </c>
      <c r="P23" s="57"/>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341</v>
      </c>
      <c r="F25" s="41"/>
      <c r="G25" s="60" t="str">
        <f>CONCATENATE("Algemene opmerkingen bij het jaarprogramma van  ",G16)</f>
        <v>Algemene opmerkingen bij het jaarprogramma van  IF leerlaag A5 (schooljaar 2020 - 2021)</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1" t="s">
        <v>81</v>
      </c>
      <c r="H26" s="61"/>
      <c r="I26" s="61"/>
      <c r="J26" s="61"/>
      <c r="K26" s="61"/>
      <c r="L26" s="61"/>
      <c r="M26" s="61"/>
      <c r="N26" s="44"/>
      <c r="O26" s="44"/>
      <c r="P26" s="48"/>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customHeight="1" x14ac:dyDescent="0.55000000000000004">
      <c r="C28" s="9" t="s">
        <v>47</v>
      </c>
      <c r="D28" s="2"/>
      <c r="F28" s="41"/>
      <c r="G28" s="45" t="str">
        <f>CONCATENATE(B4," leerlaag ",B6,B15+2," (schooljaar ",B7+2," - ",B9,")")</f>
        <v>IF leerlaag A6 (schooljaar 2021 - 2022)</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customHeight="1" x14ac:dyDescent="0.3">
      <c r="D30" s="2">
        <v>846</v>
      </c>
      <c r="E30" s="2"/>
      <c r="F30" s="41"/>
      <c r="G30" s="23">
        <v>1</v>
      </c>
      <c r="H30" s="24" t="s">
        <v>84</v>
      </c>
      <c r="I30" s="39">
        <v>2</v>
      </c>
      <c r="J30" s="25" t="s">
        <v>7</v>
      </c>
      <c r="K30" s="26"/>
      <c r="L30" s="39">
        <v>50</v>
      </c>
      <c r="M30" s="23" t="s">
        <v>8</v>
      </c>
      <c r="N30" s="40">
        <v>2</v>
      </c>
      <c r="O30" s="27" t="s">
        <v>8</v>
      </c>
      <c r="P30" s="28" t="s">
        <v>85</v>
      </c>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v>847</v>
      </c>
      <c r="E31" s="2"/>
      <c r="F31" s="41"/>
      <c r="G31" s="23">
        <v>2</v>
      </c>
      <c r="H31" s="24" t="s">
        <v>82</v>
      </c>
      <c r="I31" s="39">
        <v>2</v>
      </c>
      <c r="J31" s="25" t="s">
        <v>19</v>
      </c>
      <c r="K31" s="26"/>
      <c r="L31" s="39"/>
      <c r="M31" s="23" t="s">
        <v>8</v>
      </c>
      <c r="N31" s="40">
        <v>2</v>
      </c>
      <c r="O31" s="27" t="s">
        <v>11</v>
      </c>
      <c r="P31" s="28" t="s">
        <v>83</v>
      </c>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v>848</v>
      </c>
      <c r="E32" s="2"/>
      <c r="F32" s="41"/>
      <c r="G32" s="23">
        <v>3</v>
      </c>
      <c r="H32" s="24" t="s">
        <v>86</v>
      </c>
      <c r="I32" s="39">
        <v>2</v>
      </c>
      <c r="J32" s="25" t="s">
        <v>19</v>
      </c>
      <c r="K32" s="26"/>
      <c r="L32" s="39"/>
      <c r="M32" s="23" t="s">
        <v>8</v>
      </c>
      <c r="N32" s="40">
        <v>3</v>
      </c>
      <c r="O32" s="27" t="s">
        <v>11</v>
      </c>
      <c r="P32" s="28" t="s">
        <v>87</v>
      </c>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F33" s="41"/>
      <c r="G33" s="23" t="s">
        <v>5</v>
      </c>
      <c r="H33" s="24"/>
      <c r="I33" s="39"/>
      <c r="J33" s="25" t="s">
        <v>5</v>
      </c>
      <c r="K33" s="26"/>
      <c r="L33" s="39"/>
      <c r="M33" s="23" t="s">
        <v>5</v>
      </c>
      <c r="N33" s="40"/>
      <c r="O33" s="27" t="s">
        <v>5</v>
      </c>
      <c r="P33" s="28"/>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F34" s="41"/>
      <c r="G34" s="23" t="s">
        <v>5</v>
      </c>
      <c r="H34" s="24"/>
      <c r="I34" s="39"/>
      <c r="J34" s="25" t="s">
        <v>5</v>
      </c>
      <c r="K34" s="26"/>
      <c r="L34" s="39"/>
      <c r="M34" s="23" t="s">
        <v>5</v>
      </c>
      <c r="N34" s="40"/>
      <c r="O34" s="27" t="s">
        <v>5</v>
      </c>
      <c r="P34" s="28"/>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F35" s="41"/>
      <c r="G35" s="23" t="s">
        <v>5</v>
      </c>
      <c r="H35" s="24"/>
      <c r="I35" s="39"/>
      <c r="J35" s="25" t="s">
        <v>5</v>
      </c>
      <c r="K35" s="26"/>
      <c r="L35" s="39"/>
      <c r="M35" s="23" t="s">
        <v>5</v>
      </c>
      <c r="N35" s="40"/>
      <c r="O35" s="27" t="s">
        <v>5</v>
      </c>
      <c r="P35" s="28"/>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x14ac:dyDescent="0.3">
      <c r="F36" s="41"/>
      <c r="G36" s="44"/>
      <c r="H36" s="48"/>
      <c r="I36" s="44"/>
      <c r="J36" s="44"/>
      <c r="K36" s="48"/>
      <c r="L36" s="44"/>
      <c r="M36" s="44"/>
      <c r="N36" s="44"/>
      <c r="O36" s="44"/>
      <c r="P36" s="48"/>
      <c r="Q36" s="48"/>
    </row>
    <row r="37" spans="3:32" x14ac:dyDescent="0.3">
      <c r="C37" s="9" t="s">
        <v>47</v>
      </c>
      <c r="D37" s="2">
        <v>342</v>
      </c>
      <c r="F37" s="41"/>
      <c r="G37" s="60" t="str">
        <f>CONCATENATE("Algemene opmerkingen bij het jaarprogramma van  ",G28)</f>
        <v>Algemene opmerkingen bij het jaarprogramma van  IF leerlaag A6 (schooljaar 2021 - 2022)</v>
      </c>
      <c r="H37" s="60"/>
      <c r="I37" s="60"/>
      <c r="J37" s="60"/>
      <c r="K37" s="60"/>
      <c r="L37" s="60"/>
      <c r="M37" s="60"/>
      <c r="N37" s="44"/>
      <c r="O37" s="44"/>
      <c r="P37" s="48"/>
      <c r="Q37" s="48"/>
    </row>
    <row r="38" spans="3:32" ht="72" customHeight="1" x14ac:dyDescent="0.3">
      <c r="F38" s="41"/>
      <c r="G38" s="62"/>
      <c r="H38" s="62"/>
      <c r="I38" s="62"/>
      <c r="J38" s="62"/>
      <c r="K38" s="62"/>
      <c r="L38" s="62"/>
      <c r="M38" s="62"/>
      <c r="N38" s="58"/>
      <c r="O38" s="58"/>
      <c r="P38" s="59"/>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7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700-000000000000}">
          <x14:formula1>
            <xm:f>instellingen!$G$2:$G$6</xm:f>
          </x14:formula1>
          <xm:sqref>G6:G11 G30:G35 G18:G23</xm:sqref>
        </x14:dataValidation>
        <x14:dataValidation type="list" errorStyle="information" showInputMessage="1" showErrorMessage="1" errorTitle="ERROR" error="ongeldige waarde" xr:uid="{00000000-0002-0000-0700-000006000000}">
          <x14:formula1>
            <xm:f>instellingen!$H$2:$H$7</xm:f>
          </x14:formula1>
          <xm:sqref>J6:J11 J30:J35 J18:J23</xm:sqref>
        </x14:dataValidation>
        <x14:dataValidation type="list" errorStyle="information" showInputMessage="1" showErrorMessage="1" errorTitle="ERROR" error="ongeldige waarde" xr:uid="{00000000-0002-0000-0700-00000C000000}">
          <x14:formula1>
            <xm:f>instellingen!$I$2:$I$4</xm:f>
          </x14:formula1>
          <xm:sqref>M6:M11 O30:O35 O18:O23 O6:O11 M30:M35 M18:M23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8"/>
  <sheetViews>
    <sheetView zoomScale="85" zoomScaleNormal="85" workbookViewId="0">
      <pane ySplit="2" topLeftCell="A3" activePane="bottomLeft" state="frozen"/>
      <selection pane="bottomLeft" activeCell="H10" sqref="H10"/>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A6 (cohort 2018 - 2021)</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A4 (schooljaar 2018 - 2019)</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88</v>
      </c>
      <c r="D6" s="2"/>
      <c r="E6" s="2"/>
      <c r="F6" s="41"/>
      <c r="G6" s="47" t="s">
        <v>5</v>
      </c>
      <c r="H6" s="50"/>
      <c r="I6" s="51"/>
      <c r="J6" s="52" t="s">
        <v>5</v>
      </c>
      <c r="K6" s="53"/>
      <c r="L6" s="51"/>
      <c r="M6" s="47" t="s">
        <v>5</v>
      </c>
      <c r="N6" s="54"/>
      <c r="O6" s="56" t="s">
        <v>5</v>
      </c>
      <c r="P6" s="57"/>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2018</v>
      </c>
      <c r="D7" s="2"/>
      <c r="E7" s="2"/>
      <c r="F7" s="41"/>
      <c r="G7" s="47" t="s">
        <v>5</v>
      </c>
      <c r="H7" s="50"/>
      <c r="I7" s="51"/>
      <c r="J7" s="52" t="s">
        <v>5</v>
      </c>
      <c r="K7" s="53"/>
      <c r="L7" s="51"/>
      <c r="M7" s="47" t="s">
        <v>5</v>
      </c>
      <c r="N7" s="54"/>
      <c r="O7" s="56" t="s">
        <v>5</v>
      </c>
      <c r="P7" s="57"/>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138</v>
      </c>
      <c r="D8" s="2"/>
      <c r="E8" s="2"/>
      <c r="F8" s="41"/>
      <c r="G8" s="47" t="s">
        <v>5</v>
      </c>
      <c r="H8" s="50"/>
      <c r="I8" s="51"/>
      <c r="J8" s="52" t="s">
        <v>5</v>
      </c>
      <c r="K8" s="53"/>
      <c r="L8" s="51"/>
      <c r="M8" s="47" t="s">
        <v>5</v>
      </c>
      <c r="N8" s="54"/>
      <c r="O8" s="56" t="s">
        <v>5</v>
      </c>
      <c r="P8" s="57"/>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2021</v>
      </c>
      <c r="D9" s="2"/>
      <c r="E9" s="2"/>
      <c r="F9" s="41"/>
      <c r="G9" s="47" t="s">
        <v>5</v>
      </c>
      <c r="H9" s="50"/>
      <c r="I9" s="51"/>
      <c r="J9" s="52" t="s">
        <v>5</v>
      </c>
      <c r="K9" s="53"/>
      <c r="L9" s="51"/>
      <c r="M9" s="47" t="s">
        <v>5</v>
      </c>
      <c r="N9" s="54"/>
      <c r="O9" s="56" t="s">
        <v>5</v>
      </c>
      <c r="P9" s="57"/>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44354.697567476855</v>
      </c>
      <c r="D10" s="2"/>
      <c r="E10" s="2"/>
      <c r="F10" s="41"/>
      <c r="G10" s="47" t="s">
        <v>5</v>
      </c>
      <c r="H10" s="50"/>
      <c r="I10" s="51"/>
      <c r="J10" s="52" t="s">
        <v>5</v>
      </c>
      <c r="K10" s="53"/>
      <c r="L10" s="51"/>
      <c r="M10" s="47" t="s">
        <v>5</v>
      </c>
      <c r="N10" s="54"/>
      <c r="O10" s="56" t="s">
        <v>5</v>
      </c>
      <c r="P10" s="57"/>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47" t="s">
        <v>5</v>
      </c>
      <c r="H11" s="50"/>
      <c r="I11" s="51"/>
      <c r="J11" s="52" t="s">
        <v>5</v>
      </c>
      <c r="K11" s="53"/>
      <c r="L11" s="51"/>
      <c r="M11" s="47" t="s">
        <v>5</v>
      </c>
      <c r="N11" s="54"/>
      <c r="O11" s="56" t="s">
        <v>5</v>
      </c>
      <c r="P11" s="57"/>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-2</v>
      </c>
      <c r="C13" s="9" t="s">
        <v>47</v>
      </c>
      <c r="D13" s="2">
        <v>343</v>
      </c>
      <c r="F13" s="41"/>
      <c r="G13" s="60" t="str">
        <f>CONCATENATE("Algemene opmerkingen bij het jaarprogramma van  ",G4)</f>
        <v>Algemene opmerkingen bij het jaarprogramma van  IF leerlaag A4 (schooljaar 2018 - 2019)</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6</v>
      </c>
      <c r="F14" s="41"/>
      <c r="G14" s="61"/>
      <c r="H14" s="61"/>
      <c r="I14" s="61"/>
      <c r="J14" s="61"/>
      <c r="K14" s="61"/>
      <c r="L14" s="61"/>
      <c r="M14" s="61"/>
      <c r="N14" s="44"/>
      <c r="O14" s="44"/>
      <c r="P14" s="48"/>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A5 (schooljaar 2019 - 2020)</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c r="E18" s="2"/>
      <c r="F18" s="41"/>
      <c r="G18" s="47" t="s">
        <v>5</v>
      </c>
      <c r="H18" s="50"/>
      <c r="I18" s="51"/>
      <c r="J18" s="52" t="s">
        <v>5</v>
      </c>
      <c r="K18" s="53"/>
      <c r="L18" s="51"/>
      <c r="M18" s="47" t="s">
        <v>5</v>
      </c>
      <c r="N18" s="54"/>
      <c r="O18" s="56" t="s">
        <v>5</v>
      </c>
      <c r="P18" s="57"/>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F19" s="41"/>
      <c r="G19" s="47" t="s">
        <v>5</v>
      </c>
      <c r="H19" s="50"/>
      <c r="I19" s="51"/>
      <c r="J19" s="52" t="s">
        <v>5</v>
      </c>
      <c r="K19" s="53"/>
      <c r="L19" s="51"/>
      <c r="M19" s="47" t="s">
        <v>5</v>
      </c>
      <c r="N19" s="54"/>
      <c r="O19" s="56" t="s">
        <v>5</v>
      </c>
      <c r="P19" s="57"/>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F20" s="41"/>
      <c r="G20" s="47" t="s">
        <v>5</v>
      </c>
      <c r="H20" s="50"/>
      <c r="I20" s="51"/>
      <c r="J20" s="52" t="s">
        <v>5</v>
      </c>
      <c r="K20" s="53"/>
      <c r="L20" s="51"/>
      <c r="M20" s="47" t="s">
        <v>5</v>
      </c>
      <c r="N20" s="54"/>
      <c r="O20" s="56" t="s">
        <v>5</v>
      </c>
      <c r="P20" s="57"/>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47" t="s">
        <v>5</v>
      </c>
      <c r="H21" s="50"/>
      <c r="I21" s="51"/>
      <c r="J21" s="52" t="s">
        <v>5</v>
      </c>
      <c r="K21" s="53"/>
      <c r="L21" s="51"/>
      <c r="M21" s="47" t="s">
        <v>5</v>
      </c>
      <c r="N21" s="54"/>
      <c r="O21" s="56" t="s">
        <v>5</v>
      </c>
      <c r="P21" s="57"/>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47" t="s">
        <v>5</v>
      </c>
      <c r="H22" s="50"/>
      <c r="I22" s="51"/>
      <c r="J22" s="52" t="s">
        <v>5</v>
      </c>
      <c r="K22" s="53"/>
      <c r="L22" s="51"/>
      <c r="M22" s="47" t="s">
        <v>5</v>
      </c>
      <c r="N22" s="54"/>
      <c r="O22" s="56" t="s">
        <v>5</v>
      </c>
      <c r="P22" s="57"/>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47" t="s">
        <v>5</v>
      </c>
      <c r="H23" s="50"/>
      <c r="I23" s="51"/>
      <c r="J23" s="52" t="s">
        <v>5</v>
      </c>
      <c r="K23" s="53"/>
      <c r="L23" s="51"/>
      <c r="M23" s="47" t="s">
        <v>5</v>
      </c>
      <c r="N23" s="54"/>
      <c r="O23" s="56" t="s">
        <v>5</v>
      </c>
      <c r="P23" s="57"/>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344</v>
      </c>
      <c r="F25" s="41"/>
      <c r="G25" s="60" t="str">
        <f>CONCATENATE("Algemene opmerkingen bij het jaarprogramma van  ",G16)</f>
        <v>Algemene opmerkingen bij het jaarprogramma van  IF leerlaag A5 (schooljaar 2019 - 2020)</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1"/>
      <c r="H26" s="61"/>
      <c r="I26" s="61"/>
      <c r="J26" s="61"/>
      <c r="K26" s="61"/>
      <c r="L26" s="61"/>
      <c r="M26" s="61"/>
      <c r="N26" s="44"/>
      <c r="O26" s="44"/>
      <c r="P26" s="48"/>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customHeight="1" x14ac:dyDescent="0.55000000000000004">
      <c r="C28" s="9" t="s">
        <v>47</v>
      </c>
      <c r="D28" s="2"/>
      <c r="F28" s="41"/>
      <c r="G28" s="45" t="str">
        <f>CONCATENATE(B4," leerlaag ",B6,B15+2," (schooljaar ",B7+2," - ",B9,")")</f>
        <v>IF leerlaag A6 (schooljaar 2020 - 2021)</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customHeight="1" x14ac:dyDescent="0.3">
      <c r="D30" s="2">
        <v>462</v>
      </c>
      <c r="E30" s="2"/>
      <c r="F30" s="41"/>
      <c r="G30" s="47">
        <v>1</v>
      </c>
      <c r="H30" s="50" t="s">
        <v>84</v>
      </c>
      <c r="I30" s="51">
        <v>2</v>
      </c>
      <c r="J30" s="52" t="s">
        <v>7</v>
      </c>
      <c r="K30" s="53"/>
      <c r="L30" s="51">
        <v>50</v>
      </c>
      <c r="M30" s="47" t="s">
        <v>8</v>
      </c>
      <c r="N30" s="54">
        <v>2</v>
      </c>
      <c r="O30" s="56" t="s">
        <v>8</v>
      </c>
      <c r="P30" s="57" t="s">
        <v>85</v>
      </c>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v>463</v>
      </c>
      <c r="E31" s="2"/>
      <c r="F31" s="41"/>
      <c r="G31" s="47">
        <v>2</v>
      </c>
      <c r="H31" s="50" t="s">
        <v>82</v>
      </c>
      <c r="I31" s="51">
        <v>2</v>
      </c>
      <c r="J31" s="52" t="s">
        <v>19</v>
      </c>
      <c r="K31" s="53"/>
      <c r="L31" s="51"/>
      <c r="M31" s="47" t="s">
        <v>8</v>
      </c>
      <c r="N31" s="54">
        <v>2</v>
      </c>
      <c r="O31" s="56" t="s">
        <v>11</v>
      </c>
      <c r="P31" s="57" t="s">
        <v>83</v>
      </c>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v>464</v>
      </c>
      <c r="E32" s="2"/>
      <c r="F32" s="41"/>
      <c r="G32" s="47">
        <v>3</v>
      </c>
      <c r="H32" s="50" t="s">
        <v>86</v>
      </c>
      <c r="I32" s="51">
        <v>2</v>
      </c>
      <c r="J32" s="52" t="s">
        <v>19</v>
      </c>
      <c r="K32" s="53"/>
      <c r="L32" s="51"/>
      <c r="M32" s="47" t="s">
        <v>8</v>
      </c>
      <c r="N32" s="54">
        <v>3</v>
      </c>
      <c r="O32" s="56" t="s">
        <v>11</v>
      </c>
      <c r="P32" s="57" t="s">
        <v>87</v>
      </c>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x14ac:dyDescent="0.3">
      <c r="F36" s="41"/>
      <c r="G36" s="44"/>
      <c r="H36" s="48"/>
      <c r="I36" s="44"/>
      <c r="J36" s="44"/>
      <c r="K36" s="48"/>
      <c r="L36" s="44"/>
      <c r="M36" s="44"/>
      <c r="N36" s="44"/>
      <c r="O36" s="44"/>
      <c r="P36" s="48"/>
      <c r="Q36" s="48"/>
    </row>
    <row r="37" spans="3:32" x14ac:dyDescent="0.3">
      <c r="C37" s="9" t="s">
        <v>47</v>
      </c>
      <c r="D37" s="2">
        <v>345</v>
      </c>
      <c r="F37" s="41"/>
      <c r="G37" s="60" t="str">
        <f>CONCATENATE("Algemene opmerkingen bij het jaarprogramma van  ",G28)</f>
        <v>Algemene opmerkingen bij het jaarprogramma van  IF leerlaag A6 (schooljaar 2020 - 2021)</v>
      </c>
      <c r="H37" s="60"/>
      <c r="I37" s="60"/>
      <c r="J37" s="60"/>
      <c r="K37" s="60"/>
      <c r="L37" s="60"/>
      <c r="M37" s="60"/>
      <c r="N37" s="44"/>
      <c r="O37" s="44"/>
      <c r="P37" s="48"/>
      <c r="Q37" s="48"/>
    </row>
    <row r="38" spans="3:32" ht="72" customHeight="1" x14ac:dyDescent="0.3">
      <c r="F38" s="41"/>
      <c r="G38" s="61" t="s">
        <v>81</v>
      </c>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8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800-000000000000}">
          <x14:formula1>
            <xm:f>instellingen!$G$2:$G$6</xm:f>
          </x14:formula1>
          <xm:sqref>G6:G11 G30:G35 G18:G23</xm:sqref>
        </x14:dataValidation>
        <x14:dataValidation type="list" errorStyle="information" showInputMessage="1" showErrorMessage="1" errorTitle="ERROR" error="ongeldige waarde" xr:uid="{00000000-0002-0000-0800-000006000000}">
          <x14:formula1>
            <xm:f>instellingen!$H$2:$H$7</xm:f>
          </x14:formula1>
          <xm:sqref>J6:J11 J30:J35 J18:J23</xm:sqref>
        </x14:dataValidation>
        <x14:dataValidation type="list" errorStyle="information" showInputMessage="1" showErrorMessage="1" errorTitle="ERROR" error="ongeldige waarde" xr:uid="{00000000-0002-0000-0800-00000C000000}">
          <x14:formula1>
            <xm:f>instellingen!$I$2:$I$4</xm:f>
          </x14:formula1>
          <xm:sqref>M6:M11 O30:O35 O18:O23 O6:O11 M30:M35 M18:M23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Veen, R. van der</cp:lastModifiedBy>
  <dcterms:created xsi:type="dcterms:W3CDTF">2015-06-05T18:19:34Z</dcterms:created>
  <dcterms:modified xsi:type="dcterms:W3CDTF">2021-06-07T14:44:33Z</dcterms:modified>
  <cp:category>internal usage only</cp:category>
</cp:coreProperties>
</file>