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<sst xmlns="http://schemas.openxmlformats.org/spreadsheetml/2006/main" uniqueCount="108">
  <si>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</si>
  <si>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</si>
  <si>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</si>
  <si>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</si>
  <si>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</si>
  <si>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</si>
  <si>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</si>
  <si>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</si>
  <si>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</si>
  <si>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</si>
  <si>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</si>
  <si>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</si>
  <si>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</si>
  <si>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</si>
  <si>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</si>
  <si>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</si>
  <si>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</si>
  <si>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</si>
  <si>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</si>
  <si>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</si>
  <si>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</si>
  <si>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</si>
  <si>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</si>
  <si>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</si>
  <si>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</si>
  <si>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</si>
  <si>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</si>
  <si>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</si>
  <si>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</si>
  <si>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</si>
  <si>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</si>
  <si>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</si>
  <si>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</si>
  <si>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</si>
  <si>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</si>
  <si>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</si>
  <si>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</si>
  <si>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</si>
  <si>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</si>
  <si>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</si>
  <si>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</si>
  <si>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</si>
  <si>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</si>
  <si>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</si>
  <si>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</si>
  <si>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</si>
  <si>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</si>
  <si>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</si>
  <si>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</si>
  <si>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</si>
  <si>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</si>
  <si>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</si>
  <si>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</si>
  <si>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</si>
  <si>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</si>
  <si>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</si>
  <si>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</si>
  <si>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</si>
  <si>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</si>
  <si>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</si>
  <si>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</si>
  <si>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</si>
  <si>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</si>
  <si>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</si>
  <si>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</si>
  <si>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</si>
  <si>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</si>
  <si>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</si>
  <si>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</si>
  <si>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</si>
  <si>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</si>
  <si>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</si>
  <si>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</si>
  <si>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</si>
  <si>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</si>
  <si>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</si>
  <si>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</si>
  <si>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</si>
  <si>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Vervoer</t>
  </si>
  <si>
    <t xml:space="preserve">A, D, F, G </t>
  </si>
  <si>
    <t>Opdracht: keuzeonderwerp</t>
  </si>
  <si>
    <t>K</t>
  </si>
  <si>
    <t>Lesbrief Jong &amp; Oud</t>
  </si>
  <si>
    <t>A, E, F, G, H, I</t>
  </si>
  <si>
    <t xml:space="preserve">Lesbrieven: Verdienen &amp; uitgeven. Werk. </t>
  </si>
  <si>
    <t>A, H, I</t>
  </si>
  <si>
    <t xml:space="preserve">Lesbrieven: Markt &amp; overheid. Vervoer. Verdienen &amp; uitgeven. </t>
  </si>
  <si>
    <t>A, D, F, G, H, I</t>
  </si>
  <si>
    <t xml:space="preserve">Lesbrieven: Europa. Jong &amp; oud. Vervoer. Markt &amp; overheid. Verdienen &amp; uitgeven. </t>
  </si>
  <si>
    <t>A, D, E, F, G, H, I, J</t>
  </si>
  <si>
    <t>A</t>
  </si>
  <si>
    <t>Lesbrief Vraag en Aanbod</t>
  </si>
  <si>
    <t>Lesbrieven gedragseconomie + vraag en aanbod</t>
  </si>
  <si>
    <t>Lesbrief Levensloop tot (Zie studiewijzer)</t>
  </si>
  <si>
    <t>Lesbrief Levensloop</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</si>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</sst>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2019 - 2020)</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83</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205</v>
      </c>
      <c r="F13" s="37"/>
      <c r="G13" s="44" t="str">
        <f>CONCATENATE("Algemene opmerkingen bij het jaarprogramma van  ",G4)</f>
        <v>Algemene opmerkingen bij het jaarprogramma van  EC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299</v>
      </c>
      <c r="E18" s="2"/>
      <c r="F18" s="37"/>
      <c r="G18" s="43">
        <v>1</v>
      </c>
      <c r="H18" s="47" t="s">
        <v>95</v>
      </c>
      <c r="I18" s="43">
        <v>2</v>
      </c>
      <c r="J18" s="48" t="s">
        <v>7</v>
      </c>
      <c r="K18" s="49"/>
      <c r="L18" s="43">
        <v>100</v>
      </c>
      <c r="M18" s="43" t="s">
        <v>8</v>
      </c>
      <c r="N18" s="50">
        <v>2</v>
      </c>
      <c r="O18" s="50" t="s">
        <v>8</v>
      </c>
      <c r="P18" s="52" t="s">
        <v>96</v>
      </c>
      <c r="Q18" s="37"/>
    </row>
    <row r="19" spans="1:17" customHeight="1" ht="72">
      <c r="D19" s="2">
        <v>300</v>
      </c>
      <c r="E19" s="2"/>
      <c r="F19" s="37"/>
      <c r="G19" s="43">
        <v>2</v>
      </c>
      <c r="H19" s="47" t="s">
        <v>97</v>
      </c>
      <c r="I19" s="43">
        <v>2</v>
      </c>
      <c r="J19" s="48" t="s">
        <v>7</v>
      </c>
      <c r="K19" s="49"/>
      <c r="L19" s="43">
        <v>100</v>
      </c>
      <c r="M19" s="43" t="s">
        <v>11</v>
      </c>
      <c r="N19" s="50"/>
      <c r="O19" s="50">
        <v>0</v>
      </c>
      <c r="P19" s="52" t="s">
        <v>98</v>
      </c>
      <c r="Q19" s="37"/>
    </row>
    <row r="20" spans="1:17" customHeight="1" ht="72">
      <c r="D20" s="2">
        <v>301</v>
      </c>
      <c r="E20" s="2"/>
      <c r="F20" s="37"/>
      <c r="G20" s="43">
        <v>3</v>
      </c>
      <c r="H20" s="47" t="s">
        <v>99</v>
      </c>
      <c r="I20" s="43">
        <v>2</v>
      </c>
      <c r="J20" s="48" t="s">
        <v>7</v>
      </c>
      <c r="K20" s="49"/>
      <c r="L20" s="43">
        <v>100</v>
      </c>
      <c r="M20" s="43" t="s">
        <v>8</v>
      </c>
      <c r="N20" s="50">
        <v>1</v>
      </c>
      <c r="O20" s="50" t="s">
        <v>8</v>
      </c>
      <c r="P20" s="52" t="s">
        <v>100</v>
      </c>
      <c r="Q20" s="37"/>
    </row>
    <row r="21" spans="1:17" customHeight="1" ht="72">
      <c r="D21" s="2">
        <v>302</v>
      </c>
      <c r="E21" s="2"/>
      <c r="F21" s="37"/>
      <c r="G21" s="43">
        <v>3</v>
      </c>
      <c r="H21" s="47" t="s">
        <v>80</v>
      </c>
      <c r="I21" s="43">
        <v>1</v>
      </c>
      <c r="J21" s="48" t="s">
        <v>19</v>
      </c>
      <c r="K21" s="49"/>
      <c r="L21" s="43"/>
      <c r="M21" s="43" t="s">
        <v>8</v>
      </c>
      <c r="N21" s="50">
        <v>1</v>
      </c>
      <c r="O21" s="50" t="s">
        <v>11</v>
      </c>
      <c r="P21" s="52" t="s">
        <v>101</v>
      </c>
      <c r="Q21" s="37"/>
    </row>
    <row r="22" spans="1:17" customHeight="1" ht="72">
      <c r="D22" s="2">
        <v>303</v>
      </c>
      <c r="E22" s="2"/>
      <c r="F22" s="37"/>
      <c r="G22" s="43">
        <v>4</v>
      </c>
      <c r="H22" s="47" t="s">
        <v>102</v>
      </c>
      <c r="I22" s="43">
        <v>2</v>
      </c>
      <c r="J22" s="48" t="s">
        <v>7</v>
      </c>
      <c r="K22" s="49"/>
      <c r="L22" s="43">
        <v>100</v>
      </c>
      <c r="M22" s="43" t="s">
        <v>8</v>
      </c>
      <c r="N22" s="50">
        <v>2</v>
      </c>
      <c r="O22" s="50" t="s">
        <v>8</v>
      </c>
      <c r="P22" s="52" t="s">
        <v>103</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206</v>
      </c>
      <c r="F25" s="37"/>
      <c r="G25" s="44" t="str">
        <f>CONCATENATE("Algemene opmerkingen bij het jaarprogramma van  ",G16)</f>
        <v>Algemene opmerkingen bij het jaarprogramma van  EC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1025</v>
      </c>
      <c r="E30" s="2"/>
      <c r="F30" s="37"/>
      <c r="G30" s="23">
        <v>1</v>
      </c>
      <c r="H30" s="24" t="s">
        <v>104</v>
      </c>
      <c r="I30" s="23"/>
      <c r="J30" s="25" t="s">
        <v>7</v>
      </c>
      <c r="K30" s="26"/>
      <c r="L30" s="23">
        <v>100</v>
      </c>
      <c r="M30" s="23" t="s">
        <v>8</v>
      </c>
      <c r="N30" s="27">
        <v>2</v>
      </c>
      <c r="O30" s="27" t="s">
        <v>8</v>
      </c>
      <c r="P30" s="28" t="s">
        <v>105</v>
      </c>
      <c r="Q30" s="37"/>
    </row>
    <row r="31" spans="1:17" customHeight="1" ht="72">
      <c r="D31" s="2">
        <v>1026</v>
      </c>
      <c r="E31" s="2"/>
      <c r="F31" s="37"/>
      <c r="G31" s="23">
        <v>2</v>
      </c>
      <c r="H31" s="24" t="s">
        <v>106</v>
      </c>
      <c r="I31" s="23"/>
      <c r="J31" s="25" t="s">
        <v>7</v>
      </c>
      <c r="K31" s="26"/>
      <c r="L31" s="23">
        <v>100</v>
      </c>
      <c r="M31" s="23" t="s">
        <v>8</v>
      </c>
      <c r="N31" s="27">
        <v>2</v>
      </c>
      <c r="O31" s="27" t="s">
        <v>8</v>
      </c>
      <c r="P31" s="28" t="s">
        <v>77</v>
      </c>
      <c r="Q31" s="37"/>
    </row>
    <row r="32" spans="1:17" customHeight="1" ht="72">
      <c r="D32" s="2">
        <v>1027</v>
      </c>
      <c r="E32" s="2"/>
      <c r="F32" s="37"/>
      <c r="G32" s="23">
        <v>3</v>
      </c>
      <c r="H32" s="24" t="s">
        <v>107</v>
      </c>
      <c r="I32" s="23"/>
      <c r="J32" s="25" t="s">
        <v>7</v>
      </c>
      <c r="K32" s="26"/>
      <c r="L32" s="23">
        <v>100</v>
      </c>
      <c r="M32" s="23" t="s">
        <v>8</v>
      </c>
      <c r="N32" s="27">
        <v>2</v>
      </c>
      <c r="O32" s="27" t="s">
        <v>8</v>
      </c>
      <c r="P32" s="28" t="s">
        <v>96</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207</v>
      </c>
      <c r="F37" s="37"/>
      <c r="G37" s="44" t="str">
        <f>CONCATENATE("Algemene opmerkingen bij het jaarprogramma van  ",G28)</f>
        <v>Algemene opmerkingen bij het jaarprogramma van  EC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2018 - 2019)</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84</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208</v>
      </c>
      <c r="F13" s="37"/>
      <c r="G13" s="44" t="str">
        <f>CONCATENATE("Algemene opmerkingen bij het jaarprogramma van  ",G4)</f>
        <v>Algemene opmerkingen bij het jaarprogramma van  EC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209</v>
      </c>
      <c r="F25" s="37"/>
      <c r="G25" s="44" t="str">
        <f>CONCATENATE("Algemene opmerkingen bij het jaarprogramma van  ",G16)</f>
        <v>Algemene opmerkingen bij het jaarprogramma van  EC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304</v>
      </c>
      <c r="E30" s="2"/>
      <c r="F30" s="37"/>
      <c r="G30" s="43">
        <v>1</v>
      </c>
      <c r="H30" s="47" t="s">
        <v>104</v>
      </c>
      <c r="I30" s="43"/>
      <c r="J30" s="48" t="s">
        <v>7</v>
      </c>
      <c r="K30" s="49"/>
      <c r="L30" s="43">
        <v>100</v>
      </c>
      <c r="M30" s="43" t="s">
        <v>8</v>
      </c>
      <c r="N30" s="50">
        <v>2</v>
      </c>
      <c r="O30" s="50" t="s">
        <v>8</v>
      </c>
      <c r="P30" s="52" t="s">
        <v>105</v>
      </c>
      <c r="Q30" s="37"/>
    </row>
    <row r="31" spans="1:17" customHeight="1" ht="72">
      <c r="D31" s="2">
        <v>305</v>
      </c>
      <c r="E31" s="2"/>
      <c r="F31" s="37"/>
      <c r="G31" s="43">
        <v>2</v>
      </c>
      <c r="H31" s="47" t="s">
        <v>106</v>
      </c>
      <c r="I31" s="43"/>
      <c r="J31" s="48" t="s">
        <v>7</v>
      </c>
      <c r="K31" s="49"/>
      <c r="L31" s="43">
        <v>100</v>
      </c>
      <c r="M31" s="43" t="s">
        <v>8</v>
      </c>
      <c r="N31" s="50">
        <v>2</v>
      </c>
      <c r="O31" s="50" t="s">
        <v>8</v>
      </c>
      <c r="P31" s="52" t="s">
        <v>77</v>
      </c>
      <c r="Q31" s="37"/>
    </row>
    <row r="32" spans="1:17" customHeight="1" ht="72">
      <c r="D32" s="2">
        <v>306</v>
      </c>
      <c r="E32" s="2"/>
      <c r="F32" s="37"/>
      <c r="G32" s="43">
        <v>3</v>
      </c>
      <c r="H32" s="47" t="s">
        <v>107</v>
      </c>
      <c r="I32" s="43"/>
      <c r="J32" s="48" t="s">
        <v>7</v>
      </c>
      <c r="K32" s="49"/>
      <c r="L32" s="43">
        <v>100</v>
      </c>
      <c r="M32" s="43" t="s">
        <v>8</v>
      </c>
      <c r="N32" s="50">
        <v>2</v>
      </c>
      <c r="O32" s="50" t="s">
        <v>8</v>
      </c>
      <c r="P32" s="52" t="s">
        <v>96</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210</v>
      </c>
      <c r="F37" s="37"/>
      <c r="G37" s="44" t="str">
        <f>CONCATENATE("Algemene opmerkingen bij het jaarprogramma van  ",G28)</f>
        <v>Algemene opmerkingen bij het jaarprogramma van  EC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EC leerlaag M3 (schooljaar 2020 - 2021)</v>
      </c>
      <c r="H4" s="37"/>
      <c r="I4" s="40"/>
      <c r="J4" s="40"/>
      <c r="K4" s="37"/>
      <c r="L4" s="40"/>
      <c r="M4" s="40"/>
      <c r="N4" s="40"/>
      <c r="O4" s="40"/>
      <c r="P4" s="37"/>
      <c r="Q4" s="37"/>
    </row>
    <row r="5" spans="1:17" customHeight="1" ht="34.5" hidden="true">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714</v>
      </c>
      <c r="F13" s="37"/>
      <c r="G13" s="44" t="str">
        <f>CONCATENATE("Algemene opmerkingen bij het jaarprogramma van  ",G4)</f>
        <v>Algemene opmerkingen bij het jaarprogramma van  EC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1013</v>
      </c>
      <c r="E18" s="2"/>
      <c r="F18" s="37"/>
      <c r="G18" s="23">
        <v>1</v>
      </c>
      <c r="H18" s="24" t="s">
        <v>69</v>
      </c>
      <c r="I18" s="23"/>
      <c r="J18" s="25" t="s">
        <v>7</v>
      </c>
      <c r="K18" s="26"/>
      <c r="L18" s="23">
        <v>100</v>
      </c>
      <c r="M18" s="23" t="s">
        <v>8</v>
      </c>
      <c r="N18" s="27">
        <v>1</v>
      </c>
      <c r="O18" s="27" t="s">
        <v>8</v>
      </c>
      <c r="P18" s="28" t="s">
        <v>70</v>
      </c>
      <c r="Q18" s="37"/>
    </row>
    <row r="19" spans="1:17" customHeight="1" ht="72">
      <c r="D19" s="2">
        <v>1014</v>
      </c>
      <c r="E19" s="2"/>
      <c r="F19" s="37"/>
      <c r="G19" s="23">
        <v>2</v>
      </c>
      <c r="H19" s="24" t="s">
        <v>71</v>
      </c>
      <c r="I19" s="23"/>
      <c r="J19" s="25" t="s">
        <v>7</v>
      </c>
      <c r="K19" s="26"/>
      <c r="L19" s="23">
        <v>100</v>
      </c>
      <c r="M19" s="23" t="s">
        <v>8</v>
      </c>
      <c r="N19" s="27">
        <v>1</v>
      </c>
      <c r="O19" s="27" t="s">
        <v>8</v>
      </c>
      <c r="P19" s="28" t="s">
        <v>72</v>
      </c>
      <c r="Q19" s="37"/>
    </row>
    <row r="20" spans="1:17" customHeight="1" ht="72">
      <c r="D20" s="2">
        <v>1015</v>
      </c>
      <c r="E20" s="2"/>
      <c r="F20" s="37"/>
      <c r="G20" s="23">
        <v>3</v>
      </c>
      <c r="H20" s="24" t="s">
        <v>73</v>
      </c>
      <c r="I20" s="23"/>
      <c r="J20" s="25" t="s">
        <v>7</v>
      </c>
      <c r="K20" s="26"/>
      <c r="L20" s="23">
        <v>100</v>
      </c>
      <c r="M20" s="23" t="s">
        <v>8</v>
      </c>
      <c r="N20" s="27">
        <v>1</v>
      </c>
      <c r="O20" s="27" t="s">
        <v>8</v>
      </c>
      <c r="P20" s="28" t="s">
        <v>74</v>
      </c>
      <c r="Q20" s="37"/>
    </row>
    <row r="21" spans="1:17" customHeight="1" ht="72">
      <c r="D21" s="2">
        <v>1016</v>
      </c>
      <c r="E21" s="2"/>
      <c r="F21" s="37"/>
      <c r="G21" s="23">
        <v>3</v>
      </c>
      <c r="H21" s="24" t="s">
        <v>75</v>
      </c>
      <c r="I21" s="23"/>
      <c r="J21" s="25" t="s">
        <v>19</v>
      </c>
      <c r="K21" s="26"/>
      <c r="L21" s="23"/>
      <c r="M21" s="23" t="s">
        <v>8</v>
      </c>
      <c r="N21" s="27">
        <v>1</v>
      </c>
      <c r="O21" s="27" t="s">
        <v>11</v>
      </c>
      <c r="P21" s="28" t="s">
        <v>76</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715</v>
      </c>
      <c r="F25" s="37"/>
      <c r="G25" s="44" t="str">
        <f>CONCATENATE("Algemene opmerkingen bij het jaarprogramma van  ",G16)</f>
        <v>Algemene opmerkingen bij het jaarprogramma van  EC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EC leerlaag M3 (schooljaar 2019 - 2020)</v>
      </c>
      <c r="H4" s="37"/>
      <c r="I4" s="40"/>
      <c r="J4" s="40"/>
      <c r="K4" s="37"/>
      <c r="L4" s="40"/>
      <c r="M4" s="40"/>
      <c r="N4" s="40"/>
      <c r="O4" s="40"/>
      <c r="P4" s="37"/>
      <c r="Q4" s="37"/>
    </row>
    <row r="5" spans="1:17" customHeight="1" ht="34.5" hidden="true">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79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196</v>
      </c>
      <c r="F13" s="37"/>
      <c r="G13" s="44" t="str">
        <f>CONCATENATE("Algemene opmerkingen bij het jaarprogramma van  ",G4)</f>
        <v>Algemene opmerkingen bij het jaarprogramma van  EC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283</v>
      </c>
      <c r="E18" s="2"/>
      <c r="F18" s="37"/>
      <c r="G18" s="43">
        <v>1</v>
      </c>
      <c r="H18" s="47" t="s">
        <v>69</v>
      </c>
      <c r="I18" s="43"/>
      <c r="J18" s="48" t="s">
        <v>7</v>
      </c>
      <c r="K18" s="49"/>
      <c r="L18" s="43">
        <v>100</v>
      </c>
      <c r="M18" s="43" t="s">
        <v>8</v>
      </c>
      <c r="N18" s="50">
        <v>1</v>
      </c>
      <c r="O18" s="50" t="s">
        <v>8</v>
      </c>
      <c r="P18" s="52" t="s">
        <v>70</v>
      </c>
      <c r="Q18" s="37"/>
    </row>
    <row r="19" spans="1:17" customHeight="1" ht="72">
      <c r="D19" s="2">
        <v>284</v>
      </c>
      <c r="E19" s="2"/>
      <c r="F19" s="37"/>
      <c r="G19" s="43">
        <v>2</v>
      </c>
      <c r="H19" s="47" t="s">
        <v>71</v>
      </c>
      <c r="I19" s="43"/>
      <c r="J19" s="48" t="s">
        <v>7</v>
      </c>
      <c r="K19" s="49"/>
      <c r="L19" s="43">
        <v>100</v>
      </c>
      <c r="M19" s="43" t="s">
        <v>8</v>
      </c>
      <c r="N19" s="50">
        <v>1</v>
      </c>
      <c r="O19" s="50" t="s">
        <v>8</v>
      </c>
      <c r="P19" s="52" t="s">
        <v>72</v>
      </c>
      <c r="Q19" s="37"/>
    </row>
    <row r="20" spans="1:17" customHeight="1" ht="72">
      <c r="D20" s="2">
        <v>285</v>
      </c>
      <c r="E20" s="2"/>
      <c r="F20" s="37"/>
      <c r="G20" s="43">
        <v>3</v>
      </c>
      <c r="H20" s="47" t="s">
        <v>73</v>
      </c>
      <c r="I20" s="43"/>
      <c r="J20" s="48" t="s">
        <v>7</v>
      </c>
      <c r="K20" s="49"/>
      <c r="L20" s="43">
        <v>100</v>
      </c>
      <c r="M20" s="43" t="s">
        <v>8</v>
      </c>
      <c r="N20" s="50">
        <v>1</v>
      </c>
      <c r="O20" s="50" t="s">
        <v>8</v>
      </c>
      <c r="P20" s="52" t="s">
        <v>74</v>
      </c>
      <c r="Q20" s="37"/>
    </row>
    <row r="21" spans="1:17" customHeight="1" ht="72">
      <c r="D21" s="2">
        <v>286</v>
      </c>
      <c r="E21" s="2"/>
      <c r="F21" s="37"/>
      <c r="G21" s="43">
        <v>3</v>
      </c>
      <c r="H21" s="47" t="s">
        <v>75</v>
      </c>
      <c r="I21" s="43"/>
      <c r="J21" s="48" t="s">
        <v>19</v>
      </c>
      <c r="K21" s="49"/>
      <c r="L21" s="43"/>
      <c r="M21" s="43" t="s">
        <v>8</v>
      </c>
      <c r="N21" s="50">
        <v>1</v>
      </c>
      <c r="O21" s="50" t="s">
        <v>11</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197</v>
      </c>
      <c r="F25" s="37"/>
      <c r="G25" s="44" t="str">
        <f>CONCATENATE("Algemene opmerkingen bij het jaarprogramma van  ",G16)</f>
        <v>Algemene opmerkingen bij het jaarprogramma van  EC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2021 - 2022)</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1020</v>
      </c>
      <c r="E6" s="2"/>
      <c r="F6" s="37"/>
      <c r="G6" s="23">
        <v>1</v>
      </c>
      <c r="H6" s="24" t="s">
        <v>78</v>
      </c>
      <c r="I6" s="23">
        <v>2</v>
      </c>
      <c r="J6" s="25" t="s">
        <v>7</v>
      </c>
      <c r="K6" s="26"/>
      <c r="L6" s="23">
        <v>100</v>
      </c>
      <c r="M6" s="23" t="s">
        <v>11</v>
      </c>
      <c r="N6" s="27"/>
      <c r="O6" s="27">
        <v>0</v>
      </c>
      <c r="P6" s="28"/>
      <c r="Q6" s="37"/>
    </row>
    <row r="7" spans="1:17" customHeight="1" ht="72">
      <c r="A7" s="9" t="s">
        <v>60</v>
      </c>
      <c r="B7" s="2">
        <v>2021</v>
      </c>
      <c r="D7" s="2">
        <v>1021</v>
      </c>
      <c r="E7" s="2"/>
      <c r="F7" s="37"/>
      <c r="G7" s="23">
        <v>2</v>
      </c>
      <c r="H7" s="24" t="s">
        <v>78</v>
      </c>
      <c r="I7" s="23">
        <v>2</v>
      </c>
      <c r="J7" s="25" t="s">
        <v>7</v>
      </c>
      <c r="K7" s="26"/>
      <c r="L7" s="23">
        <v>100</v>
      </c>
      <c r="M7" s="23" t="s">
        <v>8</v>
      </c>
      <c r="N7" s="27">
        <v>1</v>
      </c>
      <c r="O7" s="27" t="s">
        <v>8</v>
      </c>
      <c r="P7" s="28" t="s">
        <v>79</v>
      </c>
      <c r="Q7" s="37"/>
    </row>
    <row r="8" spans="1:17" customHeight="1" ht="72">
      <c r="A8" s="9" t="s">
        <v>61</v>
      </c>
      <c r="B8" s="2">
        <v>248</v>
      </c>
      <c r="D8" s="2">
        <v>1022</v>
      </c>
      <c r="E8" s="2"/>
      <c r="F8" s="37"/>
      <c r="G8" s="23">
        <v>3</v>
      </c>
      <c r="H8" s="24" t="s">
        <v>80</v>
      </c>
      <c r="I8" s="23">
        <v>1</v>
      </c>
      <c r="J8" s="25" t="s">
        <v>19</v>
      </c>
      <c r="K8" s="26"/>
      <c r="L8" s="23">
        <v>100</v>
      </c>
      <c r="M8" s="23" t="s">
        <v>8</v>
      </c>
      <c r="N8" s="27">
        <v>1</v>
      </c>
      <c r="O8" s="27" t="s">
        <v>11</v>
      </c>
      <c r="P8" s="28" t="s">
        <v>81</v>
      </c>
      <c r="Q8" s="37"/>
    </row>
    <row r="9" spans="1:17" customHeight="1" ht="72">
      <c r="A9" s="9" t="s">
        <v>62</v>
      </c>
      <c r="B9" s="4">
        <f>IF(B6="A",B7+3,IF(B6="H",B7+2,B7+1))</f>
        <v>2023</v>
      </c>
      <c r="D9" s="2">
        <v>1023</v>
      </c>
      <c r="E9" s="2"/>
      <c r="F9" s="37"/>
      <c r="G9" s="23">
        <v>3</v>
      </c>
      <c r="H9" s="24" t="s">
        <v>82</v>
      </c>
      <c r="I9" s="23">
        <v>2</v>
      </c>
      <c r="J9" s="25" t="s">
        <v>7</v>
      </c>
      <c r="K9" s="26"/>
      <c r="L9" s="23">
        <v>100</v>
      </c>
      <c r="M9" s="23" t="s">
        <v>11</v>
      </c>
      <c r="N9" s="27"/>
      <c r="O9" s="27">
        <v>0</v>
      </c>
      <c r="P9" s="28"/>
      <c r="Q9" s="37"/>
    </row>
    <row r="10" spans="1:17" customHeight="1" ht="72">
      <c r="A10" s="9" t="s">
        <v>63</v>
      </c>
      <c r="B10" s="6">
        <f>NOW()</f>
        <v>44342.629907407</v>
      </c>
      <c r="D10" s="2">
        <v>1024</v>
      </c>
      <c r="E10" s="2"/>
      <c r="F10" s="37"/>
      <c r="G10" s="23">
        <v>4</v>
      </c>
      <c r="H10" s="24" t="s">
        <v>82</v>
      </c>
      <c r="I10" s="23">
        <v>2</v>
      </c>
      <c r="J10" s="25" t="s">
        <v>7</v>
      </c>
      <c r="K10" s="26"/>
      <c r="L10" s="23">
        <v>100</v>
      </c>
      <c r="M10" s="23" t="s">
        <v>8</v>
      </c>
      <c r="N10" s="27">
        <v>2</v>
      </c>
      <c r="O10" s="27" t="s">
        <v>8</v>
      </c>
      <c r="P10" s="28" t="s">
        <v>83</v>
      </c>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607</v>
      </c>
      <c r="F13" s="37"/>
      <c r="G13" s="44" t="str">
        <f>CONCATENATE("Algemene opmerkingen bij het jaarprogramma van  ",G4)</f>
        <v>Algemene opmerkingen bij het jaarprogramma van  EC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608</v>
      </c>
      <c r="F25" s="37"/>
      <c r="G25" s="44" t="str">
        <f>CONCATENATE("Algemene opmerkingen bij het jaarprogramma van  ",G16)</f>
        <v>Algemene opmerkingen bij het jaarprogramma van  EC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2020 - 2021)</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287</v>
      </c>
      <c r="E6" s="2"/>
      <c r="F6" s="37"/>
      <c r="G6" s="43">
        <v>1</v>
      </c>
      <c r="H6" s="47" t="s">
        <v>78</v>
      </c>
      <c r="I6" s="43">
        <v>2</v>
      </c>
      <c r="J6" s="48" t="s">
        <v>7</v>
      </c>
      <c r="K6" s="49"/>
      <c r="L6" s="43">
        <v>100</v>
      </c>
      <c r="M6" s="43" t="s">
        <v>11</v>
      </c>
      <c r="N6" s="50"/>
      <c r="O6" s="50">
        <v>0</v>
      </c>
      <c r="P6" s="52"/>
      <c r="Q6" s="37"/>
    </row>
    <row r="7" spans="1:17" customHeight="1" ht="72">
      <c r="A7" s="9" t="s">
        <v>60</v>
      </c>
      <c r="B7" s="2">
        <v>2020</v>
      </c>
      <c r="D7" s="2">
        <v>288</v>
      </c>
      <c r="E7" s="2"/>
      <c r="F7" s="37"/>
      <c r="G7" s="43">
        <v>2</v>
      </c>
      <c r="H7" s="47" t="s">
        <v>78</v>
      </c>
      <c r="I7" s="43">
        <v>2</v>
      </c>
      <c r="J7" s="48" t="s">
        <v>7</v>
      </c>
      <c r="K7" s="49"/>
      <c r="L7" s="43">
        <v>100</v>
      </c>
      <c r="M7" s="43" t="s">
        <v>8</v>
      </c>
      <c r="N7" s="50">
        <v>1</v>
      </c>
      <c r="O7" s="50" t="s">
        <v>8</v>
      </c>
      <c r="P7" s="52" t="s">
        <v>79</v>
      </c>
      <c r="Q7" s="37"/>
    </row>
    <row r="8" spans="1:17" customHeight="1" ht="72">
      <c r="A8" s="9" t="s">
        <v>61</v>
      </c>
      <c r="B8" s="2">
        <v>80</v>
      </c>
      <c r="D8" s="2">
        <v>289</v>
      </c>
      <c r="E8" s="2"/>
      <c r="F8" s="37"/>
      <c r="G8" s="43">
        <v>3</v>
      </c>
      <c r="H8" s="47" t="s">
        <v>80</v>
      </c>
      <c r="I8" s="43">
        <v>1</v>
      </c>
      <c r="J8" s="48" t="s">
        <v>19</v>
      </c>
      <c r="K8" s="49"/>
      <c r="L8" s="43">
        <v>100</v>
      </c>
      <c r="M8" s="43" t="s">
        <v>8</v>
      </c>
      <c r="N8" s="50">
        <v>1</v>
      </c>
      <c r="O8" s="50" t="s">
        <v>11</v>
      </c>
      <c r="P8" s="52" t="s">
        <v>81</v>
      </c>
      <c r="Q8" s="37"/>
    </row>
    <row r="9" spans="1:17" customHeight="1" ht="72">
      <c r="A9" s="9" t="s">
        <v>62</v>
      </c>
      <c r="B9" s="4">
        <f>IF(B6="A",B7+3,IF(B6="H",B7+2,B7+1))</f>
        <v>2022</v>
      </c>
      <c r="D9" s="2">
        <v>290</v>
      </c>
      <c r="E9" s="2"/>
      <c r="F9" s="37"/>
      <c r="G9" s="43">
        <v>3</v>
      </c>
      <c r="H9" s="47" t="s">
        <v>82</v>
      </c>
      <c r="I9" s="43">
        <v>2</v>
      </c>
      <c r="J9" s="48" t="s">
        <v>7</v>
      </c>
      <c r="K9" s="49"/>
      <c r="L9" s="43">
        <v>100</v>
      </c>
      <c r="M9" s="43" t="s">
        <v>11</v>
      </c>
      <c r="N9" s="50"/>
      <c r="O9" s="50">
        <v>0</v>
      </c>
      <c r="P9" s="52"/>
      <c r="Q9" s="37"/>
    </row>
    <row r="10" spans="1:17" customHeight="1" ht="72">
      <c r="A10" s="9" t="s">
        <v>63</v>
      </c>
      <c r="B10" s="6">
        <f>NOW()</f>
        <v>44342.629907407</v>
      </c>
      <c r="D10" s="2">
        <v>291</v>
      </c>
      <c r="E10" s="2"/>
      <c r="F10" s="37"/>
      <c r="G10" s="43">
        <v>4</v>
      </c>
      <c r="H10" s="47" t="s">
        <v>82</v>
      </c>
      <c r="I10" s="43">
        <v>2</v>
      </c>
      <c r="J10" s="48" t="s">
        <v>7</v>
      </c>
      <c r="K10" s="49"/>
      <c r="L10" s="43">
        <v>100</v>
      </c>
      <c r="M10" s="43" t="s">
        <v>8</v>
      </c>
      <c r="N10" s="50">
        <v>2</v>
      </c>
      <c r="O10" s="50" t="s">
        <v>8</v>
      </c>
      <c r="P10" s="52" t="s">
        <v>83</v>
      </c>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198</v>
      </c>
      <c r="F13" s="37"/>
      <c r="G13" s="44" t="str">
        <f>CONCATENATE("Algemene opmerkingen bij het jaarprogramma van  ",G4)</f>
        <v>Algemene opmerkingen bij het jaarprogramma van  EC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1017</v>
      </c>
      <c r="E18" s="2"/>
      <c r="F18" s="37"/>
      <c r="G18" s="23">
        <v>1</v>
      </c>
      <c r="H18" s="24" t="s">
        <v>84</v>
      </c>
      <c r="I18" s="23"/>
      <c r="J18" s="25" t="s">
        <v>7</v>
      </c>
      <c r="K18" s="26"/>
      <c r="L18" s="23">
        <v>100</v>
      </c>
      <c r="M18" s="23" t="s">
        <v>8</v>
      </c>
      <c r="N18" s="27">
        <v>2</v>
      </c>
      <c r="O18" s="27" t="s">
        <v>8</v>
      </c>
      <c r="P18" s="28" t="s">
        <v>85</v>
      </c>
      <c r="Q18" s="37"/>
    </row>
    <row r="19" spans="1:17" customHeight="1" ht="72">
      <c r="D19" s="2">
        <v>1018</v>
      </c>
      <c r="E19" s="2"/>
      <c r="F19" s="37"/>
      <c r="G19" s="23">
        <v>2</v>
      </c>
      <c r="H19" s="24" t="s">
        <v>86</v>
      </c>
      <c r="I19" s="23"/>
      <c r="J19" s="25" t="s">
        <v>7</v>
      </c>
      <c r="K19" s="26"/>
      <c r="L19" s="23">
        <v>100</v>
      </c>
      <c r="M19" s="23" t="s">
        <v>8</v>
      </c>
      <c r="N19" s="27">
        <v>2</v>
      </c>
      <c r="O19" s="27" t="s">
        <v>8</v>
      </c>
      <c r="P19" s="28" t="s">
        <v>87</v>
      </c>
      <c r="Q19" s="37"/>
    </row>
    <row r="20" spans="1:17" customHeight="1" ht="72">
      <c r="D20" s="2">
        <v>1019</v>
      </c>
      <c r="E20" s="2"/>
      <c r="F20" s="37"/>
      <c r="G20" s="23">
        <v>3</v>
      </c>
      <c r="H20" s="24" t="s">
        <v>88</v>
      </c>
      <c r="I20" s="23"/>
      <c r="J20" s="25" t="s">
        <v>7</v>
      </c>
      <c r="K20" s="26"/>
      <c r="L20" s="23">
        <v>100</v>
      </c>
      <c r="M20" s="23" t="s">
        <v>8</v>
      </c>
      <c r="N20" s="27">
        <v>2</v>
      </c>
      <c r="O20" s="27" t="s">
        <v>8</v>
      </c>
      <c r="P20" s="28" t="s">
        <v>89</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199</v>
      </c>
      <c r="F25" s="37"/>
      <c r="G25" s="44" t="str">
        <f>CONCATENATE("Algemene opmerkingen bij het jaarprogramma van  ",G16)</f>
        <v>Algemene opmerkingen bij het jaarprogramma van  EC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2019 - 2020)</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81</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200</v>
      </c>
      <c r="F13" s="37"/>
      <c r="G13" s="44" t="str">
        <f>CONCATENATE("Algemene opmerkingen bij het jaarprogramma van  ",G4)</f>
        <v>Algemene opmerkingen bij het jaarprogramma van  EC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292</v>
      </c>
      <c r="E18" s="2"/>
      <c r="F18" s="37"/>
      <c r="G18" s="43">
        <v>1</v>
      </c>
      <c r="H18" s="47" t="s">
        <v>84</v>
      </c>
      <c r="I18" s="43"/>
      <c r="J18" s="48" t="s">
        <v>7</v>
      </c>
      <c r="K18" s="49"/>
      <c r="L18" s="43">
        <v>100</v>
      </c>
      <c r="M18" s="43" t="s">
        <v>8</v>
      </c>
      <c r="N18" s="50">
        <v>2</v>
      </c>
      <c r="O18" s="50" t="s">
        <v>8</v>
      </c>
      <c r="P18" s="52" t="s">
        <v>85</v>
      </c>
      <c r="Q18" s="37"/>
    </row>
    <row r="19" spans="1:17" customHeight="1" ht="72">
      <c r="D19" s="2">
        <v>293</v>
      </c>
      <c r="E19" s="2"/>
      <c r="F19" s="37"/>
      <c r="G19" s="43">
        <v>2</v>
      </c>
      <c r="H19" s="47" t="s">
        <v>86</v>
      </c>
      <c r="I19" s="43"/>
      <c r="J19" s="48" t="s">
        <v>7</v>
      </c>
      <c r="K19" s="49"/>
      <c r="L19" s="43">
        <v>100</v>
      </c>
      <c r="M19" s="43" t="s">
        <v>8</v>
      </c>
      <c r="N19" s="50">
        <v>2</v>
      </c>
      <c r="O19" s="50" t="s">
        <v>8</v>
      </c>
      <c r="P19" s="52" t="s">
        <v>87</v>
      </c>
      <c r="Q19" s="37"/>
    </row>
    <row r="20" spans="1:17" customHeight="1" ht="72">
      <c r="D20" s="2">
        <v>294</v>
      </c>
      <c r="E20" s="2"/>
      <c r="F20" s="37"/>
      <c r="G20" s="43">
        <v>3</v>
      </c>
      <c r="H20" s="47" t="s">
        <v>88</v>
      </c>
      <c r="I20" s="43"/>
      <c r="J20" s="48" t="s">
        <v>7</v>
      </c>
      <c r="K20" s="49"/>
      <c r="L20" s="43">
        <v>100</v>
      </c>
      <c r="M20" s="43" t="s">
        <v>8</v>
      </c>
      <c r="N20" s="50">
        <v>2</v>
      </c>
      <c r="O20" s="50" t="s">
        <v>8</v>
      </c>
      <c r="P20" s="52" t="s">
        <v>89</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201</v>
      </c>
      <c r="F25" s="37"/>
      <c r="G25" s="44" t="str">
        <f>CONCATENATE("Algemene opmerkingen bij het jaarprogramma van  ",G16)</f>
        <v>Algemene opmerkingen bij het jaarprogramma van  EC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2021 - 2022)</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v>1033</v>
      </c>
      <c r="E6" s="2"/>
      <c r="F6" s="37"/>
      <c r="G6" s="23">
        <v>1</v>
      </c>
      <c r="H6" s="24" t="s">
        <v>91</v>
      </c>
      <c r="I6" s="23">
        <v>1</v>
      </c>
      <c r="J6" s="25" t="s">
        <v>7</v>
      </c>
      <c r="K6" s="26"/>
      <c r="L6" s="23">
        <v>100</v>
      </c>
      <c r="M6" s="23" t="s">
        <v>11</v>
      </c>
      <c r="N6" s="27"/>
      <c r="O6" s="27">
        <v>0</v>
      </c>
      <c r="P6" s="28"/>
      <c r="Q6" s="37"/>
    </row>
    <row r="7" spans="1:17" customHeight="1" ht="72">
      <c r="A7" s="9" t="s">
        <v>60</v>
      </c>
      <c r="B7" s="2">
        <v>2021</v>
      </c>
      <c r="D7" s="2">
        <v>1034</v>
      </c>
      <c r="E7" s="2"/>
      <c r="F7" s="37"/>
      <c r="G7" s="23">
        <v>2</v>
      </c>
      <c r="H7" s="24" t="s">
        <v>92</v>
      </c>
      <c r="I7" s="23">
        <v>2</v>
      </c>
      <c r="J7" s="25" t="s">
        <v>7</v>
      </c>
      <c r="K7" s="26"/>
      <c r="L7" s="23">
        <v>100</v>
      </c>
      <c r="M7" s="23" t="s">
        <v>11</v>
      </c>
      <c r="N7" s="27"/>
      <c r="O7" s="27">
        <v>0</v>
      </c>
      <c r="P7" s="28"/>
      <c r="Q7" s="37"/>
    </row>
    <row r="8" spans="1:17" customHeight="1" ht="72">
      <c r="A8" s="9" t="s">
        <v>61</v>
      </c>
      <c r="B8" s="2">
        <v>249</v>
      </c>
      <c r="D8" s="2">
        <v>1035</v>
      </c>
      <c r="E8" s="2"/>
      <c r="F8" s="37"/>
      <c r="G8" s="23">
        <v>3</v>
      </c>
      <c r="H8" s="24" t="s">
        <v>93</v>
      </c>
      <c r="I8" s="23">
        <v>1</v>
      </c>
      <c r="J8" s="25" t="s">
        <v>7</v>
      </c>
      <c r="K8" s="26"/>
      <c r="L8" s="23">
        <v>50</v>
      </c>
      <c r="M8" s="23" t="s">
        <v>11</v>
      </c>
      <c r="N8" s="27"/>
      <c r="O8" s="27">
        <v>0</v>
      </c>
      <c r="P8" s="28"/>
      <c r="Q8" s="37"/>
    </row>
    <row r="9" spans="1:17" customHeight="1" ht="72">
      <c r="A9" s="9" t="s">
        <v>62</v>
      </c>
      <c r="B9" s="4">
        <f>IF(B6="A",B7+3,IF(B6="H",B7+2,B7+1))</f>
        <v>2024</v>
      </c>
      <c r="D9" s="2">
        <v>1036</v>
      </c>
      <c r="E9" s="2"/>
      <c r="F9" s="37"/>
      <c r="G9" s="23">
        <v>4</v>
      </c>
      <c r="H9" s="24" t="s">
        <v>94</v>
      </c>
      <c r="I9" s="23">
        <v>2</v>
      </c>
      <c r="J9" s="25" t="s">
        <v>7</v>
      </c>
      <c r="K9" s="26"/>
      <c r="L9" s="23">
        <v>100</v>
      </c>
      <c r="M9" s="23" t="s">
        <v>11</v>
      </c>
      <c r="N9" s="27"/>
      <c r="O9" s="27">
        <v>0</v>
      </c>
      <c r="P9" s="28"/>
      <c r="Q9" s="37"/>
    </row>
    <row r="10" spans="1:17" customHeight="1" ht="72">
      <c r="A10" s="9" t="s">
        <v>63</v>
      </c>
      <c r="B10" s="6">
        <f>NOW()</f>
        <v>44342.629907407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609</v>
      </c>
      <c r="F13" s="37"/>
      <c r="G13" s="44" t="str">
        <f>CONCATENATE("Algemene opmerkingen bij het jaarprogramma van  ",G4)</f>
        <v>Algemene opmerkingen bij het jaarprogramma van  EC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610</v>
      </c>
      <c r="F25" s="37"/>
      <c r="G25" s="44" t="str">
        <f>CONCATENATE("Algemene opmerkingen bij het jaarprogramma van  ",G16)</f>
        <v>Algemene opmerkingen bij het jaarprogramma van  EC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611</v>
      </c>
      <c r="F37" s="37"/>
      <c r="G37" s="44" t="str">
        <f>CONCATENATE("Algemene opmerkingen bij het jaarprogramma van  ",G28)</f>
        <v>Algemene opmerkingen bij het jaarprogramma van  EC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2020 - 2021)</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v>295</v>
      </c>
      <c r="E6" s="2"/>
      <c r="F6" s="37"/>
      <c r="G6" s="43">
        <v>1</v>
      </c>
      <c r="H6" s="47" t="s">
        <v>91</v>
      </c>
      <c r="I6" s="43">
        <v>1</v>
      </c>
      <c r="J6" s="48" t="s">
        <v>7</v>
      </c>
      <c r="K6" s="49"/>
      <c r="L6" s="43">
        <v>100</v>
      </c>
      <c r="M6" s="43" t="s">
        <v>11</v>
      </c>
      <c r="N6" s="50"/>
      <c r="O6" s="50">
        <v>0</v>
      </c>
      <c r="P6" s="52"/>
      <c r="Q6" s="37"/>
    </row>
    <row r="7" spans="1:17" customHeight="1" ht="72">
      <c r="A7" s="9" t="s">
        <v>60</v>
      </c>
      <c r="B7" s="2">
        <v>2020</v>
      </c>
      <c r="D7" s="2">
        <v>296</v>
      </c>
      <c r="E7" s="2"/>
      <c r="F7" s="37"/>
      <c r="G7" s="43">
        <v>2</v>
      </c>
      <c r="H7" s="47" t="s">
        <v>92</v>
      </c>
      <c r="I7" s="43">
        <v>2</v>
      </c>
      <c r="J7" s="48" t="s">
        <v>7</v>
      </c>
      <c r="K7" s="49"/>
      <c r="L7" s="43">
        <v>100</v>
      </c>
      <c r="M7" s="43" t="s">
        <v>11</v>
      </c>
      <c r="N7" s="50"/>
      <c r="O7" s="50">
        <v>0</v>
      </c>
      <c r="P7" s="52"/>
      <c r="Q7" s="37"/>
    </row>
    <row r="8" spans="1:17" customHeight="1" ht="72">
      <c r="A8" s="9" t="s">
        <v>61</v>
      </c>
      <c r="B8" s="2">
        <v>82</v>
      </c>
      <c r="D8" s="2">
        <v>297</v>
      </c>
      <c r="E8" s="2"/>
      <c r="F8" s="37"/>
      <c r="G8" s="43">
        <v>3</v>
      </c>
      <c r="H8" s="47" t="s">
        <v>93</v>
      </c>
      <c r="I8" s="43">
        <v>1</v>
      </c>
      <c r="J8" s="48" t="s">
        <v>7</v>
      </c>
      <c r="K8" s="49"/>
      <c r="L8" s="43">
        <v>50</v>
      </c>
      <c r="M8" s="43" t="s">
        <v>11</v>
      </c>
      <c r="N8" s="50"/>
      <c r="O8" s="50">
        <v>0</v>
      </c>
      <c r="P8" s="52"/>
      <c r="Q8" s="37"/>
    </row>
    <row r="9" spans="1:17" customHeight="1" ht="72">
      <c r="A9" s="9" t="s">
        <v>62</v>
      </c>
      <c r="B9" s="4">
        <f>IF(B6="A",B7+3,IF(B6="H",B7+2,B7+1))</f>
        <v>2023</v>
      </c>
      <c r="D9" s="2">
        <v>298</v>
      </c>
      <c r="E9" s="2"/>
      <c r="F9" s="37"/>
      <c r="G9" s="43">
        <v>4</v>
      </c>
      <c r="H9" s="47" t="s">
        <v>94</v>
      </c>
      <c r="I9" s="43">
        <v>2</v>
      </c>
      <c r="J9" s="48" t="s">
        <v>7</v>
      </c>
      <c r="K9" s="49"/>
      <c r="L9" s="43">
        <v>100</v>
      </c>
      <c r="M9" s="43" t="s">
        <v>11</v>
      </c>
      <c r="N9" s="50"/>
      <c r="O9" s="50">
        <v>0</v>
      </c>
      <c r="P9" s="52"/>
      <c r="Q9" s="37"/>
    </row>
    <row r="10" spans="1:17" customHeight="1" ht="72">
      <c r="A10" s="9" t="s">
        <v>63</v>
      </c>
      <c r="B10" s="6">
        <f>NOW()</f>
        <v>44342.629907407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202</v>
      </c>
      <c r="F13" s="37"/>
      <c r="G13" s="44" t="str">
        <f>CONCATENATE("Algemene opmerkingen bij het jaarprogramma van  ",G4)</f>
        <v>Algemene opmerkingen bij het jaarprogramma van  EC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1028</v>
      </c>
      <c r="E18" s="2"/>
      <c r="F18" s="37"/>
      <c r="G18" s="23">
        <v>1</v>
      </c>
      <c r="H18" s="24" t="s">
        <v>95</v>
      </c>
      <c r="I18" s="23">
        <v>2</v>
      </c>
      <c r="J18" s="25" t="s">
        <v>7</v>
      </c>
      <c r="K18" s="26"/>
      <c r="L18" s="23">
        <v>100</v>
      </c>
      <c r="M18" s="23" t="s">
        <v>8</v>
      </c>
      <c r="N18" s="27">
        <v>2</v>
      </c>
      <c r="O18" s="27" t="s">
        <v>8</v>
      </c>
      <c r="P18" s="28" t="s">
        <v>96</v>
      </c>
      <c r="Q18" s="37"/>
    </row>
    <row r="19" spans="1:17" customHeight="1" ht="72">
      <c r="D19" s="2">
        <v>1029</v>
      </c>
      <c r="E19" s="2"/>
      <c r="F19" s="37"/>
      <c r="G19" s="23">
        <v>2</v>
      </c>
      <c r="H19" s="24" t="s">
        <v>97</v>
      </c>
      <c r="I19" s="23">
        <v>2</v>
      </c>
      <c r="J19" s="25" t="s">
        <v>7</v>
      </c>
      <c r="K19" s="26"/>
      <c r="L19" s="23">
        <v>100</v>
      </c>
      <c r="M19" s="23" t="s">
        <v>11</v>
      </c>
      <c r="N19" s="27"/>
      <c r="O19" s="27">
        <v>0</v>
      </c>
      <c r="P19" s="28" t="s">
        <v>98</v>
      </c>
      <c r="Q19" s="37"/>
    </row>
    <row r="20" spans="1:17" customHeight="1" ht="72">
      <c r="D20" s="2">
        <v>1030</v>
      </c>
      <c r="E20" s="2"/>
      <c r="F20" s="37"/>
      <c r="G20" s="23">
        <v>3</v>
      </c>
      <c r="H20" s="24" t="s">
        <v>99</v>
      </c>
      <c r="I20" s="23">
        <v>2</v>
      </c>
      <c r="J20" s="25" t="s">
        <v>7</v>
      </c>
      <c r="K20" s="26"/>
      <c r="L20" s="23">
        <v>100</v>
      </c>
      <c r="M20" s="23" t="s">
        <v>8</v>
      </c>
      <c r="N20" s="27">
        <v>1</v>
      </c>
      <c r="O20" s="27" t="s">
        <v>8</v>
      </c>
      <c r="P20" s="28" t="s">
        <v>100</v>
      </c>
      <c r="Q20" s="37"/>
    </row>
    <row r="21" spans="1:17" customHeight="1" ht="72">
      <c r="D21" s="2">
        <v>1031</v>
      </c>
      <c r="E21" s="2"/>
      <c r="F21" s="37"/>
      <c r="G21" s="23">
        <v>3</v>
      </c>
      <c r="H21" s="24" t="s">
        <v>80</v>
      </c>
      <c r="I21" s="23">
        <v>1</v>
      </c>
      <c r="J21" s="25" t="s">
        <v>19</v>
      </c>
      <c r="K21" s="26"/>
      <c r="L21" s="23"/>
      <c r="M21" s="23" t="s">
        <v>8</v>
      </c>
      <c r="N21" s="27">
        <v>1</v>
      </c>
      <c r="O21" s="27" t="s">
        <v>11</v>
      </c>
      <c r="P21" s="28" t="s">
        <v>101</v>
      </c>
      <c r="Q21" s="37"/>
    </row>
    <row r="22" spans="1:17" customHeight="1" ht="72">
      <c r="D22" s="2">
        <v>1032</v>
      </c>
      <c r="E22" s="2"/>
      <c r="F22" s="37"/>
      <c r="G22" s="23">
        <v>4</v>
      </c>
      <c r="H22" s="24" t="s">
        <v>102</v>
      </c>
      <c r="I22" s="23">
        <v>2</v>
      </c>
      <c r="J22" s="25" t="s">
        <v>7</v>
      </c>
      <c r="K22" s="26"/>
      <c r="L22" s="23">
        <v>100</v>
      </c>
      <c r="M22" s="23" t="s">
        <v>8</v>
      </c>
      <c r="N22" s="27">
        <v>2</v>
      </c>
      <c r="O22" s="27" t="s">
        <v>8</v>
      </c>
      <c r="P22" s="28" t="s">
        <v>103</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203</v>
      </c>
      <c r="F25" s="37"/>
      <c r="G25" s="44" t="str">
        <f>CONCATENATE("Algemene opmerkingen bij het jaarprogramma van  ",G16)</f>
        <v>Algemene opmerkingen bij het jaarprogramma van  EC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204</v>
      </c>
      <c r="F37" s="37"/>
      <c r="G37" s="44" t="str">
        <f>CONCATENATE("Algemene opmerkingen bij het jaarprogramma van  ",G28)</f>
        <v>Algemene opmerkingen bij het jaarprogramma van  EC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