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<sst xmlns="http://schemas.openxmlformats.org/spreadsheetml/2006/main" uniqueCount="116">
  <si>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</si>
  <si>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</si>
  <si>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</si>
  <si>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</si>
  <si>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</si>
  <si>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</si>
  <si>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</si>
  <si>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</si>
  <si>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</si>
  <si>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</si>
  <si>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</si>
  <si>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</si>
  <si>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</si>
  <si>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</si>
  <si>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</si>
  <si>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</si>
  <si>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</si>
  <si>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</si>
  <si>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</si>
  <si>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</si>
  <si>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</si>
  <si>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</si>
  <si>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</si>
  <si>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</si>
  <si>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</si>
  <si>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</si>
  <si>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</si>
  <si>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</si>
  <si>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</si>
  <si>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</si>
  <si>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</si>
  <si>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</si>
  <si>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</si>
  <si>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</si>
  <si>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</si>
  <si>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</si>
  <si>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</si>
  <si>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</si>
  <si>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</si>
  <si>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</si>
  <si>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</si>
  <si>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</si>
  <si>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</si>
  <si>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</si>
  <si>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</si>
  <si>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</si>
  <si>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</si>
  <si>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</si>
  <si>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</si>
  <si>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</si>
  <si>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</si>
  <si>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</si>
  <si>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</si>
  <si>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</si>
  <si>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</si>
  <si>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</si>
  <si>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</si>
  <si>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</si>
  <si>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</si>
  <si>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</si>
  <si>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</si>
  <si>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</si>
  <si>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</si>
  <si>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</si>
  <si>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</si>
  <si>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</si>
  <si>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</si>
  <si>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</si>
  <si>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</si>
  <si>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                                                             Gespreksvaardigheid</t>
  </si>
  <si>
    <t>MVT/K/2, MVT/K/6</t>
  </si>
  <si>
    <t>Schrijfvaardigheid</t>
  </si>
  <si>
    <t>Woordenboek N-E</t>
  </si>
  <si>
    <t>MVT/K/1, MVT/K/3, MVT/K/7</t>
  </si>
  <si>
    <t>Luistervaardigheid</t>
  </si>
  <si>
    <t>MVT/K/5</t>
  </si>
  <si>
    <t>Spreekvaardigheid</t>
  </si>
  <si>
    <t>MVT/V/4, MVT/K/3</t>
  </si>
  <si>
    <t>Leesvaardigheid</t>
  </si>
  <si>
    <t>Woordenboek E-N</t>
  </si>
  <si>
    <t>MVT/K/4</t>
  </si>
  <si>
    <t>H</t>
  </si>
  <si>
    <t>Of Course Unit 1</t>
  </si>
  <si>
    <t>C2</t>
  </si>
  <si>
    <t>schrijfvaardigheid</t>
  </si>
  <si>
    <t xml:space="preserve">Woordenboek N-E </t>
  </si>
  <si>
    <t>Examenvocabulaire</t>
  </si>
  <si>
    <t>D</t>
  </si>
  <si>
    <t>Literatuur</t>
  </si>
  <si>
    <t>Reader met teksten en aantekeningen</t>
  </si>
  <si>
    <t>E1</t>
  </si>
  <si>
    <t>Kijk- en luistervaardigheid</t>
  </si>
  <si>
    <t>B</t>
  </si>
  <si>
    <t>Aantekeningen</t>
  </si>
  <si>
    <t>C1, C2</t>
  </si>
  <si>
    <t>A</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</si>
  <si>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</si>
  <si>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</si>
  <si>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</si>
  <si>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</si>
  <si>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Onderdelen: vocab, grammar and linking words.</t>
  </si>
  <si>
    <t>Of Course hoofdstuktoets. Onderdelen: vocab, grammar and exam words.</t>
  </si>
  <si>
    <t>Literatuur / Presentatie over 3 Engelse literaire werken.</t>
  </si>
  <si>
    <t>C2, E1, E2</t>
  </si>
  <si>
    <t>Schrijfvaardigheid: Informele brief.</t>
  </si>
  <si>
    <t>Tekstverwerker met spellingscontrole</t>
  </si>
  <si>
    <t>D1, D2, F</t>
  </si>
  <si>
    <t>Spreekvaardigheid d.m.v. spreekopdrachten door het jaar heen.</t>
  </si>
  <si>
    <t>Literatuurgeschiedenis. Schriftelijke toets (maximaal 9 punten) en een klassikale opdracht (maximaal 1 punt).</t>
  </si>
  <si>
    <t>E2,3</t>
  </si>
  <si>
    <t>Essay schrijven</t>
  </si>
  <si>
    <t>D1,2, F</t>
  </si>
  <si>
    <t>Kijk- en luistertoets</t>
  </si>
  <si>
    <t>B, F</t>
  </si>
  <si>
    <t>Spreekvaardigheidstoets</t>
  </si>
  <si>
    <t>C1, C2, F</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</si>
</sst>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A4 (schooljaar 2019 - 2020)</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11</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44342.629340278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25</v>
      </c>
      <c r="F13" s="37"/>
      <c r="G13" s="44" t="str">
        <f>CONCATENATE("Algemene opmerkingen bij het jaarprogramma van  ",G4)</f>
        <v>Algemene opmerkingen bij het jaarprogramma van  EN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54</v>
      </c>
      <c r="E18" s="2"/>
      <c r="F18" s="37"/>
      <c r="G18" s="43">
        <v>1</v>
      </c>
      <c r="H18" s="47" t="s">
        <v>100</v>
      </c>
      <c r="I18" s="43">
        <v>2</v>
      </c>
      <c r="J18" s="48" t="s">
        <v>7</v>
      </c>
      <c r="K18" s="49"/>
      <c r="L18" s="43">
        <v>100</v>
      </c>
      <c r="M18" s="43" t="s">
        <v>11</v>
      </c>
      <c r="N18" s="50"/>
      <c r="O18" s="50">
        <v>0</v>
      </c>
      <c r="P18" s="52"/>
      <c r="Q18" s="37"/>
    </row>
    <row r="19" spans="1:17" customHeight="1" ht="72">
      <c r="D19" s="2">
        <v>55</v>
      </c>
      <c r="E19" s="2"/>
      <c r="F19" s="37"/>
      <c r="G19" s="43">
        <v>2</v>
      </c>
      <c r="H19" s="47" t="s">
        <v>101</v>
      </c>
      <c r="I19" s="43">
        <v>2</v>
      </c>
      <c r="J19" s="48" t="s">
        <v>7</v>
      </c>
      <c r="K19" s="49"/>
      <c r="L19" s="43">
        <v>50</v>
      </c>
      <c r="M19" s="43" t="s">
        <v>11</v>
      </c>
      <c r="N19" s="50"/>
      <c r="O19" s="50">
        <v>0</v>
      </c>
      <c r="P19" s="52"/>
      <c r="Q19" s="37"/>
    </row>
    <row r="20" spans="1:17" customHeight="1" ht="72">
      <c r="D20" s="2">
        <v>56</v>
      </c>
      <c r="E20" s="2"/>
      <c r="F20" s="37"/>
      <c r="G20" s="43">
        <v>2</v>
      </c>
      <c r="H20" s="47" t="s">
        <v>102</v>
      </c>
      <c r="I20" s="43">
        <v>2</v>
      </c>
      <c r="J20" s="48" t="s">
        <v>10</v>
      </c>
      <c r="K20" s="49"/>
      <c r="L20" s="43">
        <v>15</v>
      </c>
      <c r="M20" s="43" t="s">
        <v>8</v>
      </c>
      <c r="N20" s="50">
        <v>1</v>
      </c>
      <c r="O20" s="50" t="s">
        <v>11</v>
      </c>
      <c r="P20" s="52" t="s">
        <v>103</v>
      </c>
      <c r="Q20" s="37"/>
    </row>
    <row r="21" spans="1:17" customHeight="1" ht="72">
      <c r="D21" s="2">
        <v>57</v>
      </c>
      <c r="E21" s="2"/>
      <c r="F21" s="37"/>
      <c r="G21" s="43">
        <v>3</v>
      </c>
      <c r="H21" s="47" t="s">
        <v>104</v>
      </c>
      <c r="I21" s="43">
        <v>2</v>
      </c>
      <c r="J21" s="48" t="s">
        <v>7</v>
      </c>
      <c r="K21" s="49" t="s">
        <v>105</v>
      </c>
      <c r="L21" s="43">
        <v>100</v>
      </c>
      <c r="M21" s="43" t="s">
        <v>8</v>
      </c>
      <c r="N21" s="50">
        <v>1</v>
      </c>
      <c r="O21" s="50" t="s">
        <v>8</v>
      </c>
      <c r="P21" s="52" t="s">
        <v>106</v>
      </c>
      <c r="Q21" s="37"/>
    </row>
    <row r="22" spans="1:17" customHeight="1" ht="72">
      <c r="D22" s="2">
        <v>58</v>
      </c>
      <c r="E22" s="2"/>
      <c r="F22" s="37"/>
      <c r="G22" s="43">
        <v>4</v>
      </c>
      <c r="H22" s="47" t="s">
        <v>78</v>
      </c>
      <c r="I22" s="43">
        <v>3</v>
      </c>
      <c r="J22" s="48" t="s">
        <v>7</v>
      </c>
      <c r="K22" s="49"/>
      <c r="L22" s="43">
        <v>100</v>
      </c>
      <c r="M22" s="43" t="s">
        <v>8</v>
      </c>
      <c r="N22" s="50">
        <v>1</v>
      </c>
      <c r="O22" s="50" t="s">
        <v>8</v>
      </c>
      <c r="P22" s="52" t="s">
        <v>95</v>
      </c>
      <c r="Q22" s="37"/>
    </row>
    <row r="23" spans="1:17" customHeight="1" ht="72">
      <c r="D23" s="2">
        <v>59</v>
      </c>
      <c r="E23" s="2"/>
      <c r="F23" s="37"/>
      <c r="G23" s="43">
        <v>4</v>
      </c>
      <c r="H23" s="47" t="s">
        <v>107</v>
      </c>
      <c r="I23" s="43">
        <v>2</v>
      </c>
      <c r="J23" s="48" t="s">
        <v>10</v>
      </c>
      <c r="K23" s="49"/>
      <c r="L23" s="43"/>
      <c r="M23" s="43" t="s">
        <v>11</v>
      </c>
      <c r="N23" s="50"/>
      <c r="O23" s="50" t="s">
        <v>5</v>
      </c>
      <c r="P23" s="52"/>
      <c r="Q23" s="37"/>
    </row>
    <row r="24" spans="1:17">
      <c r="F24" s="37"/>
      <c r="G24" s="40"/>
      <c r="H24" s="37"/>
      <c r="I24" s="40"/>
      <c r="J24" s="40"/>
      <c r="K24" s="37"/>
      <c r="L24" s="40"/>
      <c r="M24" s="40"/>
      <c r="N24" s="40"/>
      <c r="O24" s="40"/>
      <c r="P24" s="37"/>
      <c r="Q24" s="37"/>
    </row>
    <row r="25" spans="1:17">
      <c r="C25" s="9" t="s">
        <v>45</v>
      </c>
      <c r="D25" s="2">
        <v>26</v>
      </c>
      <c r="F25" s="37"/>
      <c r="G25" s="44" t="str">
        <f>CONCATENATE("Algemene opmerkingen bij het jaarprogramma van  ",G16)</f>
        <v>Algemene opmerkingen bij het jaarprogramma van  EN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EN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606</v>
      </c>
      <c r="E30" s="2"/>
      <c r="F30" s="37"/>
      <c r="G30" s="23">
        <v>1</v>
      </c>
      <c r="H30" s="24" t="s">
        <v>108</v>
      </c>
      <c r="I30" s="23"/>
      <c r="J30" s="25" t="s">
        <v>7</v>
      </c>
      <c r="K30" s="26"/>
      <c r="L30" s="23">
        <v>100</v>
      </c>
      <c r="M30" s="23" t="s">
        <v>8</v>
      </c>
      <c r="N30" s="27">
        <v>1</v>
      </c>
      <c r="O30" s="27" t="s">
        <v>8</v>
      </c>
      <c r="P30" s="28" t="s">
        <v>109</v>
      </c>
      <c r="Q30" s="37"/>
    </row>
    <row r="31" spans="1:17" customHeight="1" ht="72">
      <c r="D31" s="2">
        <v>607</v>
      </c>
      <c r="E31" s="2"/>
      <c r="F31" s="37"/>
      <c r="G31" s="23">
        <v>2</v>
      </c>
      <c r="H31" s="24" t="s">
        <v>110</v>
      </c>
      <c r="I31" s="23"/>
      <c r="J31" s="25" t="s">
        <v>7</v>
      </c>
      <c r="K31" s="26" t="s">
        <v>105</v>
      </c>
      <c r="L31" s="23">
        <v>100</v>
      </c>
      <c r="M31" s="23" t="s">
        <v>8</v>
      </c>
      <c r="N31" s="27">
        <v>1</v>
      </c>
      <c r="O31" s="27" t="s">
        <v>8</v>
      </c>
      <c r="P31" s="28" t="s">
        <v>111</v>
      </c>
      <c r="Q31" s="37"/>
    </row>
    <row r="32" spans="1:17" customHeight="1" ht="72">
      <c r="D32" s="2">
        <v>608</v>
      </c>
      <c r="E32" s="2"/>
      <c r="F32" s="37"/>
      <c r="G32" s="23">
        <v>2</v>
      </c>
      <c r="H32" s="24" t="s">
        <v>112</v>
      </c>
      <c r="I32" s="23"/>
      <c r="J32" s="25" t="s">
        <v>14</v>
      </c>
      <c r="K32" s="26"/>
      <c r="L32" s="23">
        <v>60</v>
      </c>
      <c r="M32" s="23" t="s">
        <v>8</v>
      </c>
      <c r="N32" s="27">
        <v>2</v>
      </c>
      <c r="O32" s="27" t="s">
        <v>11</v>
      </c>
      <c r="P32" s="28" t="s">
        <v>113</v>
      </c>
      <c r="Q32" s="37"/>
    </row>
    <row r="33" spans="1:17" customHeight="1" ht="72">
      <c r="D33" s="2">
        <v>609</v>
      </c>
      <c r="E33" s="2"/>
      <c r="F33" s="37"/>
      <c r="G33" s="23">
        <v>3</v>
      </c>
      <c r="H33" s="24" t="s">
        <v>114</v>
      </c>
      <c r="I33" s="23"/>
      <c r="J33" s="25" t="s">
        <v>10</v>
      </c>
      <c r="K33" s="26"/>
      <c r="L33" s="23">
        <v>15</v>
      </c>
      <c r="M33" s="23" t="s">
        <v>8</v>
      </c>
      <c r="N33" s="27">
        <v>2</v>
      </c>
      <c r="O33" s="27" t="s">
        <v>11</v>
      </c>
      <c r="P33" s="28" t="s">
        <v>115</v>
      </c>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27</v>
      </c>
      <c r="F37" s="37"/>
      <c r="G37" s="44" t="str">
        <f>CONCATENATE("Algemene opmerkingen bij het jaarprogramma van  ",G28)</f>
        <v>Algemene opmerkingen bij het jaarprogramma van  EN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A4 (schooljaar 2018 - 2019)</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12</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44342.629340278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28</v>
      </c>
      <c r="F13" s="37"/>
      <c r="G13" s="44" t="str">
        <f>CONCATENATE("Algemene opmerkingen bij het jaarprogramma van  ",G4)</f>
        <v>Algemene opmerkingen bij het jaarprogramma van  EN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29</v>
      </c>
      <c r="F25" s="37"/>
      <c r="G25" s="44" t="str">
        <f>CONCATENATE("Algemene opmerkingen bij het jaarprogramma van  ",G16)</f>
        <v>Algemene opmerkingen bij het jaarprogramma van  EN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EN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60</v>
      </c>
      <c r="E30" s="2"/>
      <c r="F30" s="37"/>
      <c r="G30" s="43">
        <v>1</v>
      </c>
      <c r="H30" s="47" t="s">
        <v>108</v>
      </c>
      <c r="I30" s="43"/>
      <c r="J30" s="48" t="s">
        <v>7</v>
      </c>
      <c r="K30" s="49"/>
      <c r="L30" s="43">
        <v>100</v>
      </c>
      <c r="M30" s="43" t="s">
        <v>8</v>
      </c>
      <c r="N30" s="50">
        <v>1</v>
      </c>
      <c r="O30" s="50" t="s">
        <v>8</v>
      </c>
      <c r="P30" s="52" t="s">
        <v>109</v>
      </c>
      <c r="Q30" s="37"/>
    </row>
    <row r="31" spans="1:17" customHeight="1" ht="72">
      <c r="D31" s="2">
        <v>61</v>
      </c>
      <c r="E31" s="2"/>
      <c r="F31" s="37"/>
      <c r="G31" s="43">
        <v>2</v>
      </c>
      <c r="H31" s="47" t="s">
        <v>110</v>
      </c>
      <c r="I31" s="43"/>
      <c r="J31" s="48" t="s">
        <v>7</v>
      </c>
      <c r="K31" s="49" t="s">
        <v>105</v>
      </c>
      <c r="L31" s="43">
        <v>100</v>
      </c>
      <c r="M31" s="43" t="s">
        <v>8</v>
      </c>
      <c r="N31" s="50">
        <v>1</v>
      </c>
      <c r="O31" s="50" t="s">
        <v>8</v>
      </c>
      <c r="P31" s="52" t="s">
        <v>111</v>
      </c>
      <c r="Q31" s="37"/>
    </row>
    <row r="32" spans="1:17" customHeight="1" ht="72">
      <c r="D32" s="2">
        <v>62</v>
      </c>
      <c r="E32" s="2"/>
      <c r="F32" s="37"/>
      <c r="G32" s="43">
        <v>2</v>
      </c>
      <c r="H32" s="47" t="s">
        <v>112</v>
      </c>
      <c r="I32" s="43"/>
      <c r="J32" s="48" t="s">
        <v>14</v>
      </c>
      <c r="K32" s="49"/>
      <c r="L32" s="43">
        <v>60</v>
      </c>
      <c r="M32" s="43" t="s">
        <v>8</v>
      </c>
      <c r="N32" s="50">
        <v>2</v>
      </c>
      <c r="O32" s="50" t="s">
        <v>11</v>
      </c>
      <c r="P32" s="52" t="s">
        <v>113</v>
      </c>
      <c r="Q32" s="37"/>
    </row>
    <row r="33" spans="1:17" customHeight="1" ht="72">
      <c r="D33" s="2">
        <v>63</v>
      </c>
      <c r="E33" s="2"/>
      <c r="F33" s="37"/>
      <c r="G33" s="43">
        <v>3</v>
      </c>
      <c r="H33" s="47" t="s">
        <v>114</v>
      </c>
      <c r="I33" s="43"/>
      <c r="J33" s="48" t="s">
        <v>10</v>
      </c>
      <c r="K33" s="49"/>
      <c r="L33" s="43">
        <v>15</v>
      </c>
      <c r="M33" s="43" t="s">
        <v>8</v>
      </c>
      <c r="N33" s="50">
        <v>2</v>
      </c>
      <c r="O33" s="50" t="s">
        <v>11</v>
      </c>
      <c r="P33" s="52" t="s">
        <v>115</v>
      </c>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30</v>
      </c>
      <c r="F37" s="37"/>
      <c r="G37" s="44" t="str">
        <f>CONCATENATE("Algemene opmerkingen bij het jaarprogramma van  ",G28)</f>
        <v>Algemene opmerkingen bij het jaarprogramma van  EN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EN leerlaag M3 (schooljaar 2020 - 2021)</v>
      </c>
      <c r="H4" s="37"/>
      <c r="I4" s="40"/>
      <c r="J4" s="40"/>
      <c r="K4" s="37"/>
      <c r="L4" s="40"/>
      <c r="M4" s="40"/>
      <c r="N4" s="40"/>
      <c r="O4" s="40"/>
      <c r="P4" s="37"/>
      <c r="Q4" s="37"/>
    </row>
    <row r="5" spans="1:17" customHeight="1" ht="34.5" hidden="true">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44342.629340278</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672</v>
      </c>
      <c r="F13" s="37"/>
      <c r="G13" s="44" t="str">
        <f>CONCATENATE("Algemene opmerkingen bij het jaarprogramma van  ",G4)</f>
        <v>Algemene opmerkingen bij het jaarprogramma van  EN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591</v>
      </c>
      <c r="E18" s="2"/>
      <c r="F18" s="37"/>
      <c r="G18" s="23">
        <v>1</v>
      </c>
      <c r="H18" s="24" t="s">
        <v>69</v>
      </c>
      <c r="I18" s="23"/>
      <c r="J18" s="25" t="s">
        <v>10</v>
      </c>
      <c r="K18" s="26"/>
      <c r="L18" s="23">
        <v>10</v>
      </c>
      <c r="M18" s="23" t="s">
        <v>8</v>
      </c>
      <c r="N18" s="27">
        <v>1</v>
      </c>
      <c r="O18" s="27" t="s">
        <v>11</v>
      </c>
      <c r="P18" s="28" t="s">
        <v>70</v>
      </c>
      <c r="Q18" s="37"/>
    </row>
    <row r="19" spans="1:17" customHeight="1" ht="72">
      <c r="D19" s="2">
        <v>592</v>
      </c>
      <c r="E19" s="2"/>
      <c r="F19" s="37"/>
      <c r="G19" s="23">
        <v>2</v>
      </c>
      <c r="H19" s="24" t="s">
        <v>71</v>
      </c>
      <c r="I19" s="23"/>
      <c r="J19" s="25" t="s">
        <v>7</v>
      </c>
      <c r="K19" s="26" t="s">
        <v>72</v>
      </c>
      <c r="L19" s="23">
        <v>100</v>
      </c>
      <c r="M19" s="23" t="s">
        <v>8</v>
      </c>
      <c r="N19" s="27">
        <v>2</v>
      </c>
      <c r="O19" s="27" t="s">
        <v>8</v>
      </c>
      <c r="P19" s="28" t="s">
        <v>73</v>
      </c>
      <c r="Q19" s="37"/>
    </row>
    <row r="20" spans="1:17" customHeight="1" ht="72">
      <c r="D20" s="2">
        <v>593</v>
      </c>
      <c r="E20" s="2"/>
      <c r="F20" s="37"/>
      <c r="G20" s="23">
        <v>3</v>
      </c>
      <c r="H20" s="24" t="s">
        <v>74</v>
      </c>
      <c r="I20" s="23"/>
      <c r="J20" s="25" t="s">
        <v>7</v>
      </c>
      <c r="K20" s="26"/>
      <c r="L20" s="23">
        <v>70</v>
      </c>
      <c r="M20" s="23" t="s">
        <v>8</v>
      </c>
      <c r="N20" s="27">
        <v>2</v>
      </c>
      <c r="O20" s="27" t="s">
        <v>11</v>
      </c>
      <c r="P20" s="28" t="s">
        <v>75</v>
      </c>
      <c r="Q20" s="37"/>
    </row>
    <row r="21" spans="1:17" customHeight="1" ht="72">
      <c r="D21" s="2">
        <v>594</v>
      </c>
      <c r="E21" s="2"/>
      <c r="F21" s="37"/>
      <c r="G21" s="23">
        <v>3</v>
      </c>
      <c r="H21" s="24" t="s">
        <v>76</v>
      </c>
      <c r="I21" s="23"/>
      <c r="J21" s="25" t="s">
        <v>10</v>
      </c>
      <c r="K21" s="26"/>
      <c r="L21" s="23">
        <v>5</v>
      </c>
      <c r="M21" s="23" t="s">
        <v>8</v>
      </c>
      <c r="N21" s="27">
        <v>1</v>
      </c>
      <c r="O21" s="27" t="s">
        <v>11</v>
      </c>
      <c r="P21" s="28" t="s">
        <v>77</v>
      </c>
      <c r="Q21" s="37"/>
    </row>
    <row r="22" spans="1:17" customHeight="1" ht="72">
      <c r="D22" s="2">
        <v>595</v>
      </c>
      <c r="E22" s="2"/>
      <c r="F22" s="37"/>
      <c r="G22" s="23">
        <v>3</v>
      </c>
      <c r="H22" s="24" t="s">
        <v>78</v>
      </c>
      <c r="I22" s="23"/>
      <c r="J22" s="25" t="s">
        <v>7</v>
      </c>
      <c r="K22" s="26" t="s">
        <v>79</v>
      </c>
      <c r="L22" s="23">
        <v>100</v>
      </c>
      <c r="M22" s="23" t="s">
        <v>8</v>
      </c>
      <c r="N22" s="27">
        <v>2</v>
      </c>
      <c r="O22" s="27" t="s">
        <v>8</v>
      </c>
      <c r="P22" s="28" t="s">
        <v>80</v>
      </c>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673</v>
      </c>
      <c r="F25" s="37"/>
      <c r="G25" s="44" t="str">
        <f>CONCATENATE("Algemene opmerkingen bij het jaarprogramma van  ",G16)</f>
        <v>Algemene opmerkingen bij het jaarprogramma van  EN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EN leerlaag M3 (schooljaar 2019 - 2020)</v>
      </c>
      <c r="H4" s="37"/>
      <c r="I4" s="40"/>
      <c r="J4" s="40"/>
      <c r="K4" s="37"/>
      <c r="L4" s="40"/>
      <c r="M4" s="40"/>
      <c r="N4" s="40"/>
      <c r="O4" s="40"/>
      <c r="P4" s="37"/>
      <c r="Q4" s="37"/>
    </row>
    <row r="5" spans="1:17" customHeight="1" ht="34.5" hidden="true">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7</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44342.629340278</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16</v>
      </c>
      <c r="F13" s="37"/>
      <c r="G13" s="44" t="str">
        <f>CONCATENATE("Algemene opmerkingen bij het jaarprogramma van  ",G4)</f>
        <v>Algemene opmerkingen bij het jaarprogramma van  EN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34</v>
      </c>
      <c r="E18" s="2"/>
      <c r="F18" s="37"/>
      <c r="G18" s="43">
        <v>1</v>
      </c>
      <c r="H18" s="47" t="s">
        <v>69</v>
      </c>
      <c r="I18" s="43"/>
      <c r="J18" s="48" t="s">
        <v>10</v>
      </c>
      <c r="K18" s="49"/>
      <c r="L18" s="43">
        <v>10</v>
      </c>
      <c r="M18" s="43" t="s">
        <v>8</v>
      </c>
      <c r="N18" s="50">
        <v>1</v>
      </c>
      <c r="O18" s="50" t="s">
        <v>11</v>
      </c>
      <c r="P18" s="52" t="s">
        <v>70</v>
      </c>
      <c r="Q18" s="37"/>
    </row>
    <row r="19" spans="1:17" customHeight="1" ht="72">
      <c r="D19" s="2">
        <v>35</v>
      </c>
      <c r="E19" s="2"/>
      <c r="F19" s="37"/>
      <c r="G19" s="43">
        <v>2</v>
      </c>
      <c r="H19" s="47" t="s">
        <v>71</v>
      </c>
      <c r="I19" s="43"/>
      <c r="J19" s="48" t="s">
        <v>7</v>
      </c>
      <c r="K19" s="49" t="s">
        <v>72</v>
      </c>
      <c r="L19" s="43">
        <v>100</v>
      </c>
      <c r="M19" s="43" t="s">
        <v>8</v>
      </c>
      <c r="N19" s="50">
        <v>2</v>
      </c>
      <c r="O19" s="50" t="s">
        <v>8</v>
      </c>
      <c r="P19" s="52" t="s">
        <v>73</v>
      </c>
      <c r="Q19" s="37"/>
    </row>
    <row r="20" spans="1:17" customHeight="1" ht="72">
      <c r="D20" s="2">
        <v>36</v>
      </c>
      <c r="E20" s="2"/>
      <c r="F20" s="37"/>
      <c r="G20" s="43">
        <v>3</v>
      </c>
      <c r="H20" s="47" t="s">
        <v>74</v>
      </c>
      <c r="I20" s="43"/>
      <c r="J20" s="48" t="s">
        <v>7</v>
      </c>
      <c r="K20" s="49"/>
      <c r="L20" s="43">
        <v>70</v>
      </c>
      <c r="M20" s="43" t="s">
        <v>8</v>
      </c>
      <c r="N20" s="50">
        <v>2</v>
      </c>
      <c r="O20" s="50" t="s">
        <v>11</v>
      </c>
      <c r="P20" s="52" t="s">
        <v>75</v>
      </c>
      <c r="Q20" s="37"/>
    </row>
    <row r="21" spans="1:17" customHeight="1" ht="72">
      <c r="D21" s="2">
        <v>37</v>
      </c>
      <c r="E21" s="2"/>
      <c r="F21" s="37"/>
      <c r="G21" s="43">
        <v>3</v>
      </c>
      <c r="H21" s="47" t="s">
        <v>76</v>
      </c>
      <c r="I21" s="43"/>
      <c r="J21" s="48" t="s">
        <v>10</v>
      </c>
      <c r="K21" s="49"/>
      <c r="L21" s="43">
        <v>5</v>
      </c>
      <c r="M21" s="43" t="s">
        <v>8</v>
      </c>
      <c r="N21" s="50">
        <v>1</v>
      </c>
      <c r="O21" s="50" t="s">
        <v>11</v>
      </c>
      <c r="P21" s="52" t="s">
        <v>77</v>
      </c>
      <c r="Q21" s="37"/>
    </row>
    <row r="22" spans="1:17" customHeight="1" ht="72">
      <c r="D22" s="2">
        <v>38</v>
      </c>
      <c r="E22" s="2"/>
      <c r="F22" s="37"/>
      <c r="G22" s="43">
        <v>3</v>
      </c>
      <c r="H22" s="47" t="s">
        <v>78</v>
      </c>
      <c r="I22" s="43"/>
      <c r="J22" s="48" t="s">
        <v>7</v>
      </c>
      <c r="K22" s="49" t="s">
        <v>79</v>
      </c>
      <c r="L22" s="43">
        <v>100</v>
      </c>
      <c r="M22" s="43" t="s">
        <v>8</v>
      </c>
      <c r="N22" s="50">
        <v>2</v>
      </c>
      <c r="O22" s="50" t="s">
        <v>8</v>
      </c>
      <c r="P22" s="52" t="s">
        <v>80</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17</v>
      </c>
      <c r="F25" s="37"/>
      <c r="G25" s="44" t="str">
        <f>CONCATENATE("Algemene opmerkingen bij het jaarprogramma van  ",G16)</f>
        <v>Algemene opmerkingen bij het jaarprogramma van  EN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H4 (schooljaar 2021 - 2022)</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v>600</v>
      </c>
      <c r="E6" s="2"/>
      <c r="F6" s="37"/>
      <c r="G6" s="23">
        <v>1</v>
      </c>
      <c r="H6" s="24" t="s">
        <v>82</v>
      </c>
      <c r="I6" s="23">
        <v>2</v>
      </c>
      <c r="J6" s="25" t="s">
        <v>7</v>
      </c>
      <c r="K6" s="26"/>
      <c r="L6" s="23">
        <v>50</v>
      </c>
      <c r="M6" s="23" t="s">
        <v>11</v>
      </c>
      <c r="N6" s="27"/>
      <c r="O6" s="27">
        <v>0</v>
      </c>
      <c r="P6" s="28"/>
      <c r="Q6" s="37"/>
    </row>
    <row r="7" spans="1:17" customHeight="1" ht="72">
      <c r="A7" s="9" t="s">
        <v>60</v>
      </c>
      <c r="B7" s="2">
        <v>2021</v>
      </c>
      <c r="D7" s="2">
        <v>601</v>
      </c>
      <c r="E7" s="2"/>
      <c r="F7" s="37"/>
      <c r="G7" s="23">
        <v>2</v>
      </c>
      <c r="H7" s="24" t="s">
        <v>76</v>
      </c>
      <c r="I7" s="23">
        <v>2</v>
      </c>
      <c r="J7" s="25" t="s">
        <v>10</v>
      </c>
      <c r="K7" s="26"/>
      <c r="L7" s="23">
        <v>10</v>
      </c>
      <c r="M7" s="23" t="s">
        <v>8</v>
      </c>
      <c r="N7" s="27">
        <v>1</v>
      </c>
      <c r="O7" s="27" t="s">
        <v>11</v>
      </c>
      <c r="P7" s="28" t="s">
        <v>83</v>
      </c>
      <c r="Q7" s="37"/>
    </row>
    <row r="8" spans="1:17" customHeight="1" ht="72">
      <c r="A8" s="9" t="s">
        <v>61</v>
      </c>
      <c r="B8" s="2">
        <v>185</v>
      </c>
      <c r="D8" s="2">
        <v>602</v>
      </c>
      <c r="E8" s="2"/>
      <c r="F8" s="37"/>
      <c r="G8" s="23">
        <v>3</v>
      </c>
      <c r="H8" s="24" t="s">
        <v>84</v>
      </c>
      <c r="I8" s="23">
        <v>2</v>
      </c>
      <c r="J8" s="25" t="s">
        <v>7</v>
      </c>
      <c r="K8" s="26" t="s">
        <v>85</v>
      </c>
      <c r="L8" s="23">
        <v>100</v>
      </c>
      <c r="M8" s="23" t="s">
        <v>11</v>
      </c>
      <c r="N8" s="27"/>
      <c r="O8" s="27">
        <v>0</v>
      </c>
      <c r="P8" s="28"/>
      <c r="Q8" s="37"/>
    </row>
    <row r="9" spans="1:17" customHeight="1" ht="72">
      <c r="A9" s="9" t="s">
        <v>62</v>
      </c>
      <c r="B9" s="4">
        <f>IF(B6="A",B7+3,IF(B6="H",B7+2,B7+1))</f>
        <v>2023</v>
      </c>
      <c r="D9" s="2">
        <v>603</v>
      </c>
      <c r="E9" s="2"/>
      <c r="F9" s="37"/>
      <c r="G9" s="23">
        <v>4</v>
      </c>
      <c r="H9" s="24" t="s">
        <v>86</v>
      </c>
      <c r="I9" s="23">
        <v>2</v>
      </c>
      <c r="J9" s="25" t="s">
        <v>7</v>
      </c>
      <c r="K9" s="26"/>
      <c r="L9" s="23">
        <v>30</v>
      </c>
      <c r="M9" s="23" t="s">
        <v>11</v>
      </c>
      <c r="N9" s="27"/>
      <c r="O9" s="27">
        <v>0</v>
      </c>
      <c r="P9" s="28"/>
      <c r="Q9" s="37"/>
    </row>
    <row r="10" spans="1:17" customHeight="1" ht="72">
      <c r="A10" s="9" t="s">
        <v>63</v>
      </c>
      <c r="B10" s="6">
        <f>NOW()</f>
        <v>44342.629340278</v>
      </c>
      <c r="D10" s="2">
        <v>604</v>
      </c>
      <c r="E10" s="2"/>
      <c r="F10" s="37"/>
      <c r="G10" s="23">
        <v>4</v>
      </c>
      <c r="H10" s="24" t="s">
        <v>78</v>
      </c>
      <c r="I10" s="23">
        <v>2</v>
      </c>
      <c r="J10" s="25" t="s">
        <v>7</v>
      </c>
      <c r="K10" s="26"/>
      <c r="L10" s="23">
        <v>100</v>
      </c>
      <c r="M10" s="23" t="s">
        <v>11</v>
      </c>
      <c r="N10" s="27"/>
      <c r="O10" s="27">
        <v>0</v>
      </c>
      <c r="P10" s="28"/>
      <c r="Q10" s="37"/>
    </row>
    <row r="11" spans="1:17" customHeight="1" ht="72">
      <c r="A11" s="9" t="s">
        <v>64</v>
      </c>
      <c r="B11" s="4">
        <f>IF(MONTH(NOW())&gt;7,YEAR(NOW()),YEAR(NOW())-1)</f>
        <v>2020</v>
      </c>
      <c r="D11" s="2">
        <v>605</v>
      </c>
      <c r="E11" s="2"/>
      <c r="F11" s="37"/>
      <c r="G11" s="23">
        <v>2</v>
      </c>
      <c r="H11" s="24" t="s">
        <v>74</v>
      </c>
      <c r="I11" s="23">
        <v>2</v>
      </c>
      <c r="J11" s="25" t="s">
        <v>7</v>
      </c>
      <c r="K11" s="26"/>
      <c r="L11" s="23">
        <v>50</v>
      </c>
      <c r="M11" s="23" t="s">
        <v>11</v>
      </c>
      <c r="N11" s="27"/>
      <c r="O11" s="27">
        <v>0</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460</v>
      </c>
      <c r="F13" s="37"/>
      <c r="G13" s="44" t="str">
        <f>CONCATENATE("Algemene opmerkingen bij het jaarprogramma van  ",G4)</f>
        <v>Algemene opmerkingen bij het jaarprogramma van  EN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461</v>
      </c>
      <c r="F25" s="37"/>
      <c r="G25" s="44" t="str">
        <f>CONCATENATE("Algemene opmerkingen bij het jaarprogramma van  ",G16)</f>
        <v>Algemene opmerkingen bij het jaarprogramma van  EN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H4 (schooljaar 2020 - 2021)</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v>39</v>
      </c>
      <c r="E6" s="2"/>
      <c r="F6" s="37"/>
      <c r="G6" s="43">
        <v>1</v>
      </c>
      <c r="H6" s="47" t="s">
        <v>82</v>
      </c>
      <c r="I6" s="43">
        <v>2</v>
      </c>
      <c r="J6" s="48" t="s">
        <v>7</v>
      </c>
      <c r="K6" s="49"/>
      <c r="L6" s="43">
        <v>50</v>
      </c>
      <c r="M6" s="43" t="s">
        <v>11</v>
      </c>
      <c r="N6" s="50"/>
      <c r="O6" s="50">
        <v>0</v>
      </c>
      <c r="P6" s="52"/>
      <c r="Q6" s="37"/>
    </row>
    <row r="7" spans="1:17" customHeight="1" ht="72">
      <c r="A7" s="9" t="s">
        <v>60</v>
      </c>
      <c r="B7" s="2">
        <v>2020</v>
      </c>
      <c r="D7" s="2">
        <v>40</v>
      </c>
      <c r="E7" s="2"/>
      <c r="F7" s="37"/>
      <c r="G7" s="43">
        <v>2</v>
      </c>
      <c r="H7" s="47" t="s">
        <v>76</v>
      </c>
      <c r="I7" s="43">
        <v>2</v>
      </c>
      <c r="J7" s="48" t="s">
        <v>10</v>
      </c>
      <c r="K7" s="49"/>
      <c r="L7" s="43">
        <v>10</v>
      </c>
      <c r="M7" s="43" t="s">
        <v>8</v>
      </c>
      <c r="N7" s="50">
        <v>1</v>
      </c>
      <c r="O7" s="50" t="s">
        <v>11</v>
      </c>
      <c r="P7" s="52" t="s">
        <v>83</v>
      </c>
      <c r="Q7" s="37"/>
    </row>
    <row r="8" spans="1:17" customHeight="1" ht="72">
      <c r="A8" s="9" t="s">
        <v>61</v>
      </c>
      <c r="B8" s="2">
        <v>8</v>
      </c>
      <c r="D8" s="2">
        <v>41</v>
      </c>
      <c r="E8" s="2"/>
      <c r="F8" s="37"/>
      <c r="G8" s="43">
        <v>3</v>
      </c>
      <c r="H8" s="47" t="s">
        <v>84</v>
      </c>
      <c r="I8" s="43">
        <v>2</v>
      </c>
      <c r="J8" s="48" t="s">
        <v>7</v>
      </c>
      <c r="K8" s="49" t="s">
        <v>85</v>
      </c>
      <c r="L8" s="43">
        <v>100</v>
      </c>
      <c r="M8" s="43" t="s">
        <v>11</v>
      </c>
      <c r="N8" s="50"/>
      <c r="O8" s="50">
        <v>0</v>
      </c>
      <c r="P8" s="52"/>
      <c r="Q8" s="37"/>
    </row>
    <row r="9" spans="1:17" customHeight="1" ht="72">
      <c r="A9" s="9" t="s">
        <v>62</v>
      </c>
      <c r="B9" s="4">
        <f>IF(B6="A",B7+3,IF(B6="H",B7+2,B7+1))</f>
        <v>2022</v>
      </c>
      <c r="D9" s="2">
        <v>42</v>
      </c>
      <c r="E9" s="2"/>
      <c r="F9" s="37"/>
      <c r="G9" s="43">
        <v>4</v>
      </c>
      <c r="H9" s="47" t="s">
        <v>86</v>
      </c>
      <c r="I9" s="43">
        <v>2</v>
      </c>
      <c r="J9" s="48" t="s">
        <v>7</v>
      </c>
      <c r="K9" s="49"/>
      <c r="L9" s="43">
        <v>30</v>
      </c>
      <c r="M9" s="43" t="s">
        <v>11</v>
      </c>
      <c r="N9" s="50"/>
      <c r="O9" s="50">
        <v>0</v>
      </c>
      <c r="P9" s="52"/>
      <c r="Q9" s="37"/>
    </row>
    <row r="10" spans="1:17" customHeight="1" ht="72">
      <c r="A10" s="9" t="s">
        <v>63</v>
      </c>
      <c r="B10" s="6">
        <f>NOW()</f>
        <v>44342.629340278</v>
      </c>
      <c r="D10" s="2">
        <v>43</v>
      </c>
      <c r="E10" s="2"/>
      <c r="F10" s="37"/>
      <c r="G10" s="43">
        <v>4</v>
      </c>
      <c r="H10" s="47" t="s">
        <v>78</v>
      </c>
      <c r="I10" s="43">
        <v>2</v>
      </c>
      <c r="J10" s="48" t="s">
        <v>7</v>
      </c>
      <c r="K10" s="49"/>
      <c r="L10" s="43">
        <v>100</v>
      </c>
      <c r="M10" s="43" t="s">
        <v>11</v>
      </c>
      <c r="N10" s="50"/>
      <c r="O10" s="50">
        <v>0</v>
      </c>
      <c r="P10" s="52"/>
      <c r="Q10" s="37"/>
    </row>
    <row r="11" spans="1:17" customHeight="1" ht="72">
      <c r="A11" s="9" t="s">
        <v>64</v>
      </c>
      <c r="B11" s="4">
        <f>IF(MONTH(NOW())&gt;7,YEAR(NOW()),YEAR(NOW())-1)</f>
        <v>2020</v>
      </c>
      <c r="D11" s="2">
        <v>44</v>
      </c>
      <c r="E11" s="2"/>
      <c r="F11" s="37"/>
      <c r="G11" s="43">
        <v>2</v>
      </c>
      <c r="H11" s="47" t="s">
        <v>74</v>
      </c>
      <c r="I11" s="43">
        <v>2</v>
      </c>
      <c r="J11" s="48" t="s">
        <v>7</v>
      </c>
      <c r="K11" s="49"/>
      <c r="L11" s="43">
        <v>50</v>
      </c>
      <c r="M11" s="43" t="s">
        <v>11</v>
      </c>
      <c r="N11" s="50"/>
      <c r="O11" s="50">
        <v>0</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18</v>
      </c>
      <c r="F13" s="37"/>
      <c r="G13" s="44" t="str">
        <f>CONCATENATE("Algemene opmerkingen bij het jaarprogramma van  ",G4)</f>
        <v>Algemene opmerkingen bij het jaarprogramma van  EN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596</v>
      </c>
      <c r="E18" s="2"/>
      <c r="F18" s="37"/>
      <c r="G18" s="23">
        <v>1</v>
      </c>
      <c r="H18" s="24" t="s">
        <v>71</v>
      </c>
      <c r="I18" s="23"/>
      <c r="J18" s="25" t="s">
        <v>7</v>
      </c>
      <c r="K18" s="26" t="s">
        <v>72</v>
      </c>
      <c r="L18" s="23">
        <v>100</v>
      </c>
      <c r="M18" s="23" t="s">
        <v>8</v>
      </c>
      <c r="N18" s="27">
        <v>2</v>
      </c>
      <c r="O18" s="27" t="s">
        <v>8</v>
      </c>
      <c r="P18" s="28" t="s">
        <v>87</v>
      </c>
      <c r="Q18" s="37"/>
    </row>
    <row r="19" spans="1:17" customHeight="1" ht="72">
      <c r="D19" s="2">
        <v>597</v>
      </c>
      <c r="E19" s="2"/>
      <c r="F19" s="37"/>
      <c r="G19" s="23">
        <v>2</v>
      </c>
      <c r="H19" s="24" t="s">
        <v>88</v>
      </c>
      <c r="I19" s="23"/>
      <c r="J19" s="25" t="s">
        <v>7</v>
      </c>
      <c r="K19" s="26" t="s">
        <v>89</v>
      </c>
      <c r="L19" s="23">
        <v>50</v>
      </c>
      <c r="M19" s="23" t="s">
        <v>8</v>
      </c>
      <c r="N19" s="27">
        <v>2</v>
      </c>
      <c r="O19" s="27" t="s">
        <v>11</v>
      </c>
      <c r="P19" s="28" t="s">
        <v>90</v>
      </c>
      <c r="Q19" s="37"/>
    </row>
    <row r="20" spans="1:17" customHeight="1" ht="72">
      <c r="D20" s="2">
        <v>598</v>
      </c>
      <c r="E20" s="2"/>
      <c r="F20" s="37"/>
      <c r="G20" s="23">
        <v>3</v>
      </c>
      <c r="H20" s="24" t="s">
        <v>91</v>
      </c>
      <c r="I20" s="23"/>
      <c r="J20" s="25" t="s">
        <v>14</v>
      </c>
      <c r="K20" s="26"/>
      <c r="L20" s="23">
        <v>100</v>
      </c>
      <c r="M20" s="23" t="s">
        <v>8</v>
      </c>
      <c r="N20" s="27">
        <v>2</v>
      </c>
      <c r="O20" s="27" t="s">
        <v>11</v>
      </c>
      <c r="P20" s="28" t="s">
        <v>92</v>
      </c>
      <c r="Q20" s="37"/>
    </row>
    <row r="21" spans="1:17" customHeight="1" ht="72">
      <c r="D21" s="2">
        <v>599</v>
      </c>
      <c r="E21" s="2"/>
      <c r="F21" s="37"/>
      <c r="G21" s="23">
        <v>3</v>
      </c>
      <c r="H21" s="24" t="s">
        <v>76</v>
      </c>
      <c r="I21" s="23"/>
      <c r="J21" s="25" t="s">
        <v>10</v>
      </c>
      <c r="K21" s="26" t="s">
        <v>93</v>
      </c>
      <c r="L21" s="23">
        <v>20</v>
      </c>
      <c r="M21" s="23" t="s">
        <v>8</v>
      </c>
      <c r="N21" s="27">
        <v>2</v>
      </c>
      <c r="O21" s="27" t="s">
        <v>11</v>
      </c>
      <c r="P21" s="28" t="s">
        <v>94</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19</v>
      </c>
      <c r="F25" s="37"/>
      <c r="G25" s="44" t="str">
        <f>CONCATENATE("Algemene opmerkingen bij het jaarprogramma van  ",G16)</f>
        <v>Algemene opmerkingen bij het jaarprogramma van  EN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H4 (schooljaar 2019 - 2020)</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9</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44342.629340278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20</v>
      </c>
      <c r="F13" s="37"/>
      <c r="G13" s="44" t="str">
        <f>CONCATENATE("Algemene opmerkingen bij het jaarprogramma van  ",G4)</f>
        <v>Algemene opmerkingen bij het jaarprogramma van  EN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45</v>
      </c>
      <c r="E18" s="2"/>
      <c r="F18" s="37"/>
      <c r="G18" s="43">
        <v>1</v>
      </c>
      <c r="H18" s="47" t="s">
        <v>71</v>
      </c>
      <c r="I18" s="43"/>
      <c r="J18" s="48" t="s">
        <v>7</v>
      </c>
      <c r="K18" s="49" t="s">
        <v>72</v>
      </c>
      <c r="L18" s="43">
        <v>100</v>
      </c>
      <c r="M18" s="43" t="s">
        <v>8</v>
      </c>
      <c r="N18" s="50">
        <v>2</v>
      </c>
      <c r="O18" s="50" t="s">
        <v>8</v>
      </c>
      <c r="P18" s="52" t="s">
        <v>87</v>
      </c>
      <c r="Q18" s="37"/>
    </row>
    <row r="19" spans="1:17" customHeight="1" ht="72">
      <c r="D19" s="2">
        <v>46</v>
      </c>
      <c r="E19" s="2"/>
      <c r="F19" s="37"/>
      <c r="G19" s="43">
        <v>2</v>
      </c>
      <c r="H19" s="47" t="s">
        <v>88</v>
      </c>
      <c r="I19" s="43"/>
      <c r="J19" s="48" t="s">
        <v>7</v>
      </c>
      <c r="K19" s="49" t="s">
        <v>89</v>
      </c>
      <c r="L19" s="43">
        <v>50</v>
      </c>
      <c r="M19" s="43" t="s">
        <v>8</v>
      </c>
      <c r="N19" s="50">
        <v>2</v>
      </c>
      <c r="O19" s="50" t="s">
        <v>11</v>
      </c>
      <c r="P19" s="52" t="s">
        <v>90</v>
      </c>
      <c r="Q19" s="37"/>
    </row>
    <row r="20" spans="1:17" customHeight="1" ht="72">
      <c r="D20" s="2">
        <v>47</v>
      </c>
      <c r="E20" s="2"/>
      <c r="F20" s="37"/>
      <c r="G20" s="43">
        <v>3</v>
      </c>
      <c r="H20" s="47" t="s">
        <v>91</v>
      </c>
      <c r="I20" s="43"/>
      <c r="J20" s="48" t="s">
        <v>14</v>
      </c>
      <c r="K20" s="49"/>
      <c r="L20" s="43">
        <v>100</v>
      </c>
      <c r="M20" s="43" t="s">
        <v>8</v>
      </c>
      <c r="N20" s="50">
        <v>2</v>
      </c>
      <c r="O20" s="50" t="s">
        <v>11</v>
      </c>
      <c r="P20" s="52" t="s">
        <v>92</v>
      </c>
      <c r="Q20" s="37"/>
    </row>
    <row r="21" spans="1:17" customHeight="1" ht="72">
      <c r="D21" s="2">
        <v>48</v>
      </c>
      <c r="E21" s="2"/>
      <c r="F21" s="37"/>
      <c r="G21" s="43">
        <v>3</v>
      </c>
      <c r="H21" s="47" t="s">
        <v>76</v>
      </c>
      <c r="I21" s="43"/>
      <c r="J21" s="48" t="s">
        <v>10</v>
      </c>
      <c r="K21" s="49" t="s">
        <v>93</v>
      </c>
      <c r="L21" s="43">
        <v>20</v>
      </c>
      <c r="M21" s="43" t="s">
        <v>8</v>
      </c>
      <c r="N21" s="50">
        <v>2</v>
      </c>
      <c r="O21" s="50" t="s">
        <v>11</v>
      </c>
      <c r="P21" s="52" t="s">
        <v>94</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21</v>
      </c>
      <c r="F25" s="37"/>
      <c r="G25" s="44" t="str">
        <f>CONCATENATE("Algemene opmerkingen bij het jaarprogramma van  ",G16)</f>
        <v>Algemene opmerkingen bij het jaarprogramma van  EN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EN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EN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A4 (schooljaar 2021 - 2022)</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v>616</v>
      </c>
      <c r="E6" s="2"/>
      <c r="F6" s="37"/>
      <c r="G6" s="23">
        <v>1</v>
      </c>
      <c r="H6" s="24" t="s">
        <v>96</v>
      </c>
      <c r="I6" s="23">
        <v>2</v>
      </c>
      <c r="J6" s="25" t="s">
        <v>7</v>
      </c>
      <c r="K6" s="26"/>
      <c r="L6" s="23">
        <v>100</v>
      </c>
      <c r="M6" s="23" t="s">
        <v>11</v>
      </c>
      <c r="N6" s="27"/>
      <c r="O6" s="27">
        <v>0</v>
      </c>
      <c r="P6" s="28"/>
      <c r="Q6" s="37"/>
    </row>
    <row r="7" spans="1:17" customHeight="1" ht="72">
      <c r="A7" s="9" t="s">
        <v>60</v>
      </c>
      <c r="B7" s="2">
        <v>2021</v>
      </c>
      <c r="D7" s="2">
        <v>617</v>
      </c>
      <c r="E7" s="2"/>
      <c r="F7" s="37"/>
      <c r="G7" s="23">
        <v>2</v>
      </c>
      <c r="H7" s="24" t="s">
        <v>96</v>
      </c>
      <c r="I7" s="23">
        <v>2</v>
      </c>
      <c r="J7" s="25" t="s">
        <v>7</v>
      </c>
      <c r="K7" s="26"/>
      <c r="L7" s="23">
        <v>100</v>
      </c>
      <c r="M7" s="23" t="s">
        <v>11</v>
      </c>
      <c r="N7" s="27"/>
      <c r="O7" s="27">
        <v>0</v>
      </c>
      <c r="P7" s="28"/>
      <c r="Q7" s="37"/>
    </row>
    <row r="8" spans="1:17" customHeight="1" ht="72">
      <c r="A8" s="9" t="s">
        <v>61</v>
      </c>
      <c r="B8" s="2">
        <v>186</v>
      </c>
      <c r="D8" s="2">
        <v>618</v>
      </c>
      <c r="E8" s="2"/>
      <c r="F8" s="37"/>
      <c r="G8" s="23">
        <v>3</v>
      </c>
      <c r="H8" s="24" t="s">
        <v>97</v>
      </c>
      <c r="I8" s="23">
        <v>2</v>
      </c>
      <c r="J8" s="25" t="s">
        <v>7</v>
      </c>
      <c r="K8" s="26"/>
      <c r="L8" s="23">
        <v>100</v>
      </c>
      <c r="M8" s="23" t="s">
        <v>11</v>
      </c>
      <c r="N8" s="27"/>
      <c r="O8" s="27">
        <v>0</v>
      </c>
      <c r="P8" s="28"/>
      <c r="Q8" s="37"/>
    </row>
    <row r="9" spans="1:17" customHeight="1" ht="72">
      <c r="A9" s="9" t="s">
        <v>62</v>
      </c>
      <c r="B9" s="4">
        <f>IF(B6="A",B7+3,IF(B6="H",B7+2,B7+1))</f>
        <v>2024</v>
      </c>
      <c r="D9" s="2">
        <v>619</v>
      </c>
      <c r="E9" s="2"/>
      <c r="F9" s="37"/>
      <c r="G9" s="23">
        <v>4</v>
      </c>
      <c r="H9" s="24" t="s">
        <v>98</v>
      </c>
      <c r="I9" s="23">
        <v>3</v>
      </c>
      <c r="J9" s="25" t="s">
        <v>7</v>
      </c>
      <c r="K9" s="26"/>
      <c r="L9" s="23">
        <v>100</v>
      </c>
      <c r="M9" s="23" t="s">
        <v>11</v>
      </c>
      <c r="N9" s="27"/>
      <c r="O9" s="27">
        <v>0</v>
      </c>
      <c r="P9" s="28"/>
      <c r="Q9" s="37"/>
    </row>
    <row r="10" spans="1:17" customHeight="1" ht="72">
      <c r="A10" s="9" t="s">
        <v>63</v>
      </c>
      <c r="B10" s="6">
        <f>NOW()</f>
        <v>44342.629340278</v>
      </c>
      <c r="D10" s="2">
        <v>620</v>
      </c>
      <c r="E10" s="2"/>
      <c r="F10" s="37"/>
      <c r="G10" s="23">
        <v>4</v>
      </c>
      <c r="H10" s="24" t="s">
        <v>99</v>
      </c>
      <c r="I10" s="23">
        <v>2</v>
      </c>
      <c r="J10" s="25" t="s">
        <v>10</v>
      </c>
      <c r="K10" s="26"/>
      <c r="L10" s="23"/>
      <c r="M10" s="23" t="s">
        <v>11</v>
      </c>
      <c r="N10" s="27"/>
      <c r="O10" s="27">
        <v>0</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462</v>
      </c>
      <c r="F13" s="37"/>
      <c r="G13" s="44" t="str">
        <f>CONCATENATE("Algemene opmerkingen bij het jaarprogramma van  ",G4)</f>
        <v>Algemene opmerkingen bij het jaarprogramma van  EN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463</v>
      </c>
      <c r="F25" s="37"/>
      <c r="G25" s="44" t="str">
        <f>CONCATENATE("Algemene opmerkingen bij het jaarprogramma van  ",G16)</f>
        <v>Algemene opmerkingen bij het jaarprogramma van  EN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EN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464</v>
      </c>
      <c r="F37" s="37"/>
      <c r="G37" s="44" t="str">
        <f>CONCATENATE("Algemene opmerkingen bij het jaarprogramma van  ",G28)</f>
        <v>Algemene opmerkingen bij het jaarprogramma van  EN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EN leerlaag A4 (schooljaar 2020 - 2021)</v>
      </c>
      <c r="H4" s="37"/>
      <c r="I4" s="40"/>
      <c r="J4" s="40"/>
      <c r="K4" s="37"/>
      <c r="L4" s="40"/>
      <c r="M4" s="40"/>
      <c r="N4" s="40"/>
      <c r="O4" s="40"/>
      <c r="P4" s="37"/>
      <c r="Q4" s="37"/>
    </row>
    <row r="5" spans="1:17" customHeight="1" ht="34.5">
      <c r="A5" s="9" t="s">
        <v>46</v>
      </c>
      <c r="B5" s="2">
        <v>2</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v>49</v>
      </c>
      <c r="E6" s="2"/>
      <c r="F6" s="37"/>
      <c r="G6" s="43">
        <v>1</v>
      </c>
      <c r="H6" s="47" t="s">
        <v>96</v>
      </c>
      <c r="I6" s="43">
        <v>2</v>
      </c>
      <c r="J6" s="48" t="s">
        <v>7</v>
      </c>
      <c r="K6" s="49"/>
      <c r="L6" s="43">
        <v>100</v>
      </c>
      <c r="M6" s="43" t="s">
        <v>11</v>
      </c>
      <c r="N6" s="50"/>
      <c r="O6" s="50">
        <v>0</v>
      </c>
      <c r="P6" s="52"/>
      <c r="Q6" s="37"/>
    </row>
    <row r="7" spans="1:17" customHeight="1" ht="72">
      <c r="A7" s="9" t="s">
        <v>60</v>
      </c>
      <c r="B7" s="2">
        <v>2020</v>
      </c>
      <c r="D7" s="2">
        <v>50</v>
      </c>
      <c r="E7" s="2"/>
      <c r="F7" s="37"/>
      <c r="G7" s="43">
        <v>2</v>
      </c>
      <c r="H7" s="47" t="s">
        <v>96</v>
      </c>
      <c r="I7" s="43">
        <v>2</v>
      </c>
      <c r="J7" s="48" t="s">
        <v>7</v>
      </c>
      <c r="K7" s="49"/>
      <c r="L7" s="43">
        <v>100</v>
      </c>
      <c r="M7" s="43" t="s">
        <v>11</v>
      </c>
      <c r="N7" s="50"/>
      <c r="O7" s="50">
        <v>0</v>
      </c>
      <c r="P7" s="52"/>
      <c r="Q7" s="37"/>
    </row>
    <row r="8" spans="1:17" customHeight="1" ht="72">
      <c r="A8" s="9" t="s">
        <v>61</v>
      </c>
      <c r="B8" s="2">
        <v>10</v>
      </c>
      <c r="D8" s="2">
        <v>51</v>
      </c>
      <c r="E8" s="2"/>
      <c r="F8" s="37"/>
      <c r="G8" s="43">
        <v>3</v>
      </c>
      <c r="H8" s="47" t="s">
        <v>97</v>
      </c>
      <c r="I8" s="43">
        <v>2</v>
      </c>
      <c r="J8" s="48" t="s">
        <v>7</v>
      </c>
      <c r="K8" s="49"/>
      <c r="L8" s="43">
        <v>100</v>
      </c>
      <c r="M8" s="43" t="s">
        <v>11</v>
      </c>
      <c r="N8" s="50"/>
      <c r="O8" s="50">
        <v>0</v>
      </c>
      <c r="P8" s="52"/>
      <c r="Q8" s="37"/>
    </row>
    <row r="9" spans="1:17" customHeight="1" ht="72">
      <c r="A9" s="9" t="s">
        <v>62</v>
      </c>
      <c r="B9" s="4">
        <f>IF(B6="A",B7+3,IF(B6="H",B7+2,B7+1))</f>
        <v>2023</v>
      </c>
      <c r="D9" s="2">
        <v>52</v>
      </c>
      <c r="E9" s="2"/>
      <c r="F9" s="37"/>
      <c r="G9" s="43">
        <v>4</v>
      </c>
      <c r="H9" s="47" t="s">
        <v>98</v>
      </c>
      <c r="I9" s="43">
        <v>3</v>
      </c>
      <c r="J9" s="48" t="s">
        <v>7</v>
      </c>
      <c r="K9" s="49"/>
      <c r="L9" s="43">
        <v>100</v>
      </c>
      <c r="M9" s="43" t="s">
        <v>11</v>
      </c>
      <c r="N9" s="50"/>
      <c r="O9" s="50">
        <v>0</v>
      </c>
      <c r="P9" s="52"/>
      <c r="Q9" s="37"/>
    </row>
    <row r="10" spans="1:17" customHeight="1" ht="72">
      <c r="A10" s="9" t="s">
        <v>63</v>
      </c>
      <c r="B10" s="6">
        <f>NOW()</f>
        <v>44342.629340278</v>
      </c>
      <c r="D10" s="2">
        <v>53</v>
      </c>
      <c r="E10" s="2"/>
      <c r="F10" s="37"/>
      <c r="G10" s="43">
        <v>4</v>
      </c>
      <c r="H10" s="47" t="s">
        <v>99</v>
      </c>
      <c r="I10" s="43">
        <v>2</v>
      </c>
      <c r="J10" s="48" t="s">
        <v>10</v>
      </c>
      <c r="K10" s="49"/>
      <c r="L10" s="43"/>
      <c r="M10" s="43" t="s">
        <v>11</v>
      </c>
      <c r="N10" s="50"/>
      <c r="O10" s="50">
        <v>0</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22</v>
      </c>
      <c r="F13" s="37"/>
      <c r="G13" s="44" t="str">
        <f>CONCATENATE("Algemene opmerkingen bij het jaarprogramma van  ",G4)</f>
        <v>Algemene opmerkingen bij het jaarprogramma van  EN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EN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610</v>
      </c>
      <c r="E18" s="2"/>
      <c r="F18" s="37"/>
      <c r="G18" s="23">
        <v>1</v>
      </c>
      <c r="H18" s="24" t="s">
        <v>100</v>
      </c>
      <c r="I18" s="23">
        <v>2</v>
      </c>
      <c r="J18" s="25" t="s">
        <v>7</v>
      </c>
      <c r="K18" s="26"/>
      <c r="L18" s="23">
        <v>100</v>
      </c>
      <c r="M18" s="23" t="s">
        <v>11</v>
      </c>
      <c r="N18" s="27"/>
      <c r="O18" s="27">
        <v>0</v>
      </c>
      <c r="P18" s="28"/>
      <c r="Q18" s="37"/>
    </row>
    <row r="19" spans="1:17" customHeight="1" ht="72">
      <c r="D19" s="2">
        <v>611</v>
      </c>
      <c r="E19" s="2"/>
      <c r="F19" s="37"/>
      <c r="G19" s="23">
        <v>2</v>
      </c>
      <c r="H19" s="24" t="s">
        <v>101</v>
      </c>
      <c r="I19" s="23">
        <v>2</v>
      </c>
      <c r="J19" s="25" t="s">
        <v>7</v>
      </c>
      <c r="K19" s="26"/>
      <c r="L19" s="23">
        <v>50</v>
      </c>
      <c r="M19" s="23" t="s">
        <v>11</v>
      </c>
      <c r="N19" s="27"/>
      <c r="O19" s="27">
        <v>0</v>
      </c>
      <c r="P19" s="28"/>
      <c r="Q19" s="37"/>
    </row>
    <row r="20" spans="1:17" customHeight="1" ht="72">
      <c r="D20" s="2">
        <v>612</v>
      </c>
      <c r="E20" s="2"/>
      <c r="F20" s="37"/>
      <c r="G20" s="23">
        <v>2</v>
      </c>
      <c r="H20" s="24" t="s">
        <v>102</v>
      </c>
      <c r="I20" s="23">
        <v>2</v>
      </c>
      <c r="J20" s="25" t="s">
        <v>10</v>
      </c>
      <c r="K20" s="26"/>
      <c r="L20" s="23">
        <v>15</v>
      </c>
      <c r="M20" s="23" t="s">
        <v>8</v>
      </c>
      <c r="N20" s="27">
        <v>1</v>
      </c>
      <c r="O20" s="27" t="s">
        <v>11</v>
      </c>
      <c r="P20" s="28" t="s">
        <v>103</v>
      </c>
      <c r="Q20" s="37"/>
    </row>
    <row r="21" spans="1:17" customHeight="1" ht="72">
      <c r="D21" s="2">
        <v>613</v>
      </c>
      <c r="E21" s="2"/>
      <c r="F21" s="37"/>
      <c r="G21" s="23">
        <v>3</v>
      </c>
      <c r="H21" s="24" t="s">
        <v>104</v>
      </c>
      <c r="I21" s="23">
        <v>2</v>
      </c>
      <c r="J21" s="25" t="s">
        <v>7</v>
      </c>
      <c r="K21" s="26" t="s">
        <v>105</v>
      </c>
      <c r="L21" s="23">
        <v>100</v>
      </c>
      <c r="M21" s="23" t="s">
        <v>8</v>
      </c>
      <c r="N21" s="27">
        <v>1</v>
      </c>
      <c r="O21" s="27" t="s">
        <v>8</v>
      </c>
      <c r="P21" s="28" t="s">
        <v>106</v>
      </c>
      <c r="Q21" s="37"/>
    </row>
    <row r="22" spans="1:17" customHeight="1" ht="72">
      <c r="D22" s="2">
        <v>614</v>
      </c>
      <c r="E22" s="2"/>
      <c r="F22" s="37"/>
      <c r="G22" s="23">
        <v>4</v>
      </c>
      <c r="H22" s="24" t="s">
        <v>78</v>
      </c>
      <c r="I22" s="23">
        <v>3</v>
      </c>
      <c r="J22" s="25" t="s">
        <v>7</v>
      </c>
      <c r="K22" s="26"/>
      <c r="L22" s="23">
        <v>100</v>
      </c>
      <c r="M22" s="23" t="s">
        <v>8</v>
      </c>
      <c r="N22" s="27">
        <v>1</v>
      </c>
      <c r="O22" s="27" t="s">
        <v>8</v>
      </c>
      <c r="P22" s="28" t="s">
        <v>95</v>
      </c>
      <c r="Q22" s="37"/>
    </row>
    <row r="23" spans="1:17" customHeight="1" ht="72">
      <c r="D23" s="2">
        <v>615</v>
      </c>
      <c r="E23" s="2"/>
      <c r="F23" s="37"/>
      <c r="G23" s="23">
        <v>4</v>
      </c>
      <c r="H23" s="24" t="s">
        <v>107</v>
      </c>
      <c r="I23" s="23">
        <v>2</v>
      </c>
      <c r="J23" s="25" t="s">
        <v>10</v>
      </c>
      <c r="K23" s="26"/>
      <c r="L23" s="23"/>
      <c r="M23" s="23" t="s">
        <v>11</v>
      </c>
      <c r="N23" s="27"/>
      <c r="O23" s="27" t="s">
        <v>5</v>
      </c>
      <c r="P23" s="28"/>
      <c r="Q23" s="37"/>
    </row>
    <row r="24" spans="1:17">
      <c r="F24" s="37"/>
      <c r="G24" s="40"/>
      <c r="H24" s="37"/>
      <c r="I24" s="40"/>
      <c r="J24" s="40"/>
      <c r="K24" s="37"/>
      <c r="L24" s="40"/>
      <c r="M24" s="40"/>
      <c r="N24" s="40"/>
      <c r="O24" s="40"/>
      <c r="P24" s="37"/>
      <c r="Q24" s="37"/>
    </row>
    <row r="25" spans="1:17">
      <c r="C25" s="9" t="s">
        <v>45</v>
      </c>
      <c r="D25" s="2">
        <v>23</v>
      </c>
      <c r="F25" s="37"/>
      <c r="G25" s="44" t="str">
        <f>CONCATENATE("Algemene opmerkingen bij het jaarprogramma van  ",G16)</f>
        <v>Algemene opmerkingen bij het jaarprogramma van  EN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EN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24</v>
      </c>
      <c r="F37" s="37"/>
      <c r="G37" s="44" t="str">
        <f>CONCATENATE("Algemene opmerkingen bij het jaarprogramma van  ",G28)</f>
        <v>Algemene opmerkingen bij het jaarprogramma van  EN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