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<sst xmlns="http://schemas.openxmlformats.org/spreadsheetml/2006/main" uniqueCount="83">
  <si>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</si>
  <si>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</si>
  <si>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</si>
  <si>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</si>
  <si>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</si>
  <si>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</si>
  <si>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</si>
  <si>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</si>
  <si>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</si>
  <si>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</si>
  <si>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</si>
  <si>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</si>
  <si>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</si>
  <si>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</si>
  <si>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</si>
  <si>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</si>
  <si>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</si>
  <si>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</si>
  <si>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</si>
  <si>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</si>
  <si>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</si>
  <si>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</si>
  <si>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</si>
  <si>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</si>
  <si>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</si>
  <si>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</si>
  <si>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</si>
  <si>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</si>
  <si>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</si>
  <si>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</si>
  <si>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</si>
  <si>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</si>
  <si>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</si>
  <si>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</si>
  <si>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</si>
  <si>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</si>
  <si>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</si>
  <si>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</si>
  <si>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</si>
  <si>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</si>
  <si>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</si>
  <si>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</si>
  <si>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</si>
  <si>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</si>
  <si>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</si>
  <si>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</si>
  <si>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</si>
  <si>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</si>
  <si>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</si>
  <si>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</si>
  <si>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</si>
  <si>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</si>
  <si>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</si>
  <si>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</si>
  <si>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</si>
  <si>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</si>
  <si>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</si>
  <si>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</si>
  <si>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</si>
  <si>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</si>
  <si>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</si>
  <si>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</si>
  <si>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</si>
  <si>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</si>
  <si>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</si>
  <si>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</si>
  <si>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</si>
  <si>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</si>
  <si>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</si>
  <si>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H</t>
  </si>
  <si>
    <t>Maakbaarheid van het leven gerelateerd aan de wereldreligies.</t>
  </si>
  <si>
    <t>Keuzeonderwerp; presentaties van keuzeonderwerpen waarbij ethische dilemma's centraal staan.</t>
  </si>
  <si>
    <t>Project orgaandonatie</t>
  </si>
  <si>
    <t>Virtuele wereldreis langs verschillende plaatsen waar steeds een andere levensbeschouwing dominant is.</t>
  </si>
  <si>
    <t>A</t>
  </si>
  <si>
    <t>Project orgaandonatie. Verslaglegging en presentatie.</t>
  </si>
  <si>
    <t>Agressie: sterk en zwak, verdedigen of aanvallen, van kwaad tot erger, godsdienstige conflicten en terreur.</t>
  </si>
  <si>
    <t>Wat is waarheid? Verslaglegging en presentatie</t>
  </si>
  <si>
    <t>Eigen religie ontwerpen aan de hand van de zeven dimensies van Ninian Smart; werk deze uit in een verslag en presenteer deze aan de klas.  Je werkt in tweetallen.</t>
  </si>
  <si>
    <t>Zie vakwerkplan voor de leerlingcompetenties en vaardigheden.</t>
  </si>
  <si>
    <t>Vrijheid: over regels en ongebondenheid, privacy en veiligheid, verlossing, kiezen en verantwoordelijkheid.</t>
  </si>
  <si>
    <t>Onderzoeksverslag schrijven aan de hand van hoofd en deelvragen</t>
  </si>
  <si>
    <t>Presentatie: een virtuele wereldreis langs verschillende levensbeschouwelijke stromingen.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</si>
</sst>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A4 (schooljaar 2019 - 2020)</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74</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167</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44342.629421296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415</v>
      </c>
      <c r="F13" s="37"/>
      <c r="G13" s="44" t="str">
        <f>CONCATENATE("Algemene opmerkingen bij het jaarprogramma van  ",G4)</f>
        <v>Algemene opmerkingen bij het jaarprogramma van  GDL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546</v>
      </c>
      <c r="E18" s="2"/>
      <c r="F18" s="37"/>
      <c r="G18" s="43">
        <v>1</v>
      </c>
      <c r="H18" s="47" t="s">
        <v>78</v>
      </c>
      <c r="I18" s="43">
        <v>3</v>
      </c>
      <c r="J18" s="48" t="s">
        <v>19</v>
      </c>
      <c r="K18" s="49"/>
      <c r="L18" s="43"/>
      <c r="M18" s="43" t="s">
        <v>11</v>
      </c>
      <c r="N18" s="50"/>
      <c r="O18" s="50" t="s">
        <v>5</v>
      </c>
      <c r="P18" s="52" t="s">
        <v>79</v>
      </c>
      <c r="Q18" s="37"/>
    </row>
    <row r="19" spans="1:17" customHeight="1" ht="72">
      <c r="D19" s="2">
        <v>547</v>
      </c>
      <c r="E19" s="2"/>
      <c r="F19" s="37"/>
      <c r="G19" s="43">
        <v>2</v>
      </c>
      <c r="H19" s="47" t="s">
        <v>80</v>
      </c>
      <c r="I19" s="43">
        <v>2</v>
      </c>
      <c r="J19" s="48" t="s">
        <v>19</v>
      </c>
      <c r="K19" s="49"/>
      <c r="L19" s="43"/>
      <c r="M19" s="43" t="s">
        <v>11</v>
      </c>
      <c r="N19" s="50"/>
      <c r="O19" s="50" t="s">
        <v>5</v>
      </c>
      <c r="P19" s="52" t="s">
        <v>79</v>
      </c>
      <c r="Q19" s="37"/>
    </row>
    <row r="20" spans="1:17" customHeight="1" ht="72">
      <c r="D20" s="2">
        <v>548</v>
      </c>
      <c r="E20" s="2"/>
      <c r="F20" s="37"/>
      <c r="G20" s="43">
        <v>3</v>
      </c>
      <c r="H20" s="47" t="s">
        <v>81</v>
      </c>
      <c r="I20" s="43">
        <v>2</v>
      </c>
      <c r="J20" s="48" t="s">
        <v>19</v>
      </c>
      <c r="K20" s="49"/>
      <c r="L20" s="43"/>
      <c r="M20" s="43" t="s">
        <v>11</v>
      </c>
      <c r="N20" s="50"/>
      <c r="O20" s="50" t="s">
        <v>5</v>
      </c>
      <c r="P20" s="52" t="s">
        <v>79</v>
      </c>
      <c r="Q20" s="37"/>
    </row>
    <row r="21" spans="1:17" customHeight="1" ht="72">
      <c r="D21" s="2">
        <v>549</v>
      </c>
      <c r="E21" s="2"/>
      <c r="F21" s="37"/>
      <c r="G21" s="43">
        <v>4</v>
      </c>
      <c r="H21" s="47" t="s">
        <v>82</v>
      </c>
      <c r="I21" s="43">
        <v>1</v>
      </c>
      <c r="J21" s="48" t="s">
        <v>19</v>
      </c>
      <c r="K21" s="49"/>
      <c r="L21" s="43"/>
      <c r="M21" s="43" t="s">
        <v>11</v>
      </c>
      <c r="N21" s="50"/>
      <c r="O21" s="50" t="s">
        <v>5</v>
      </c>
      <c r="P21" s="52" t="s">
        <v>79</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416</v>
      </c>
      <c r="F25" s="37"/>
      <c r="G25" s="44" t="str">
        <f>CONCATENATE("Algemene opmerkingen bij het jaarprogramma van  ",G16)</f>
        <v>Algemene opmerkingen bij het jaarprogramma van  GDL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GDL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417</v>
      </c>
      <c r="F37" s="37"/>
      <c r="G37" s="44" t="str">
        <f>CONCATENATE("Algemene opmerkingen bij het jaarprogramma van  ",G28)</f>
        <v>Algemene opmerkingen bij het jaarprogramma van  GDL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A4 (schooljaar 2018 - 2019)</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74</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168</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44342.629421296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418</v>
      </c>
      <c r="F13" s="37"/>
      <c r="G13" s="44" t="str">
        <f>CONCATENATE("Algemene opmerkingen bij het jaarprogramma van  ",G4)</f>
        <v>Algemene opmerkingen bij het jaarprogramma van  GDL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419</v>
      </c>
      <c r="F25" s="37"/>
      <c r="G25" s="44" t="str">
        <f>CONCATENATE("Algemene opmerkingen bij het jaarprogramma van  ",G16)</f>
        <v>Algemene opmerkingen bij het jaarprogramma van  GDL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GDL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420</v>
      </c>
      <c r="F37" s="37"/>
      <c r="G37" s="44" t="str">
        <f>CONCATENATE("Algemene opmerkingen bij het jaarprogramma van  ",G28)</f>
        <v>Algemene opmerkingen bij het jaarprogramma van  GDL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GDL leerlaag M3 (schooljaar 2020 - 2021)</v>
      </c>
      <c r="H4" s="37"/>
      <c r="I4" s="40"/>
      <c r="J4" s="40"/>
      <c r="K4" s="37"/>
      <c r="L4" s="40"/>
      <c r="M4" s="40"/>
      <c r="N4" s="40"/>
      <c r="O4" s="40"/>
      <c r="P4" s="37"/>
      <c r="Q4" s="37"/>
    </row>
    <row r="5" spans="1:17" customHeight="1" ht="34.5" hidden="true">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278</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44342.629421296</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678</v>
      </c>
      <c r="F13" s="37"/>
      <c r="G13" s="44" t="str">
        <f>CONCATENATE("Algemene opmerkingen bij het jaarprogramma van  ",G4)</f>
        <v>Algemene opmerkingen bij het jaarprogramma van  GDL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679</v>
      </c>
      <c r="F25" s="37"/>
      <c r="G25" s="44" t="str">
        <f>CONCATENATE("Algemene opmerkingen bij het jaarprogramma van  ",G16)</f>
        <v>Algemene opmerkingen bij het jaarprogramma van  GDL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GDL leerlaag M3 (schooljaar 2019 - 2020)</v>
      </c>
      <c r="H4" s="37"/>
      <c r="I4" s="40"/>
      <c r="J4" s="40"/>
      <c r="K4" s="37"/>
      <c r="L4" s="40"/>
      <c r="M4" s="40"/>
      <c r="N4" s="40"/>
      <c r="O4" s="40"/>
      <c r="P4" s="37"/>
      <c r="Q4" s="37"/>
    </row>
    <row r="5" spans="1:17" customHeight="1" ht="34.5" hidden="true">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163</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44342.629421296</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406</v>
      </c>
      <c r="F13" s="37"/>
      <c r="G13" s="44" t="str">
        <f>CONCATENATE("Algemene opmerkingen bij het jaarprogramma van  ",G4)</f>
        <v>Algemene opmerkingen bij het jaarprogramma van  GDL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407</v>
      </c>
      <c r="F25" s="37"/>
      <c r="G25" s="44" t="str">
        <f>CONCATENATE("Algemene opmerkingen bij het jaarprogramma van  ",G16)</f>
        <v>Algemene opmerkingen bij het jaarprogramma van  GDL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H4 (schooljaar 2021 - 2022)</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v>684</v>
      </c>
      <c r="E6" s="2"/>
      <c r="F6" s="37"/>
      <c r="G6" s="23">
        <v>1</v>
      </c>
      <c r="H6" s="24" t="s">
        <v>70</v>
      </c>
      <c r="I6" s="23">
        <v>1</v>
      </c>
      <c r="J6" s="25" t="s">
        <v>19</v>
      </c>
      <c r="K6" s="26"/>
      <c r="L6" s="23"/>
      <c r="M6" s="23" t="s">
        <v>11</v>
      </c>
      <c r="N6" s="27"/>
      <c r="O6" s="27" t="s">
        <v>5</v>
      </c>
      <c r="P6" s="28"/>
      <c r="Q6" s="37"/>
    </row>
    <row r="7" spans="1:17" customHeight="1" ht="72">
      <c r="A7" s="9" t="s">
        <v>60</v>
      </c>
      <c r="B7" s="2">
        <v>2021</v>
      </c>
      <c r="D7" s="2">
        <v>685</v>
      </c>
      <c r="E7" s="2"/>
      <c r="F7" s="37"/>
      <c r="G7" s="23">
        <v>2</v>
      </c>
      <c r="H7" s="24" t="s">
        <v>71</v>
      </c>
      <c r="I7" s="23">
        <v>2</v>
      </c>
      <c r="J7" s="25" t="s">
        <v>19</v>
      </c>
      <c r="K7" s="26"/>
      <c r="L7" s="23"/>
      <c r="M7" s="23" t="s">
        <v>11</v>
      </c>
      <c r="N7" s="27"/>
      <c r="O7" s="27" t="s">
        <v>5</v>
      </c>
      <c r="P7" s="28"/>
      <c r="Q7" s="37"/>
    </row>
    <row r="8" spans="1:17" customHeight="1" ht="72">
      <c r="A8" s="9" t="s">
        <v>61</v>
      </c>
      <c r="B8" s="2">
        <v>194</v>
      </c>
      <c r="D8" s="2">
        <v>686</v>
      </c>
      <c r="E8" s="2"/>
      <c r="F8" s="37"/>
      <c r="G8" s="23">
        <v>3</v>
      </c>
      <c r="H8" s="24" t="s">
        <v>72</v>
      </c>
      <c r="I8" s="23">
        <v>2</v>
      </c>
      <c r="J8" s="25" t="s">
        <v>19</v>
      </c>
      <c r="K8" s="26"/>
      <c r="L8" s="23"/>
      <c r="M8" s="23" t="s">
        <v>11</v>
      </c>
      <c r="N8" s="27"/>
      <c r="O8" s="27" t="s">
        <v>5</v>
      </c>
      <c r="P8" s="28"/>
      <c r="Q8" s="37"/>
    </row>
    <row r="9" spans="1:17" customHeight="1" ht="72">
      <c r="A9" s="9" t="s">
        <v>62</v>
      </c>
      <c r="B9" s="4">
        <f>IF(B6="A",B7+3,IF(B6="H",B7+2,B7+1))</f>
        <v>2023</v>
      </c>
      <c r="D9" s="2">
        <v>687</v>
      </c>
      <c r="E9" s="2"/>
      <c r="F9" s="37"/>
      <c r="G9" s="23">
        <v>4</v>
      </c>
      <c r="H9" s="24" t="s">
        <v>73</v>
      </c>
      <c r="I9" s="23">
        <v>1</v>
      </c>
      <c r="J9" s="25" t="s">
        <v>19</v>
      </c>
      <c r="K9" s="26"/>
      <c r="L9" s="23"/>
      <c r="M9" s="23" t="s">
        <v>11</v>
      </c>
      <c r="N9" s="27"/>
      <c r="O9" s="27" t="s">
        <v>5</v>
      </c>
      <c r="P9" s="28"/>
      <c r="Q9" s="37"/>
    </row>
    <row r="10" spans="1:17" customHeight="1" ht="72">
      <c r="A10" s="9" t="s">
        <v>63</v>
      </c>
      <c r="B10" s="6">
        <f>NOW()</f>
        <v>44342.629421296</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481</v>
      </c>
      <c r="F13" s="37"/>
      <c r="G13" s="44" t="str">
        <f>CONCATENATE("Algemene opmerkingen bij het jaarprogramma van  ",G4)</f>
        <v>Algemene opmerkingen bij het jaarprogramma van  GDL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482</v>
      </c>
      <c r="F25" s="37"/>
      <c r="G25" s="44" t="str">
        <f>CONCATENATE("Algemene opmerkingen bij het jaarprogramma van  ",G16)</f>
        <v>Algemene opmerkingen bij het jaarprogramma van  GDL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H4 (schooljaar 2020 - 2021)</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v>538</v>
      </c>
      <c r="E6" s="2"/>
      <c r="F6" s="37"/>
      <c r="G6" s="43">
        <v>1</v>
      </c>
      <c r="H6" s="47" t="s">
        <v>70</v>
      </c>
      <c r="I6" s="43">
        <v>1</v>
      </c>
      <c r="J6" s="48" t="s">
        <v>19</v>
      </c>
      <c r="K6" s="49"/>
      <c r="L6" s="43"/>
      <c r="M6" s="43" t="s">
        <v>11</v>
      </c>
      <c r="N6" s="50"/>
      <c r="O6" s="50" t="s">
        <v>5</v>
      </c>
      <c r="P6" s="52"/>
      <c r="Q6" s="37"/>
    </row>
    <row r="7" spans="1:17" customHeight="1" ht="72">
      <c r="A7" s="9" t="s">
        <v>60</v>
      </c>
      <c r="B7" s="2">
        <v>2020</v>
      </c>
      <c r="D7" s="2">
        <v>539</v>
      </c>
      <c r="E7" s="2"/>
      <c r="F7" s="37"/>
      <c r="G7" s="43">
        <v>2</v>
      </c>
      <c r="H7" s="47" t="s">
        <v>71</v>
      </c>
      <c r="I7" s="43">
        <v>2</v>
      </c>
      <c r="J7" s="48" t="s">
        <v>19</v>
      </c>
      <c r="K7" s="49"/>
      <c r="L7" s="43"/>
      <c r="M7" s="43" t="s">
        <v>11</v>
      </c>
      <c r="N7" s="50"/>
      <c r="O7" s="50" t="s">
        <v>5</v>
      </c>
      <c r="P7" s="52"/>
      <c r="Q7" s="37"/>
    </row>
    <row r="8" spans="1:17" customHeight="1" ht="72">
      <c r="A8" s="9" t="s">
        <v>61</v>
      </c>
      <c r="B8" s="2">
        <v>164</v>
      </c>
      <c r="D8" s="2">
        <v>540</v>
      </c>
      <c r="E8" s="2"/>
      <c r="F8" s="37"/>
      <c r="G8" s="43">
        <v>3</v>
      </c>
      <c r="H8" s="47" t="s">
        <v>72</v>
      </c>
      <c r="I8" s="43">
        <v>2</v>
      </c>
      <c r="J8" s="48" t="s">
        <v>19</v>
      </c>
      <c r="K8" s="49"/>
      <c r="L8" s="43"/>
      <c r="M8" s="43" t="s">
        <v>11</v>
      </c>
      <c r="N8" s="50"/>
      <c r="O8" s="50" t="s">
        <v>5</v>
      </c>
      <c r="P8" s="52"/>
      <c r="Q8" s="37"/>
    </row>
    <row r="9" spans="1:17" customHeight="1" ht="72">
      <c r="A9" s="9" t="s">
        <v>62</v>
      </c>
      <c r="B9" s="4">
        <f>IF(B6="A",B7+3,IF(B6="H",B7+2,B7+1))</f>
        <v>2022</v>
      </c>
      <c r="D9" s="2">
        <v>541</v>
      </c>
      <c r="E9" s="2"/>
      <c r="F9" s="37"/>
      <c r="G9" s="43">
        <v>4</v>
      </c>
      <c r="H9" s="47" t="s">
        <v>73</v>
      </c>
      <c r="I9" s="43">
        <v>1</v>
      </c>
      <c r="J9" s="48" t="s">
        <v>19</v>
      </c>
      <c r="K9" s="49"/>
      <c r="L9" s="43"/>
      <c r="M9" s="43" t="s">
        <v>11</v>
      </c>
      <c r="N9" s="50"/>
      <c r="O9" s="50" t="s">
        <v>5</v>
      </c>
      <c r="P9" s="52"/>
      <c r="Q9" s="37"/>
    </row>
    <row r="10" spans="1:17" customHeight="1" ht="72">
      <c r="A10" s="9" t="s">
        <v>63</v>
      </c>
      <c r="B10" s="6">
        <f>NOW()</f>
        <v>44342.629421296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408</v>
      </c>
      <c r="F13" s="37"/>
      <c r="G13" s="44" t="str">
        <f>CONCATENATE("Algemene opmerkingen bij het jaarprogramma van  ",G4)</f>
        <v>Algemene opmerkingen bij het jaarprogramma van  GDL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409</v>
      </c>
      <c r="F25" s="37"/>
      <c r="G25" s="44" t="str">
        <f>CONCATENATE("Algemene opmerkingen bij het jaarprogramma van  ",G16)</f>
        <v>Algemene opmerkingen bij het jaarprogramma van  GDL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H4 (schooljaar 2019 - 2020)</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165</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44342.629421296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410</v>
      </c>
      <c r="F13" s="37"/>
      <c r="G13" s="44" t="str">
        <f>CONCATENATE("Algemene opmerkingen bij het jaarprogramma van  ",G4)</f>
        <v>Algemene opmerkingen bij het jaarprogramma van  GDL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411</v>
      </c>
      <c r="F25" s="37"/>
      <c r="G25" s="44" t="str">
        <f>CONCATENATE("Algemene opmerkingen bij het jaarprogramma van  ",G16)</f>
        <v>Algemene opmerkingen bij het jaarprogramma van  GDL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A4 (schooljaar 2021 - 2022)</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74</v>
      </c>
      <c r="D6" s="2">
        <v>692</v>
      </c>
      <c r="E6" s="2"/>
      <c r="F6" s="37"/>
      <c r="G6" s="23">
        <v>1</v>
      </c>
      <c r="H6" s="24" t="s">
        <v>70</v>
      </c>
      <c r="I6" s="23">
        <v>1</v>
      </c>
      <c r="J6" s="25" t="s">
        <v>19</v>
      </c>
      <c r="K6" s="26"/>
      <c r="L6" s="23"/>
      <c r="M6" s="23" t="s">
        <v>11</v>
      </c>
      <c r="N6" s="27"/>
      <c r="O6" s="27" t="s">
        <v>5</v>
      </c>
      <c r="P6" s="28"/>
      <c r="Q6" s="37"/>
    </row>
    <row r="7" spans="1:17" customHeight="1" ht="72">
      <c r="A7" s="9" t="s">
        <v>60</v>
      </c>
      <c r="B7" s="2">
        <v>2021</v>
      </c>
      <c r="D7" s="2">
        <v>693</v>
      </c>
      <c r="E7" s="2"/>
      <c r="F7" s="37"/>
      <c r="G7" s="23">
        <v>2</v>
      </c>
      <c r="H7" s="24" t="s">
        <v>75</v>
      </c>
      <c r="I7" s="23">
        <v>2</v>
      </c>
      <c r="J7" s="25" t="s">
        <v>19</v>
      </c>
      <c r="K7" s="26"/>
      <c r="L7" s="23"/>
      <c r="M7" s="23" t="s">
        <v>11</v>
      </c>
      <c r="N7" s="27"/>
      <c r="O7" s="27" t="s">
        <v>5</v>
      </c>
      <c r="P7" s="28"/>
      <c r="Q7" s="37"/>
    </row>
    <row r="8" spans="1:17" customHeight="1" ht="72">
      <c r="A8" s="9" t="s">
        <v>61</v>
      </c>
      <c r="B8" s="2">
        <v>195</v>
      </c>
      <c r="D8" s="2">
        <v>694</v>
      </c>
      <c r="E8" s="2"/>
      <c r="F8" s="37"/>
      <c r="G8" s="23">
        <v>3</v>
      </c>
      <c r="H8" s="24" t="s">
        <v>76</v>
      </c>
      <c r="I8" s="23">
        <v>1</v>
      </c>
      <c r="J8" s="25" t="s">
        <v>19</v>
      </c>
      <c r="K8" s="26"/>
      <c r="L8" s="23"/>
      <c r="M8" s="23" t="s">
        <v>11</v>
      </c>
      <c r="N8" s="27"/>
      <c r="O8" s="27" t="s">
        <v>5</v>
      </c>
      <c r="P8" s="28"/>
      <c r="Q8" s="37"/>
    </row>
    <row r="9" spans="1:17" customHeight="1" ht="72">
      <c r="A9" s="9" t="s">
        <v>62</v>
      </c>
      <c r="B9" s="4">
        <f>IF(B6="A",B7+3,IF(B6="H",B7+2,B7+1))</f>
        <v>2024</v>
      </c>
      <c r="D9" s="2">
        <v>695</v>
      </c>
      <c r="E9" s="2"/>
      <c r="F9" s="37"/>
      <c r="G9" s="23">
        <v>4</v>
      </c>
      <c r="H9" s="24" t="s">
        <v>77</v>
      </c>
      <c r="I9" s="23">
        <v>2</v>
      </c>
      <c r="J9" s="25" t="s">
        <v>19</v>
      </c>
      <c r="K9" s="26"/>
      <c r="L9" s="23"/>
      <c r="M9" s="23" t="s">
        <v>11</v>
      </c>
      <c r="N9" s="27"/>
      <c r="O9" s="27" t="s">
        <v>5</v>
      </c>
      <c r="P9" s="28"/>
      <c r="Q9" s="37"/>
    </row>
    <row r="10" spans="1:17" customHeight="1" ht="72">
      <c r="A10" s="9" t="s">
        <v>63</v>
      </c>
      <c r="B10" s="6">
        <f>NOW()</f>
        <v>44342.629421296</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483</v>
      </c>
      <c r="F13" s="37"/>
      <c r="G13" s="44" t="str">
        <f>CONCATENATE("Algemene opmerkingen bij het jaarprogramma van  ",G4)</f>
        <v>Algemene opmerkingen bij het jaarprogramma van  GDL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484</v>
      </c>
      <c r="F25" s="37"/>
      <c r="G25" s="44" t="str">
        <f>CONCATENATE("Algemene opmerkingen bij het jaarprogramma van  ",G16)</f>
        <v>Algemene opmerkingen bij het jaarprogramma van  GDL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GDL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485</v>
      </c>
      <c r="F37" s="37"/>
      <c r="G37" s="44" t="str">
        <f>CONCATENATE("Algemene opmerkingen bij het jaarprogramma van  ",G28)</f>
        <v>Algemene opmerkingen bij het jaarprogramma van  GDL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A4 (schooljaar 2020 - 2021)</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74</v>
      </c>
      <c r="D6" s="2">
        <v>542</v>
      </c>
      <c r="E6" s="2"/>
      <c r="F6" s="37"/>
      <c r="G6" s="43">
        <v>1</v>
      </c>
      <c r="H6" s="47" t="s">
        <v>70</v>
      </c>
      <c r="I6" s="43">
        <v>1</v>
      </c>
      <c r="J6" s="48" t="s">
        <v>19</v>
      </c>
      <c r="K6" s="49"/>
      <c r="L6" s="43"/>
      <c r="M6" s="43" t="s">
        <v>11</v>
      </c>
      <c r="N6" s="50"/>
      <c r="O6" s="50" t="s">
        <v>5</v>
      </c>
      <c r="P6" s="52"/>
      <c r="Q6" s="37"/>
    </row>
    <row r="7" spans="1:17" customHeight="1" ht="72">
      <c r="A7" s="9" t="s">
        <v>60</v>
      </c>
      <c r="B7" s="2">
        <v>2020</v>
      </c>
      <c r="D7" s="2">
        <v>543</v>
      </c>
      <c r="E7" s="2"/>
      <c r="F7" s="37"/>
      <c r="G7" s="43">
        <v>2</v>
      </c>
      <c r="H7" s="47" t="s">
        <v>75</v>
      </c>
      <c r="I7" s="43">
        <v>2</v>
      </c>
      <c r="J7" s="48" t="s">
        <v>19</v>
      </c>
      <c r="K7" s="49"/>
      <c r="L7" s="43"/>
      <c r="M7" s="43" t="s">
        <v>11</v>
      </c>
      <c r="N7" s="50"/>
      <c r="O7" s="50" t="s">
        <v>5</v>
      </c>
      <c r="P7" s="52"/>
      <c r="Q7" s="37"/>
    </row>
    <row r="8" spans="1:17" customHeight="1" ht="72">
      <c r="A8" s="9" t="s">
        <v>61</v>
      </c>
      <c r="B8" s="2">
        <v>166</v>
      </c>
      <c r="D8" s="2">
        <v>544</v>
      </c>
      <c r="E8" s="2"/>
      <c r="F8" s="37"/>
      <c r="G8" s="43">
        <v>3</v>
      </c>
      <c r="H8" s="47" t="s">
        <v>76</v>
      </c>
      <c r="I8" s="43">
        <v>1</v>
      </c>
      <c r="J8" s="48" t="s">
        <v>19</v>
      </c>
      <c r="K8" s="49"/>
      <c r="L8" s="43"/>
      <c r="M8" s="43" t="s">
        <v>11</v>
      </c>
      <c r="N8" s="50"/>
      <c r="O8" s="50" t="s">
        <v>5</v>
      </c>
      <c r="P8" s="52"/>
      <c r="Q8" s="37"/>
    </row>
    <row r="9" spans="1:17" customHeight="1" ht="72">
      <c r="A9" s="9" t="s">
        <v>62</v>
      </c>
      <c r="B9" s="4">
        <f>IF(B6="A",B7+3,IF(B6="H",B7+2,B7+1))</f>
        <v>2023</v>
      </c>
      <c r="D9" s="2">
        <v>545</v>
      </c>
      <c r="E9" s="2"/>
      <c r="F9" s="37"/>
      <c r="G9" s="43">
        <v>4</v>
      </c>
      <c r="H9" s="47" t="s">
        <v>77</v>
      </c>
      <c r="I9" s="43">
        <v>2</v>
      </c>
      <c r="J9" s="48" t="s">
        <v>19</v>
      </c>
      <c r="K9" s="49"/>
      <c r="L9" s="43"/>
      <c r="M9" s="43" t="s">
        <v>11</v>
      </c>
      <c r="N9" s="50"/>
      <c r="O9" s="50" t="s">
        <v>5</v>
      </c>
      <c r="P9" s="52"/>
      <c r="Q9" s="37"/>
    </row>
    <row r="10" spans="1:17" customHeight="1" ht="72">
      <c r="A10" s="9" t="s">
        <v>63</v>
      </c>
      <c r="B10" s="6">
        <f>NOW()</f>
        <v>44342.629421296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412</v>
      </c>
      <c r="F13" s="37"/>
      <c r="G13" s="44" t="str">
        <f>CONCATENATE("Algemene opmerkingen bij het jaarprogramma van  ",G4)</f>
        <v>Algemene opmerkingen bij het jaarprogramma van  GDL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688</v>
      </c>
      <c r="E18" s="2"/>
      <c r="F18" s="37"/>
      <c r="G18" s="23">
        <v>1</v>
      </c>
      <c r="H18" s="24" t="s">
        <v>78</v>
      </c>
      <c r="I18" s="23">
        <v>3</v>
      </c>
      <c r="J18" s="25" t="s">
        <v>19</v>
      </c>
      <c r="K18" s="26"/>
      <c r="L18" s="23"/>
      <c r="M18" s="23" t="s">
        <v>11</v>
      </c>
      <c r="N18" s="27"/>
      <c r="O18" s="27" t="s">
        <v>5</v>
      </c>
      <c r="P18" s="28" t="s">
        <v>79</v>
      </c>
      <c r="Q18" s="37"/>
    </row>
    <row r="19" spans="1:17" customHeight="1" ht="72">
      <c r="D19" s="2">
        <v>689</v>
      </c>
      <c r="E19" s="2"/>
      <c r="F19" s="37"/>
      <c r="G19" s="23">
        <v>2</v>
      </c>
      <c r="H19" s="24" t="s">
        <v>80</v>
      </c>
      <c r="I19" s="23">
        <v>2</v>
      </c>
      <c r="J19" s="25" t="s">
        <v>19</v>
      </c>
      <c r="K19" s="26"/>
      <c r="L19" s="23"/>
      <c r="M19" s="23" t="s">
        <v>11</v>
      </c>
      <c r="N19" s="27"/>
      <c r="O19" s="27" t="s">
        <v>5</v>
      </c>
      <c r="P19" s="28" t="s">
        <v>79</v>
      </c>
      <c r="Q19" s="37"/>
    </row>
    <row r="20" spans="1:17" customHeight="1" ht="72">
      <c r="D20" s="2">
        <v>690</v>
      </c>
      <c r="E20" s="2"/>
      <c r="F20" s="37"/>
      <c r="G20" s="23">
        <v>3</v>
      </c>
      <c r="H20" s="24" t="s">
        <v>81</v>
      </c>
      <c r="I20" s="23">
        <v>2</v>
      </c>
      <c r="J20" s="25" t="s">
        <v>19</v>
      </c>
      <c r="K20" s="26"/>
      <c r="L20" s="23"/>
      <c r="M20" s="23" t="s">
        <v>11</v>
      </c>
      <c r="N20" s="27"/>
      <c r="O20" s="27" t="s">
        <v>5</v>
      </c>
      <c r="P20" s="28" t="s">
        <v>79</v>
      </c>
      <c r="Q20" s="37"/>
    </row>
    <row r="21" spans="1:17" customHeight="1" ht="72">
      <c r="D21" s="2">
        <v>691</v>
      </c>
      <c r="E21" s="2"/>
      <c r="F21" s="37"/>
      <c r="G21" s="23">
        <v>4</v>
      </c>
      <c r="H21" s="24" t="s">
        <v>82</v>
      </c>
      <c r="I21" s="23">
        <v>1</v>
      </c>
      <c r="J21" s="25" t="s">
        <v>19</v>
      </c>
      <c r="K21" s="26"/>
      <c r="L21" s="23"/>
      <c r="M21" s="23" t="s">
        <v>11</v>
      </c>
      <c r="N21" s="27"/>
      <c r="O21" s="27" t="s">
        <v>5</v>
      </c>
      <c r="P21" s="28" t="s">
        <v>79</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413</v>
      </c>
      <c r="F25" s="37"/>
      <c r="G25" s="44" t="str">
        <f>CONCATENATE("Algemene opmerkingen bij het jaarprogramma van  ",G16)</f>
        <v>Algemene opmerkingen bij het jaarprogramma van  GDL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GDL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414</v>
      </c>
      <c r="F37" s="37"/>
      <c r="G37" s="44" t="str">
        <f>CONCATENATE("Algemene opmerkingen bij het jaarprogramma van  ",G28)</f>
        <v>Algemene opmerkingen bij het jaarprogramma van  GDL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