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<sst xmlns="http://schemas.openxmlformats.org/spreadsheetml/2006/main" uniqueCount="142">
  <si>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</si>
  <si>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</si>
  <si>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</si>
  <si>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</si>
  <si>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</si>
  <si>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</si>
  <si>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</si>
  <si>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</si>
  <si>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</si>
  <si>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</si>
  <si>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</si>
  <si>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</si>
  <si>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</si>
  <si>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</si>
  <si>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</si>
  <si>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</si>
  <si>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</si>
  <si>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</si>
  <si>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</si>
  <si>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</si>
  <si>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</si>
  <si>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</si>
  <si>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</si>
  <si>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</si>
  <si>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</si>
  <si>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</si>
  <si>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</si>
  <si>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</si>
  <si>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</si>
  <si>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</si>
  <si>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</si>
  <si>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</si>
  <si>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</si>
  <si>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</si>
  <si>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</si>
  <si>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</si>
  <si>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</si>
  <si>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</si>
  <si>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</si>
  <si>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</si>
  <si>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</si>
  <si>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</si>
  <si>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</si>
  <si>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</si>
  <si>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</si>
  <si>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</si>
  <si>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DU</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</si>
  <si>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</si>
  <si>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</si>
  <si>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</si>
  <si>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</si>
  <si>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</si>
  <si>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</si>
  <si>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</si>
  <si>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</si>
  <si>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</si>
  <si>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</si>
  <si>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</si>
  <si>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</si>
  <si>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</si>
  <si>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</si>
  <si>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</si>
  <si>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</si>
  <si>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</si>
  <si>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</si>
  <si>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</si>
  <si>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</si>
  <si>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</si>
  <si>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</si>
  <si>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</si>
  <si>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</si>
  <si>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</si>
  <si>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Idioom en grammatica</t>
  </si>
  <si>
    <t xml:space="preserve">Spiekbrief naamvallen </t>
  </si>
  <si>
    <t>MVT/K/2, MVT/K/3</t>
  </si>
  <si>
    <t>Taaltaak</t>
  </si>
  <si>
    <t>MVT/V/4, MVT/K/1</t>
  </si>
  <si>
    <t xml:space="preserve">Schrijfvaardigheid </t>
  </si>
  <si>
    <t>Tekstverwerker met spellingscontrole Duits toegestaan, Spiekbrief naamvallen</t>
  </si>
  <si>
    <t>MVT/K/7, MVT/K/3</t>
  </si>
  <si>
    <t>Spreekvaardigheid</t>
  </si>
  <si>
    <t>MVT/K/6, MVT/K/2, MVT/K/3</t>
  </si>
  <si>
    <t xml:space="preserve">Kijk- luistertoets </t>
  </si>
  <si>
    <t xml:space="preserve">Kladpapier en uitgeprinte versie </t>
  </si>
  <si>
    <t>MVT/K/5</t>
  </si>
  <si>
    <t xml:space="preserve">Leesvaardigheid </t>
  </si>
  <si>
    <t>Woordenboek toegestaan (DN - ND)</t>
  </si>
  <si>
    <t>MVT/K/4</t>
  </si>
  <si>
    <t xml:space="preserve">Idioom en grammatica </t>
  </si>
  <si>
    <t>H</t>
  </si>
  <si>
    <t xml:space="preserve">Idioom </t>
  </si>
  <si>
    <t>Geen woordenboek DN en ND</t>
  </si>
  <si>
    <t>kies...</t>
  </si>
  <si>
    <t>geen woordenboek (DN en ND)</t>
  </si>
  <si>
    <t xml:space="preserve">Schrijfvaardigheid (tweetallen) </t>
  </si>
  <si>
    <t xml:space="preserve">Stappenplan grammatica,  Spellingscontrole Duits toegestaan. </t>
  </si>
  <si>
    <t>Woordenboek niet toegestaan (DN en ND)</t>
  </si>
  <si>
    <t>Lees- luisterdossier</t>
  </si>
  <si>
    <t>Goethe- examen B1</t>
  </si>
  <si>
    <t>Geen woordenboek (DN en ND)</t>
  </si>
  <si>
    <t xml:space="preserve">Herhaling basisgrammatica, woordenschat. </t>
  </si>
  <si>
    <t>Stappenplan grammatica, geen woordenboek DN en ND</t>
  </si>
  <si>
    <t>Kijk-luistertoets</t>
  </si>
  <si>
    <t>Woordenschat</t>
  </si>
  <si>
    <t>Leesvaardigheid</t>
  </si>
  <si>
    <t>A</t>
  </si>
  <si>
    <t xml:space="preserve">Taaltaak (combinatie van de verschillende vaardigheden) </t>
  </si>
  <si>
    <t>Bij tt mag een woordenboek Duits - Nederlands en Nederlands - Duits gebruikt worden, tenzij anders staat aangegeven.</t>
  </si>
  <si>
    <t>Spreekvaardigheid - en gespreksvaardigheid (in twee- en drietallen)</t>
  </si>
  <si>
    <t>C1, C2</t>
  </si>
  <si>
    <t>Schrijfvaardigheid</t>
  </si>
  <si>
    <t>Stappenplan grammatica</t>
  </si>
  <si>
    <t>D1, D2</t>
  </si>
  <si>
    <t>Leesvaardigheid+ idioom</t>
  </si>
  <si>
    <t>Woordenboek DN en ND</t>
  </si>
  <si>
    <t>Kijk- en luistervaardigheid</t>
  </si>
  <si>
    <t>B</t>
  </si>
  <si>
    <t>Literatuur (tweetallen)</t>
  </si>
  <si>
    <t>E1</t>
  </si>
  <si>
    <t>Spreekvaardigheid - en gespreksvaardigheid (in tweetallen)</t>
  </si>
  <si>
    <t>Literatuur</t>
  </si>
  <si>
    <t>Stappenplan grammatica,  tekstverwerker met spellingscontrole Duits</t>
  </si>
  <si>
    <t xml:space="preserve">PW Basisgrammatica </t>
  </si>
  <si>
    <t xml:space="preserve">PW Idioom </t>
  </si>
  <si>
    <t xml:space="preserve">PW Schrijfvaardigheid </t>
  </si>
  <si>
    <t xml:space="preserve">PO taaltaak </t>
  </si>
  <si>
    <t xml:space="preserve">PW Luistervaardigheid </t>
  </si>
  <si>
    <t>Woordenboek toegestaan (DN en ND)</t>
  </si>
  <si>
    <t xml:space="preserve">Literatuur en Literatuurgeschiedenis </t>
  </si>
  <si>
    <t>E</t>
  </si>
  <si>
    <t xml:space="preserve">Tekstverwerker </t>
  </si>
  <si>
    <t>D</t>
  </si>
  <si>
    <t xml:space="preserve">Proefwerk idioom en eindexamenidioom </t>
  </si>
  <si>
    <t xml:space="preserve">Taaltaak </t>
  </si>
  <si>
    <t xml:space="preserve">Kijk - en luistervaardigheid </t>
  </si>
  <si>
    <t>Tekstverwerker met spellingscontrole Duits toegestaan</t>
  </si>
  <si>
    <t xml:space="preserve">Spreek - en gesprekvaardigheid (deels met partner) </t>
  </si>
  <si>
    <t>C, F</t>
  </si>
  <si>
    <t xml:space="preserve">Idioom en examenidioom </t>
  </si>
  <si>
    <t xml:space="preserve">PO teksten </t>
  </si>
  <si>
    <t xml:space="preserve">Kijk - en luistertoets </t>
  </si>
  <si>
    <t>Eindexamen</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</si>
</sst>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64">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1" fillId="7" borderId="2" applyFont="1" applyNumberFormat="1" applyFill="1" applyBorder="1" applyAlignment="1" applyProtection="true">
      <alignment horizontal="center" vertical="center" textRotation="0" wrapText="fals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1" fillId="8" borderId="2"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4</v>
      </c>
      <c r="G2" s="45" t="str">
        <f>IF(B14&gt;6,"verouderd PTA",CONCATENATE("Dit is het programma van de huidige ",B6,B14," (cohort ",B7," - ",B9,")"))</f>
        <v>Dit is het programma van de huidige A5 (cohort 2019 - 2022)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DU leerlaag A4 (schooljaar 2019 - 2020)</v>
      </c>
      <c r="H4" s="52"/>
      <c r="I4" s="46"/>
      <c r="J4" s="46"/>
      <c r="K4" s="52"/>
      <c r="L4" s="46"/>
      <c r="M4" s="46"/>
      <c r="N4" s="46"/>
      <c r="O4" s="46"/>
      <c r="P4" s="52"/>
      <c r="Q4" s="52"/>
    </row>
    <row r="5" spans="1:32" customHeight="1" ht="34.5">
      <c r="A5" s="9" t="s">
        <v>48</v>
      </c>
      <c r="B5" s="2">
        <v>3</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105</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17</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44387.777384259</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40</v>
      </c>
      <c r="F13" s="42"/>
      <c r="G13" s="50" t="str">
        <f>CONCATENATE("Algemene opmerkingen bij het jaarprogramma van  ",G4)</f>
        <v>Algemene opmerkingen bij het jaarprogramma van  DU leerlaag A4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DU leerlaag A5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87</v>
      </c>
      <c r="E18" s="2"/>
      <c r="F18" s="42"/>
      <c r="G18" s="49">
        <v>1</v>
      </c>
      <c r="H18" s="54" t="s">
        <v>128</v>
      </c>
      <c r="I18" s="55">
        <v>2</v>
      </c>
      <c r="J18" s="56" t="s">
        <v>7</v>
      </c>
      <c r="K18" s="57" t="s">
        <v>96</v>
      </c>
      <c r="L18" s="55">
        <v>100</v>
      </c>
      <c r="M18" s="49" t="s">
        <v>8</v>
      </c>
      <c r="N18" s="58">
        <v>2</v>
      </c>
      <c r="O18" s="60" t="s">
        <v>8</v>
      </c>
      <c r="P18" s="61" t="s">
        <v>129</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88</v>
      </c>
      <c r="E19" s="2"/>
      <c r="F19" s="42"/>
      <c r="G19" s="49">
        <v>2</v>
      </c>
      <c r="H19" s="54" t="s">
        <v>77</v>
      </c>
      <c r="I19" s="55">
        <v>2</v>
      </c>
      <c r="J19" s="56" t="s">
        <v>7</v>
      </c>
      <c r="K19" s="57" t="s">
        <v>135</v>
      </c>
      <c r="L19" s="55">
        <v>100</v>
      </c>
      <c r="M19" s="49" t="s">
        <v>8</v>
      </c>
      <c r="N19" s="58">
        <v>2</v>
      </c>
      <c r="O19" s="60" t="s">
        <v>8</v>
      </c>
      <c r="P19" s="61" t="s">
        <v>131</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89</v>
      </c>
      <c r="E20" s="2"/>
      <c r="F20" s="42"/>
      <c r="G20" s="49">
        <v>3</v>
      </c>
      <c r="H20" s="54" t="s">
        <v>132</v>
      </c>
      <c r="I20" s="55">
        <v>2</v>
      </c>
      <c r="J20" s="56" t="s">
        <v>7</v>
      </c>
      <c r="K20" s="57" t="s">
        <v>96</v>
      </c>
      <c r="L20" s="55">
        <v>100</v>
      </c>
      <c r="M20" s="49" t="s">
        <v>11</v>
      </c>
      <c r="N20" s="58"/>
      <c r="O20" s="60" t="s">
        <v>92</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90</v>
      </c>
      <c r="E21" s="2"/>
      <c r="F21" s="42"/>
      <c r="G21" s="49">
        <v>3</v>
      </c>
      <c r="H21" s="54" t="s">
        <v>133</v>
      </c>
      <c r="I21" s="55">
        <v>3</v>
      </c>
      <c r="J21" s="56" t="s">
        <v>19</v>
      </c>
      <c r="K21" s="57"/>
      <c r="L21" s="55"/>
      <c r="M21" s="49" t="s">
        <v>11</v>
      </c>
      <c r="N21" s="58"/>
      <c r="O21" s="60" t="s">
        <v>92</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91</v>
      </c>
      <c r="E22" s="2"/>
      <c r="F22" s="42"/>
      <c r="G22" s="49">
        <v>4</v>
      </c>
      <c r="H22" s="54" t="s">
        <v>85</v>
      </c>
      <c r="I22" s="55">
        <v>3</v>
      </c>
      <c r="J22" s="56" t="s">
        <v>7</v>
      </c>
      <c r="K22" s="57" t="s">
        <v>127</v>
      </c>
      <c r="L22" s="55">
        <v>100</v>
      </c>
      <c r="M22" s="49" t="s">
        <v>8</v>
      </c>
      <c r="N22" s="58">
        <v>3</v>
      </c>
      <c r="O22" s="60" t="s">
        <v>8</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1</v>
      </c>
      <c r="AF22" s="8">
        <f>SUM(R22:AE22)</f>
        <v>1</v>
      </c>
    </row>
    <row r="23" spans="1:32" customHeight="1" ht="72">
      <c r="D23" s="2">
        <v>92</v>
      </c>
      <c r="E23" s="2"/>
      <c r="F23" s="42"/>
      <c r="G23" s="49">
        <v>4</v>
      </c>
      <c r="H23" s="54" t="s">
        <v>134</v>
      </c>
      <c r="I23" s="55">
        <v>2</v>
      </c>
      <c r="J23" s="56" t="s">
        <v>7</v>
      </c>
      <c r="K23" s="57" t="s">
        <v>96</v>
      </c>
      <c r="L23" s="55">
        <v>50</v>
      </c>
      <c r="M23" s="49" t="s">
        <v>11</v>
      </c>
      <c r="N23" s="58"/>
      <c r="O23" s="60" t="s">
        <v>92</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41</v>
      </c>
      <c r="F25" s="42"/>
      <c r="G25" s="50" t="str">
        <f>CONCATENATE("Algemene opmerkingen bij het jaarprogramma van  ",G16)</f>
        <v>Algemene opmerkingen bij het jaarprogramma van  DU leerlaag A5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DU leerlaag A6 (schooljaar 2021 - 2022)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638</v>
      </c>
      <c r="E30" s="2"/>
      <c r="F30" s="42"/>
      <c r="G30" s="23">
        <v>1</v>
      </c>
      <c r="H30" s="24" t="s">
        <v>136</v>
      </c>
      <c r="I30" s="40"/>
      <c r="J30" s="25" t="s">
        <v>10</v>
      </c>
      <c r="K30" s="26" t="s">
        <v>96</v>
      </c>
      <c r="L30" s="40">
        <v>30</v>
      </c>
      <c r="M30" s="23" t="s">
        <v>8</v>
      </c>
      <c r="N30" s="41">
        <v>3</v>
      </c>
      <c r="O30" s="27" t="s">
        <v>11</v>
      </c>
      <c r="P30" s="28" t="s">
        <v>137</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639</v>
      </c>
      <c r="E31" s="2"/>
      <c r="F31" s="42"/>
      <c r="G31" s="23">
        <v>2</v>
      </c>
      <c r="H31" s="24" t="s">
        <v>138</v>
      </c>
      <c r="I31" s="40"/>
      <c r="J31" s="25" t="s">
        <v>7</v>
      </c>
      <c r="K31" s="26" t="s">
        <v>96</v>
      </c>
      <c r="L31" s="40">
        <v>100</v>
      </c>
      <c r="M31" s="23" t="s">
        <v>8</v>
      </c>
      <c r="N31" s="41">
        <v>2</v>
      </c>
      <c r="O31" s="27" t="s">
        <v>8</v>
      </c>
      <c r="P31" s="28"/>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1</v>
      </c>
      <c r="AF31" s="8">
        <f>SUM(R31:AE31)</f>
        <v>1</v>
      </c>
    </row>
    <row r="32" spans="1:32" customHeight="1" ht="72">
      <c r="D32" s="2">
        <v>640</v>
      </c>
      <c r="E32" s="2"/>
      <c r="F32" s="42"/>
      <c r="G32" s="23">
        <v>2</v>
      </c>
      <c r="H32" s="24" t="s">
        <v>139</v>
      </c>
      <c r="I32" s="40"/>
      <c r="J32" s="25" t="s">
        <v>19</v>
      </c>
      <c r="K32" s="26"/>
      <c r="L32" s="40"/>
      <c r="M32" s="23" t="s">
        <v>8</v>
      </c>
      <c r="N32" s="41">
        <v>2</v>
      </c>
      <c r="O32" s="27" t="s">
        <v>11</v>
      </c>
      <c r="P32" s="28"/>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1</v>
      </c>
      <c r="AF32" s="8">
        <f>SUM(R32:AE32)</f>
        <v>1</v>
      </c>
    </row>
    <row r="33" spans="1:32" customHeight="1" ht="72">
      <c r="D33" s="2">
        <v>641</v>
      </c>
      <c r="E33" s="2"/>
      <c r="F33" s="42"/>
      <c r="G33" s="23">
        <v>2</v>
      </c>
      <c r="H33" s="24" t="s">
        <v>140</v>
      </c>
      <c r="I33" s="40"/>
      <c r="J33" s="25" t="s">
        <v>7</v>
      </c>
      <c r="K33" s="26" t="s">
        <v>96</v>
      </c>
      <c r="L33" s="40">
        <v>100</v>
      </c>
      <c r="M33" s="23" t="s">
        <v>8</v>
      </c>
      <c r="N33" s="41">
        <v>2</v>
      </c>
      <c r="O33" s="27" t="s">
        <v>11</v>
      </c>
      <c r="P33" s="28" t="s">
        <v>116</v>
      </c>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642</v>
      </c>
      <c r="E34" s="2"/>
      <c r="F34" s="42"/>
      <c r="G34" s="23">
        <v>3</v>
      </c>
      <c r="H34" s="24" t="s">
        <v>85</v>
      </c>
      <c r="I34" s="40"/>
      <c r="J34" s="25" t="s">
        <v>7</v>
      </c>
      <c r="K34" s="26"/>
      <c r="L34" s="40">
        <v>100</v>
      </c>
      <c r="M34" s="23" t="s">
        <v>8</v>
      </c>
      <c r="N34" s="41">
        <v>3</v>
      </c>
      <c r="O34" s="27" t="s">
        <v>8</v>
      </c>
      <c r="P34" s="28"/>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1</v>
      </c>
      <c r="AF34" s="8">
        <f>SUM(R34:AE34)</f>
        <v>1</v>
      </c>
    </row>
    <row r="35" spans="1:32" customHeight="1" ht="72">
      <c r="D35" s="2"/>
      <c r="E35" s="2"/>
      <c r="F35" s="42"/>
      <c r="G35" s="23" t="s">
        <v>5</v>
      </c>
      <c r="H35" s="24"/>
      <c r="I35" s="40"/>
      <c r="J35" s="25" t="s">
        <v>5</v>
      </c>
      <c r="K35" s="26"/>
      <c r="L35" s="40"/>
      <c r="M35" s="23" t="s">
        <v>5</v>
      </c>
      <c r="N35" s="41"/>
      <c r="O35" s="27" t="s">
        <v>5</v>
      </c>
      <c r="P35" s="28"/>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42</v>
      </c>
      <c r="F37" s="42"/>
      <c r="G37" s="50" t="str">
        <f>CONCATENATE("Algemene opmerkingen bij het jaarprogramma van  ",G28)</f>
        <v>Algemene opmerkingen bij het jaarprogramma van  DU leerlaag A6 (schooljaar 2021 - 2022)</v>
      </c>
      <c r="H37" s="50"/>
      <c r="I37" s="50"/>
      <c r="J37" s="50"/>
      <c r="K37" s="50"/>
      <c r="L37" s="50"/>
      <c r="M37" s="50"/>
      <c r="N37" s="46"/>
      <c r="O37" s="46"/>
      <c r="P37" s="52"/>
      <c r="Q37" s="52"/>
    </row>
    <row r="38" spans="1:32" customHeight="1" ht="72">
      <c r="F38" s="42"/>
      <c r="G38" s="38"/>
      <c r="H38" s="38"/>
      <c r="I38" s="38"/>
      <c r="J38" s="38"/>
      <c r="K38" s="38"/>
      <c r="L38" s="38"/>
      <c r="M38" s="38"/>
      <c r="N38" s="62"/>
      <c r="O38" s="62"/>
      <c r="P38" s="63"/>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3</v>
      </c>
      <c r="G2" s="45" t="str">
        <f>IF(B14&gt;6,"verouderd PTA",CONCATENATE("Dit is het programma van de huidige ",B6,B14," (cohort ",B7," - ",B9,")"))</f>
        <v>Dit is het programma van de huidige A6 (cohort 2018 - 2021)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DU leerlaag A4 (schooljaar 2018 - 2019)</v>
      </c>
      <c r="H4" s="52"/>
      <c r="I4" s="46"/>
      <c r="J4" s="46"/>
      <c r="K4" s="52"/>
      <c r="L4" s="46"/>
      <c r="M4" s="46"/>
      <c r="N4" s="46"/>
      <c r="O4" s="46"/>
      <c r="P4" s="52"/>
      <c r="Q4" s="52"/>
    </row>
    <row r="5" spans="1:32" customHeight="1" ht="34.5">
      <c r="A5" s="9" t="s">
        <v>48</v>
      </c>
      <c r="B5" s="2">
        <v>3</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105</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18</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44387.777384259</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-2</v>
      </c>
      <c r="C13" s="9" t="s">
        <v>47</v>
      </c>
      <c r="D13" s="2">
        <v>43</v>
      </c>
      <c r="F13" s="42"/>
      <c r="G13" s="50" t="str">
        <f>CONCATENATE("Algemene opmerkingen bij het jaarprogramma van  ",G4)</f>
        <v>Algemene opmerkingen bij het jaarprogramma van  DU leerlaag A4 (schooljaar 2018 - 2019)</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6</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DU leerlaag A5 (schooljaar 2019 - 2020)</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44</v>
      </c>
      <c r="F25" s="42"/>
      <c r="G25" s="50" t="str">
        <f>CONCATENATE("Algemene opmerkingen bij het jaarprogramma van  ",G16)</f>
        <v>Algemene opmerkingen bij het jaarprogramma van  DU leerlaag A5 (schooljaar 2019 - 2020)</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DU leerlaag A6 (schooljaar 2020 - 2021)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93</v>
      </c>
      <c r="E30" s="2"/>
      <c r="F30" s="42"/>
      <c r="G30" s="49">
        <v>1</v>
      </c>
      <c r="H30" s="54" t="s">
        <v>136</v>
      </c>
      <c r="I30" s="55"/>
      <c r="J30" s="56" t="s">
        <v>10</v>
      </c>
      <c r="K30" s="57" t="s">
        <v>96</v>
      </c>
      <c r="L30" s="55">
        <v>30</v>
      </c>
      <c r="M30" s="49" t="s">
        <v>8</v>
      </c>
      <c r="N30" s="58">
        <v>3</v>
      </c>
      <c r="O30" s="60" t="s">
        <v>11</v>
      </c>
      <c r="P30" s="61" t="s">
        <v>137</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94</v>
      </c>
      <c r="E31" s="2"/>
      <c r="F31" s="42"/>
      <c r="G31" s="49">
        <v>2</v>
      </c>
      <c r="H31" s="54" t="s">
        <v>138</v>
      </c>
      <c r="I31" s="55"/>
      <c r="J31" s="56" t="s">
        <v>7</v>
      </c>
      <c r="K31" s="57" t="s">
        <v>96</v>
      </c>
      <c r="L31" s="55">
        <v>100</v>
      </c>
      <c r="M31" s="49" t="s">
        <v>8</v>
      </c>
      <c r="N31" s="58">
        <v>2</v>
      </c>
      <c r="O31" s="60" t="s">
        <v>8</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1</v>
      </c>
      <c r="AF31" s="8">
        <f>SUM(R31:AE31)</f>
        <v>1</v>
      </c>
    </row>
    <row r="32" spans="1:32" customHeight="1" ht="72">
      <c r="D32" s="2">
        <v>95</v>
      </c>
      <c r="E32" s="2"/>
      <c r="F32" s="42"/>
      <c r="G32" s="49">
        <v>2</v>
      </c>
      <c r="H32" s="54" t="s">
        <v>141</v>
      </c>
      <c r="I32" s="55"/>
      <c r="J32" s="56" t="s">
        <v>19</v>
      </c>
      <c r="K32" s="57"/>
      <c r="L32" s="55"/>
      <c r="M32" s="49" t="s">
        <v>8</v>
      </c>
      <c r="N32" s="58">
        <v>2</v>
      </c>
      <c r="O32" s="60" t="s">
        <v>11</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1</v>
      </c>
      <c r="AF32" s="8">
        <f>SUM(R32:AE32)</f>
        <v>1</v>
      </c>
    </row>
    <row r="33" spans="1:32" customHeight="1" ht="72">
      <c r="D33" s="2">
        <v>96</v>
      </c>
      <c r="E33" s="2"/>
      <c r="F33" s="42"/>
      <c r="G33" s="49">
        <v>2</v>
      </c>
      <c r="H33" s="54" t="s">
        <v>140</v>
      </c>
      <c r="I33" s="55"/>
      <c r="J33" s="56" t="s">
        <v>7</v>
      </c>
      <c r="K33" s="57" t="s">
        <v>96</v>
      </c>
      <c r="L33" s="55">
        <v>100</v>
      </c>
      <c r="M33" s="49" t="s">
        <v>8</v>
      </c>
      <c r="N33" s="58">
        <v>2</v>
      </c>
      <c r="O33" s="60" t="s">
        <v>11</v>
      </c>
      <c r="P33" s="61" t="s">
        <v>116</v>
      </c>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97</v>
      </c>
      <c r="E34" s="2"/>
      <c r="F34" s="42"/>
      <c r="G34" s="49">
        <v>3</v>
      </c>
      <c r="H34" s="54" t="s">
        <v>85</v>
      </c>
      <c r="I34" s="55"/>
      <c r="J34" s="56" t="s">
        <v>7</v>
      </c>
      <c r="K34" s="57"/>
      <c r="L34" s="55">
        <v>100</v>
      </c>
      <c r="M34" s="49" t="s">
        <v>8</v>
      </c>
      <c r="N34" s="58">
        <v>3</v>
      </c>
      <c r="O34" s="60" t="s">
        <v>8</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1</v>
      </c>
      <c r="AF34" s="8">
        <f>SUM(R34:AE34)</f>
        <v>1</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45</v>
      </c>
      <c r="F37" s="42"/>
      <c r="G37" s="50" t="str">
        <f>CONCATENATE("Algemene opmerkingen bij het jaarprogramma van  ",G28)</f>
        <v>Algemene opmerkingen bij het jaarprogramma van  DU leerlaag A6 (schooljaar 2020 - 2021)</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34.5">
      <c r="A14" s="31" t="s">
        <v>34</v>
      </c>
      <c r="B14" s="39" t="s">
        <v>39</v>
      </c>
    </row>
    <row r="15" spans="1:3" customHeight="1" ht="25.5">
      <c r="A15" s="31" t="s">
        <v>34</v>
      </c>
      <c r="B15" s="30" t="s">
        <v>40</v>
      </c>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row r="31" spans="1:3">
      <c r="B31" s="30"/>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v>
      </c>
      <c r="G2" s="45" t="str">
        <f>IF(B14&gt;6,"verouderd PTA",CONCATENATE("Dit is het programma van de huidige ",B6,B14," (cohort ",B7," - ",B9,")"))</f>
        <v>Dit is het programma van de huidige M3 (cohort 2020 - 2021)</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DU leerlaag M3 (schooljaar 2020 - 2021)</v>
      </c>
      <c r="H4" s="52"/>
      <c r="I4" s="46"/>
      <c r="J4" s="46"/>
      <c r="K4" s="52"/>
      <c r="L4" s="46"/>
      <c r="M4" s="46"/>
      <c r="N4" s="46"/>
      <c r="O4" s="46"/>
      <c r="P4" s="52"/>
      <c r="Q4" s="52"/>
    </row>
    <row r="5" spans="1:32" customHeight="1" ht="34.5" hidden="true">
      <c r="A5" s="9" t="s">
        <v>48</v>
      </c>
      <c r="B5" s="2">
        <v>3</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2020</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276</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44387.777384259</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0</v>
      </c>
      <c r="C13" s="9" t="s">
        <v>47</v>
      </c>
      <c r="D13" s="2">
        <v>674</v>
      </c>
      <c r="F13" s="42"/>
      <c r="G13" s="50" t="str">
        <f>CONCATENATE("Algemene opmerkingen bij het jaarprogramma van  ",G4)</f>
        <v>Algemene opmerkingen bij het jaarprogramma van  DU leerlaag M3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3</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DU leerlaag M4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621</v>
      </c>
      <c r="E18" s="2"/>
      <c r="F18" s="42"/>
      <c r="G18" s="23">
        <v>1</v>
      </c>
      <c r="H18" s="24" t="s">
        <v>72</v>
      </c>
      <c r="I18" s="40"/>
      <c r="J18" s="25" t="s">
        <v>7</v>
      </c>
      <c r="K18" s="26" t="s">
        <v>73</v>
      </c>
      <c r="L18" s="40">
        <v>100</v>
      </c>
      <c r="M18" s="23" t="s">
        <v>8</v>
      </c>
      <c r="N18" s="41">
        <v>2</v>
      </c>
      <c r="O18" s="27" t="s">
        <v>8</v>
      </c>
      <c r="P18" s="28" t="s">
        <v>74</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622</v>
      </c>
      <c r="E19" s="2"/>
      <c r="F19" s="42"/>
      <c r="G19" s="23">
        <v>1</v>
      </c>
      <c r="H19" s="24" t="s">
        <v>75</v>
      </c>
      <c r="I19" s="40"/>
      <c r="J19" s="25" t="s">
        <v>19</v>
      </c>
      <c r="K19" s="26"/>
      <c r="L19" s="40"/>
      <c r="M19" s="23" t="s">
        <v>8</v>
      </c>
      <c r="N19" s="41">
        <v>2</v>
      </c>
      <c r="O19" s="27" t="s">
        <v>11</v>
      </c>
      <c r="P19" s="28" t="s">
        <v>76</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623</v>
      </c>
      <c r="E20" s="2"/>
      <c r="F20" s="42"/>
      <c r="G20" s="23">
        <v>2</v>
      </c>
      <c r="H20" s="24" t="s">
        <v>77</v>
      </c>
      <c r="I20" s="40"/>
      <c r="J20" s="25" t="s">
        <v>7</v>
      </c>
      <c r="K20" s="26" t="s">
        <v>78</v>
      </c>
      <c r="L20" s="40">
        <v>100</v>
      </c>
      <c r="M20" s="23" t="s">
        <v>8</v>
      </c>
      <c r="N20" s="41">
        <v>2</v>
      </c>
      <c r="O20" s="27" t="s">
        <v>8</v>
      </c>
      <c r="P20" s="28" t="s">
        <v>79</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624</v>
      </c>
      <c r="E21" s="2"/>
      <c r="F21" s="42"/>
      <c r="G21" s="23">
        <v>2</v>
      </c>
      <c r="H21" s="24" t="s">
        <v>80</v>
      </c>
      <c r="I21" s="40"/>
      <c r="J21" s="25" t="s">
        <v>10</v>
      </c>
      <c r="K21" s="26"/>
      <c r="L21" s="40">
        <v>20</v>
      </c>
      <c r="M21" s="23" t="s">
        <v>8</v>
      </c>
      <c r="N21" s="41">
        <v>3</v>
      </c>
      <c r="O21" s="27" t="s">
        <v>11</v>
      </c>
      <c r="P21" s="28" t="s">
        <v>81</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625</v>
      </c>
      <c r="E22" s="2"/>
      <c r="F22" s="42"/>
      <c r="G22" s="23">
        <v>3</v>
      </c>
      <c r="H22" s="24" t="s">
        <v>82</v>
      </c>
      <c r="I22" s="40"/>
      <c r="J22" s="25" t="s">
        <v>14</v>
      </c>
      <c r="K22" s="26" t="s">
        <v>83</v>
      </c>
      <c r="L22" s="40">
        <v>100</v>
      </c>
      <c r="M22" s="23" t="s">
        <v>8</v>
      </c>
      <c r="N22" s="41">
        <v>3</v>
      </c>
      <c r="O22" s="27" t="s">
        <v>11</v>
      </c>
      <c r="P22" s="28" t="s">
        <v>84</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v>626</v>
      </c>
      <c r="E23" s="2"/>
      <c r="F23" s="42"/>
      <c r="G23" s="23">
        <v>3</v>
      </c>
      <c r="H23" s="24" t="s">
        <v>85</v>
      </c>
      <c r="I23" s="40"/>
      <c r="J23" s="25" t="s">
        <v>7</v>
      </c>
      <c r="K23" s="26" t="s">
        <v>86</v>
      </c>
      <c r="L23" s="40">
        <v>100</v>
      </c>
      <c r="M23" s="23" t="s">
        <v>8</v>
      </c>
      <c r="N23" s="41">
        <v>3</v>
      </c>
      <c r="O23" s="27" t="s">
        <v>8</v>
      </c>
      <c r="P23" s="28" t="s">
        <v>87</v>
      </c>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675</v>
      </c>
      <c r="F25" s="42"/>
      <c r="G25" s="50" t="str">
        <f>CONCATENATE("Algemene opmerkingen bij het jaarprogramma van  ",G16)</f>
        <v>Algemene opmerkingen bij het jaarprogramma van  DU leerlaag M4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DU leerlaag M5 (schooljaar 2022 - 2021)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DU leerlaag M5 (schooljaar 2022 - 2021)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v>
      </c>
      <c r="G2" s="45" t="str">
        <f>IF(B14&gt;6,"verouderd PTA",CONCATENATE("Dit is het programma van de huidige ",B6,B14," (cohort ",B7," - ",B9,")"))</f>
        <v>Dit is het programma van de huidige M4 (cohort 2019 - 2020)</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DU leerlaag M3 (schooljaar 2019 - 2020)</v>
      </c>
      <c r="H4" s="52"/>
      <c r="I4" s="46"/>
      <c r="J4" s="46"/>
      <c r="K4" s="52"/>
      <c r="L4" s="46"/>
      <c r="M4" s="46"/>
      <c r="N4" s="46"/>
      <c r="O4" s="46"/>
      <c r="P4" s="52"/>
      <c r="Q4" s="52"/>
    </row>
    <row r="5" spans="1:32" customHeight="1" ht="34.5" hidden="true">
      <c r="A5" s="9" t="s">
        <v>48</v>
      </c>
      <c r="B5" s="2">
        <v>3</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13</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2020</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44387.777384259</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-1</v>
      </c>
      <c r="C13" s="9" t="s">
        <v>47</v>
      </c>
      <c r="D13" s="2">
        <v>31</v>
      </c>
      <c r="F13" s="42"/>
      <c r="G13" s="50" t="str">
        <f>CONCATENATE("Algemene opmerkingen bij het jaarprogramma van  ",G4)</f>
        <v>Algemene opmerkingen bij het jaarprogramma van  DU leerlaag M3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DU leerlaag M4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64</v>
      </c>
      <c r="E18" s="2"/>
      <c r="F18" s="42"/>
      <c r="G18" s="49">
        <v>1</v>
      </c>
      <c r="H18" s="54" t="s">
        <v>88</v>
      </c>
      <c r="I18" s="55"/>
      <c r="J18" s="56" t="s">
        <v>7</v>
      </c>
      <c r="K18" s="57" t="s">
        <v>73</v>
      </c>
      <c r="L18" s="55">
        <v>100</v>
      </c>
      <c r="M18" s="49" t="s">
        <v>8</v>
      </c>
      <c r="N18" s="58">
        <v>2</v>
      </c>
      <c r="O18" s="60" t="s">
        <v>8</v>
      </c>
      <c r="P18" s="61" t="s">
        <v>74</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65</v>
      </c>
      <c r="E19" s="2"/>
      <c r="F19" s="42"/>
      <c r="G19" s="49">
        <v>1</v>
      </c>
      <c r="H19" s="54" t="s">
        <v>75</v>
      </c>
      <c r="I19" s="55"/>
      <c r="J19" s="56" t="s">
        <v>19</v>
      </c>
      <c r="K19" s="57"/>
      <c r="L19" s="55"/>
      <c r="M19" s="49" t="s">
        <v>8</v>
      </c>
      <c r="N19" s="58">
        <v>2</v>
      </c>
      <c r="O19" s="60" t="s">
        <v>11</v>
      </c>
      <c r="P19" s="61" t="s">
        <v>76</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66</v>
      </c>
      <c r="E20" s="2"/>
      <c r="F20" s="42"/>
      <c r="G20" s="49">
        <v>2</v>
      </c>
      <c r="H20" s="54" t="s">
        <v>77</v>
      </c>
      <c r="I20" s="55"/>
      <c r="J20" s="56" t="s">
        <v>7</v>
      </c>
      <c r="K20" s="57" t="s">
        <v>78</v>
      </c>
      <c r="L20" s="55">
        <v>100</v>
      </c>
      <c r="M20" s="49" t="s">
        <v>8</v>
      </c>
      <c r="N20" s="58">
        <v>2</v>
      </c>
      <c r="O20" s="60" t="s">
        <v>8</v>
      </c>
      <c r="P20" s="61" t="s">
        <v>79</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67</v>
      </c>
      <c r="E21" s="2"/>
      <c r="F21" s="42"/>
      <c r="G21" s="49">
        <v>2</v>
      </c>
      <c r="H21" s="54" t="s">
        <v>80</v>
      </c>
      <c r="I21" s="55"/>
      <c r="J21" s="56" t="s">
        <v>10</v>
      </c>
      <c r="K21" s="57"/>
      <c r="L21" s="55">
        <v>20</v>
      </c>
      <c r="M21" s="49" t="s">
        <v>8</v>
      </c>
      <c r="N21" s="58">
        <v>3</v>
      </c>
      <c r="O21" s="60" t="s">
        <v>11</v>
      </c>
      <c r="P21" s="61" t="s">
        <v>81</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68</v>
      </c>
      <c r="E22" s="2"/>
      <c r="F22" s="42"/>
      <c r="G22" s="49">
        <v>3</v>
      </c>
      <c r="H22" s="54" t="s">
        <v>82</v>
      </c>
      <c r="I22" s="55"/>
      <c r="J22" s="56" t="s">
        <v>14</v>
      </c>
      <c r="K22" s="57" t="s">
        <v>83</v>
      </c>
      <c r="L22" s="55">
        <v>100</v>
      </c>
      <c r="M22" s="49" t="s">
        <v>8</v>
      </c>
      <c r="N22" s="58">
        <v>3</v>
      </c>
      <c r="O22" s="60" t="s">
        <v>11</v>
      </c>
      <c r="P22" s="61" t="s">
        <v>84</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v>69</v>
      </c>
      <c r="E23" s="2"/>
      <c r="F23" s="42"/>
      <c r="G23" s="49">
        <v>3</v>
      </c>
      <c r="H23" s="54" t="s">
        <v>85</v>
      </c>
      <c r="I23" s="55"/>
      <c r="J23" s="56" t="s">
        <v>7</v>
      </c>
      <c r="K23" s="57" t="s">
        <v>86</v>
      </c>
      <c r="L23" s="55">
        <v>100</v>
      </c>
      <c r="M23" s="49" t="s">
        <v>8</v>
      </c>
      <c r="N23" s="58">
        <v>3</v>
      </c>
      <c r="O23" s="60" t="s">
        <v>8</v>
      </c>
      <c r="P23" s="61" t="s">
        <v>87</v>
      </c>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32</v>
      </c>
      <c r="F25" s="42"/>
      <c r="G25" s="50" t="str">
        <f>CONCATENATE("Algemene opmerkingen bij het jaarprogramma van  ",G16)</f>
        <v>Algemene opmerkingen bij het jaarprogramma van  DU leerlaag M4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DU leerlaag M5 (schooljaar 2021 - 2020)</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DU leerlaag M5 (schooljaar 2021 - 2020)</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H3 (cohort 2021 - 2023)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DU leerlaag H4 (schooljaar 2021 - 2022)</v>
      </c>
      <c r="H4" s="52"/>
      <c r="I4" s="46"/>
      <c r="J4" s="46"/>
      <c r="K4" s="52"/>
      <c r="L4" s="46"/>
      <c r="M4" s="46"/>
      <c r="N4" s="46"/>
      <c r="O4" s="46"/>
      <c r="P4" s="52"/>
      <c r="Q4" s="52"/>
    </row>
    <row r="5" spans="1:32" customHeight="1" ht="34.5">
      <c r="A5" s="9" t="s">
        <v>48</v>
      </c>
      <c r="B5" s="2">
        <v>3</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89</v>
      </c>
      <c r="D6" s="2">
        <v>632</v>
      </c>
      <c r="E6" s="2"/>
      <c r="F6" s="42"/>
      <c r="G6" s="23">
        <v>1</v>
      </c>
      <c r="H6" s="24" t="s">
        <v>90</v>
      </c>
      <c r="I6" s="40">
        <v>2</v>
      </c>
      <c r="J6" s="25" t="s">
        <v>7</v>
      </c>
      <c r="K6" s="26" t="s">
        <v>91</v>
      </c>
      <c r="L6" s="40">
        <v>100</v>
      </c>
      <c r="M6" s="23" t="s">
        <v>11</v>
      </c>
      <c r="N6" s="41"/>
      <c r="O6" s="27" t="s">
        <v>92</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633</v>
      </c>
      <c r="E7" s="2"/>
      <c r="F7" s="42"/>
      <c r="G7" s="23">
        <v>2</v>
      </c>
      <c r="H7" s="24" t="s">
        <v>90</v>
      </c>
      <c r="I7" s="40">
        <v>2</v>
      </c>
      <c r="J7" s="25" t="s">
        <v>7</v>
      </c>
      <c r="K7" s="26" t="s">
        <v>93</v>
      </c>
      <c r="L7" s="40">
        <v>100</v>
      </c>
      <c r="M7" s="23" t="s">
        <v>11</v>
      </c>
      <c r="N7" s="41"/>
      <c r="O7" s="27" t="s">
        <v>92</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188</v>
      </c>
      <c r="D8" s="2">
        <v>634</v>
      </c>
      <c r="E8" s="2"/>
      <c r="F8" s="42"/>
      <c r="G8" s="23">
        <v>2</v>
      </c>
      <c r="H8" s="24" t="s">
        <v>94</v>
      </c>
      <c r="I8" s="40">
        <v>2</v>
      </c>
      <c r="J8" s="25" t="s">
        <v>7</v>
      </c>
      <c r="K8" s="26" t="s">
        <v>95</v>
      </c>
      <c r="L8" s="40">
        <v>50</v>
      </c>
      <c r="M8" s="23" t="s">
        <v>11</v>
      </c>
      <c r="N8" s="41"/>
      <c r="O8" s="27" t="s">
        <v>92</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635</v>
      </c>
      <c r="E9" s="2"/>
      <c r="F9" s="42"/>
      <c r="G9" s="23">
        <v>3</v>
      </c>
      <c r="H9" s="24" t="s">
        <v>80</v>
      </c>
      <c r="I9" s="40">
        <v>3</v>
      </c>
      <c r="J9" s="25" t="s">
        <v>7</v>
      </c>
      <c r="K9" s="26" t="s">
        <v>96</v>
      </c>
      <c r="L9" s="40">
        <v>20</v>
      </c>
      <c r="M9" s="23" t="s">
        <v>11</v>
      </c>
      <c r="N9" s="41"/>
      <c r="O9" s="27" t="s">
        <v>92</v>
      </c>
      <c r="P9" s="28"/>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44387.777384259</v>
      </c>
      <c r="D10" s="2">
        <v>636</v>
      </c>
      <c r="E10" s="2"/>
      <c r="F10" s="42"/>
      <c r="G10" s="23">
        <v>4</v>
      </c>
      <c r="H10" s="24" t="s">
        <v>97</v>
      </c>
      <c r="I10" s="40">
        <v>2</v>
      </c>
      <c r="J10" s="25" t="s">
        <v>19</v>
      </c>
      <c r="K10" s="26"/>
      <c r="L10" s="40"/>
      <c r="M10" s="23" t="s">
        <v>11</v>
      </c>
      <c r="N10" s="41"/>
      <c r="O10" s="27" t="s">
        <v>92</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637</v>
      </c>
      <c r="E11" s="2"/>
      <c r="F11" s="42"/>
      <c r="G11" s="23">
        <v>4</v>
      </c>
      <c r="H11" s="24" t="s">
        <v>98</v>
      </c>
      <c r="I11" s="40">
        <v>3</v>
      </c>
      <c r="J11" s="25" t="s">
        <v>7</v>
      </c>
      <c r="K11" s="26" t="s">
        <v>99</v>
      </c>
      <c r="L11" s="40">
        <v>50</v>
      </c>
      <c r="M11" s="23" t="s">
        <v>11</v>
      </c>
      <c r="N11" s="41"/>
      <c r="O11" s="27" t="s">
        <v>92</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467</v>
      </c>
      <c r="F13" s="42"/>
      <c r="G13" s="50" t="str">
        <f>CONCATENATE("Algemene opmerkingen bij het jaarprogramma van  ",G4)</f>
        <v>Algemene opmerkingen bij het jaarprogramma van  DU leerlaag H4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DU leerlaag H5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468</v>
      </c>
      <c r="F25" s="42"/>
      <c r="G25" s="50" t="str">
        <f>CONCATENATE("Algemene opmerkingen bij het jaarprogramma van  ",G16)</f>
        <v>Algemene opmerkingen bij het jaarprogramma van  DU leerlaag H5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DU leerlaag H6 (schooljaar 2023 - 2023)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DU leerlaag H6 (schooljaar 2023 - 2023)</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2</v>
      </c>
      <c r="G2" s="45" t="str">
        <f>IF(B14&gt;6,"verouderd PTA",CONCATENATE("Dit is het programma van de huidige ",B6,B14," (cohort ",B7," - ",B9,")"))</f>
        <v>Dit is het programma van de huidige H4 (cohort 2020 - 2022)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DU leerlaag H4 (schooljaar 2020 - 2021)</v>
      </c>
      <c r="H4" s="52"/>
      <c r="I4" s="46"/>
      <c r="J4" s="46"/>
      <c r="K4" s="52"/>
      <c r="L4" s="46"/>
      <c r="M4" s="46"/>
      <c r="N4" s="46"/>
      <c r="O4" s="46"/>
      <c r="P4" s="52"/>
      <c r="Q4" s="52"/>
    </row>
    <row r="5" spans="1:32" customHeight="1" ht="34.5">
      <c r="A5" s="9" t="s">
        <v>48</v>
      </c>
      <c r="B5" s="2">
        <v>3</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89</v>
      </c>
      <c r="D6" s="2">
        <v>70</v>
      </c>
      <c r="E6" s="2"/>
      <c r="F6" s="42"/>
      <c r="G6" s="49">
        <v>1</v>
      </c>
      <c r="H6" s="54" t="s">
        <v>100</v>
      </c>
      <c r="I6" s="55">
        <v>2</v>
      </c>
      <c r="J6" s="56" t="s">
        <v>7</v>
      </c>
      <c r="K6" s="57" t="s">
        <v>101</v>
      </c>
      <c r="L6" s="55">
        <v>100</v>
      </c>
      <c r="M6" s="49" t="s">
        <v>11</v>
      </c>
      <c r="N6" s="58"/>
      <c r="O6" s="60" t="s">
        <v>92</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71</v>
      </c>
      <c r="E7" s="2"/>
      <c r="F7" s="42"/>
      <c r="G7" s="49">
        <v>2</v>
      </c>
      <c r="H7" s="54" t="s">
        <v>102</v>
      </c>
      <c r="I7" s="55">
        <v>2</v>
      </c>
      <c r="J7" s="56" t="s">
        <v>7</v>
      </c>
      <c r="K7" s="57" t="s">
        <v>93</v>
      </c>
      <c r="L7" s="55">
        <v>50</v>
      </c>
      <c r="M7" s="49" t="s">
        <v>11</v>
      </c>
      <c r="N7" s="58"/>
      <c r="O7" s="60" t="s">
        <v>92</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14</v>
      </c>
      <c r="D8" s="2">
        <v>72</v>
      </c>
      <c r="E8" s="2"/>
      <c r="F8" s="42"/>
      <c r="G8" s="49">
        <v>2</v>
      </c>
      <c r="H8" s="54" t="s">
        <v>94</v>
      </c>
      <c r="I8" s="55">
        <v>2</v>
      </c>
      <c r="J8" s="56" t="s">
        <v>7</v>
      </c>
      <c r="K8" s="57" t="s">
        <v>95</v>
      </c>
      <c r="L8" s="55">
        <v>100</v>
      </c>
      <c r="M8" s="49" t="s">
        <v>11</v>
      </c>
      <c r="N8" s="58"/>
      <c r="O8" s="60" t="s">
        <v>92</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73</v>
      </c>
      <c r="E9" s="2"/>
      <c r="F9" s="42"/>
      <c r="G9" s="49">
        <v>3</v>
      </c>
      <c r="H9" s="54" t="s">
        <v>103</v>
      </c>
      <c r="I9" s="55">
        <v>2</v>
      </c>
      <c r="J9" s="56" t="s">
        <v>7</v>
      </c>
      <c r="K9" s="57" t="s">
        <v>96</v>
      </c>
      <c r="L9" s="55">
        <v>100</v>
      </c>
      <c r="M9" s="49" t="s">
        <v>11</v>
      </c>
      <c r="N9" s="58"/>
      <c r="O9" s="60" t="s">
        <v>92</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44387.777384259</v>
      </c>
      <c r="D10" s="2">
        <v>74</v>
      </c>
      <c r="E10" s="2"/>
      <c r="F10" s="42"/>
      <c r="G10" s="49">
        <v>4</v>
      </c>
      <c r="H10" s="54" t="s">
        <v>104</v>
      </c>
      <c r="I10" s="55">
        <v>3</v>
      </c>
      <c r="J10" s="56" t="s">
        <v>7</v>
      </c>
      <c r="K10" s="57"/>
      <c r="L10" s="55">
        <v>100</v>
      </c>
      <c r="M10" s="49" t="s">
        <v>8</v>
      </c>
      <c r="N10" s="58">
        <v>3</v>
      </c>
      <c r="O10" s="60" t="s">
        <v>8</v>
      </c>
      <c r="P10" s="61" t="s">
        <v>105</v>
      </c>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75</v>
      </c>
      <c r="E11" s="2"/>
      <c r="F11" s="42"/>
      <c r="G11" s="49">
        <v>4</v>
      </c>
      <c r="H11" s="54" t="s">
        <v>106</v>
      </c>
      <c r="I11" s="55">
        <v>2</v>
      </c>
      <c r="J11" s="56" t="s">
        <v>19</v>
      </c>
      <c r="K11" s="57"/>
      <c r="L11" s="55"/>
      <c r="M11" s="49" t="s">
        <v>11</v>
      </c>
      <c r="N11" s="58"/>
      <c r="O11" s="60" t="s">
        <v>92</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0</v>
      </c>
      <c r="C13" s="9" t="s">
        <v>47</v>
      </c>
      <c r="D13" s="2">
        <v>33</v>
      </c>
      <c r="F13" s="42"/>
      <c r="G13" s="50" t="str">
        <f>CONCATENATE("Algemene opmerkingen bij het jaarprogramma van  ",G4)</f>
        <v>Algemene opmerkingen bij het jaarprogramma van  DU leerlaag H4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4</v>
      </c>
      <c r="F14" s="42"/>
      <c r="G14" s="51" t="s">
        <v>107</v>
      </c>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DU leerlaag H5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627</v>
      </c>
      <c r="E18" s="2"/>
      <c r="F18" s="42"/>
      <c r="G18" s="23">
        <v>1</v>
      </c>
      <c r="H18" s="24" t="s">
        <v>108</v>
      </c>
      <c r="I18" s="40"/>
      <c r="J18" s="25" t="s">
        <v>10</v>
      </c>
      <c r="K18" s="26" t="s">
        <v>96</v>
      </c>
      <c r="L18" s="40">
        <v>25</v>
      </c>
      <c r="M18" s="23" t="s">
        <v>8</v>
      </c>
      <c r="N18" s="41">
        <v>3</v>
      </c>
      <c r="O18" s="27" t="s">
        <v>11</v>
      </c>
      <c r="P18" s="28" t="s">
        <v>109</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628</v>
      </c>
      <c r="E19" s="2"/>
      <c r="F19" s="42"/>
      <c r="G19" s="23">
        <v>2</v>
      </c>
      <c r="H19" s="24" t="s">
        <v>90</v>
      </c>
      <c r="I19" s="40"/>
      <c r="J19" s="25" t="s">
        <v>7</v>
      </c>
      <c r="K19" s="26" t="s">
        <v>96</v>
      </c>
      <c r="L19" s="40">
        <v>50</v>
      </c>
      <c r="M19" s="23" t="s">
        <v>8</v>
      </c>
      <c r="N19" s="41">
        <v>2</v>
      </c>
      <c r="O19" s="27" t="s">
        <v>11</v>
      </c>
      <c r="P19" s="28"/>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1</v>
      </c>
      <c r="AF19" s="8">
        <f>SUM(R19:AE19)</f>
        <v>1</v>
      </c>
    </row>
    <row r="20" spans="1:32" customHeight="1" ht="72">
      <c r="D20" s="2">
        <v>629</v>
      </c>
      <c r="E20" s="2"/>
      <c r="F20" s="42"/>
      <c r="G20" s="23">
        <v>2</v>
      </c>
      <c r="H20" s="24" t="s">
        <v>110</v>
      </c>
      <c r="I20" s="40"/>
      <c r="J20" s="25" t="s">
        <v>7</v>
      </c>
      <c r="K20" s="26" t="s">
        <v>111</v>
      </c>
      <c r="L20" s="40">
        <v>100</v>
      </c>
      <c r="M20" s="23" t="s">
        <v>8</v>
      </c>
      <c r="N20" s="41">
        <v>3</v>
      </c>
      <c r="O20" s="27" t="s">
        <v>8</v>
      </c>
      <c r="P20" s="28" t="s">
        <v>112</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630</v>
      </c>
      <c r="E21" s="2"/>
      <c r="F21" s="42"/>
      <c r="G21" s="23">
        <v>3</v>
      </c>
      <c r="H21" s="24" t="s">
        <v>113</v>
      </c>
      <c r="I21" s="40"/>
      <c r="J21" s="25" t="s">
        <v>7</v>
      </c>
      <c r="K21" s="26" t="s">
        <v>114</v>
      </c>
      <c r="L21" s="40">
        <v>100</v>
      </c>
      <c r="M21" s="23" t="s">
        <v>8</v>
      </c>
      <c r="N21" s="41">
        <v>3</v>
      </c>
      <c r="O21" s="27" t="s">
        <v>8</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1</v>
      </c>
      <c r="AF21" s="8">
        <f>SUM(R21:AE21)</f>
        <v>1</v>
      </c>
    </row>
    <row r="22" spans="1:32" customHeight="1" ht="72">
      <c r="D22" s="2">
        <v>631</v>
      </c>
      <c r="E22" s="2"/>
      <c r="F22" s="42"/>
      <c r="G22" s="23">
        <v>3</v>
      </c>
      <c r="H22" s="24" t="s">
        <v>115</v>
      </c>
      <c r="I22" s="40"/>
      <c r="J22" s="25" t="s">
        <v>7</v>
      </c>
      <c r="K22" s="26" t="s">
        <v>96</v>
      </c>
      <c r="L22" s="40">
        <v>60</v>
      </c>
      <c r="M22" s="23" t="s">
        <v>8</v>
      </c>
      <c r="N22" s="41">
        <v>3</v>
      </c>
      <c r="O22" s="27" t="s">
        <v>11</v>
      </c>
      <c r="P22" s="28" t="s">
        <v>116</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1105</v>
      </c>
      <c r="E23" s="2"/>
      <c r="F23" s="42"/>
      <c r="G23" s="23">
        <v>3</v>
      </c>
      <c r="H23" s="24" t="s">
        <v>117</v>
      </c>
      <c r="I23" s="40"/>
      <c r="J23" s="25" t="s">
        <v>19</v>
      </c>
      <c r="K23" s="26"/>
      <c r="L23" s="40"/>
      <c r="M23" s="23" t="s">
        <v>8</v>
      </c>
      <c r="N23" s="41">
        <v>2</v>
      </c>
      <c r="O23" s="27" t="s">
        <v>11</v>
      </c>
      <c r="P23" s="28" t="s">
        <v>118</v>
      </c>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34</v>
      </c>
      <c r="F25" s="42"/>
      <c r="G25" s="50" t="str">
        <f>CONCATENATE("Algemene opmerkingen bij het jaarprogramma van  ",G16)</f>
        <v>Algemene opmerkingen bij het jaarprogramma van  DU leerlaag H5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DU leerlaag H6 (schooljaar 2022 - 2022)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DU leerlaag H6 (schooljaar 2022 - 2022)</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v>
      </c>
      <c r="G2" s="45" t="str">
        <f>IF(B14&gt;6,"verouderd PTA",CONCATENATE("Dit is het programma van de huidige ",B6,B14," (cohort ",B7," - ",B9,")"))</f>
        <v>Dit is het programma van de huidige H5 (cohort 2019 - 2021)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DU leerlaag H4 (schooljaar 2019 - 2020)</v>
      </c>
      <c r="H4" s="52"/>
      <c r="I4" s="46"/>
      <c r="J4" s="46"/>
      <c r="K4" s="52"/>
      <c r="L4" s="46"/>
      <c r="M4" s="46"/>
      <c r="N4" s="46"/>
      <c r="O4" s="46"/>
      <c r="P4" s="52"/>
      <c r="Q4" s="52"/>
    </row>
    <row r="5" spans="1:32" customHeight="1" ht="34.5">
      <c r="A5" s="9" t="s">
        <v>48</v>
      </c>
      <c r="B5" s="2">
        <v>3</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89</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15</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44387.777384259</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35</v>
      </c>
      <c r="F13" s="42"/>
      <c r="G13" s="50" t="str">
        <f>CONCATENATE("Algemene opmerkingen bij het jaarprogramma van  ",G4)</f>
        <v>Algemene opmerkingen bij het jaarprogramma van  DU leerlaag H4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DU leerlaag H5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76</v>
      </c>
      <c r="E18" s="2"/>
      <c r="F18" s="42"/>
      <c r="G18" s="49">
        <v>1</v>
      </c>
      <c r="H18" s="54" t="s">
        <v>119</v>
      </c>
      <c r="I18" s="55"/>
      <c r="J18" s="56" t="s">
        <v>10</v>
      </c>
      <c r="K18" s="57" t="s">
        <v>96</v>
      </c>
      <c r="L18" s="55">
        <v>25</v>
      </c>
      <c r="M18" s="49" t="s">
        <v>8</v>
      </c>
      <c r="N18" s="58">
        <v>3</v>
      </c>
      <c r="O18" s="60" t="s">
        <v>11</v>
      </c>
      <c r="P18" s="61" t="s">
        <v>109</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77</v>
      </c>
      <c r="E19" s="2"/>
      <c r="F19" s="42"/>
      <c r="G19" s="49">
        <v>1</v>
      </c>
      <c r="H19" s="54" t="s">
        <v>120</v>
      </c>
      <c r="I19" s="55"/>
      <c r="J19" s="56" t="s">
        <v>19</v>
      </c>
      <c r="K19" s="57"/>
      <c r="L19" s="55"/>
      <c r="M19" s="49" t="s">
        <v>8</v>
      </c>
      <c r="N19" s="58">
        <v>2</v>
      </c>
      <c r="O19" s="60" t="s">
        <v>11</v>
      </c>
      <c r="P19" s="61" t="s">
        <v>118</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78</v>
      </c>
      <c r="E20" s="2"/>
      <c r="F20" s="42"/>
      <c r="G20" s="49">
        <v>2</v>
      </c>
      <c r="H20" s="54" t="s">
        <v>110</v>
      </c>
      <c r="I20" s="55"/>
      <c r="J20" s="56" t="s">
        <v>7</v>
      </c>
      <c r="K20" s="57" t="s">
        <v>121</v>
      </c>
      <c r="L20" s="55">
        <v>100</v>
      </c>
      <c r="M20" s="49" t="s">
        <v>8</v>
      </c>
      <c r="N20" s="58">
        <v>3</v>
      </c>
      <c r="O20" s="60" t="s">
        <v>8</v>
      </c>
      <c r="P20" s="61" t="s">
        <v>112</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79</v>
      </c>
      <c r="E21" s="2"/>
      <c r="F21" s="42"/>
      <c r="G21" s="49">
        <v>3</v>
      </c>
      <c r="H21" s="54" t="s">
        <v>104</v>
      </c>
      <c r="I21" s="55"/>
      <c r="J21" s="56" t="s">
        <v>7</v>
      </c>
      <c r="K21" s="57" t="s">
        <v>114</v>
      </c>
      <c r="L21" s="55">
        <v>100</v>
      </c>
      <c r="M21" s="49" t="s">
        <v>8</v>
      </c>
      <c r="N21" s="58">
        <v>3</v>
      </c>
      <c r="O21" s="60" t="s">
        <v>8</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1</v>
      </c>
      <c r="AF21" s="8">
        <f>SUM(R21:AE21)</f>
        <v>1</v>
      </c>
    </row>
    <row r="22" spans="1:32" customHeight="1" ht="72">
      <c r="D22" s="2">
        <v>80</v>
      </c>
      <c r="E22" s="2"/>
      <c r="F22" s="42"/>
      <c r="G22" s="49">
        <v>3</v>
      </c>
      <c r="H22" s="54" t="s">
        <v>115</v>
      </c>
      <c r="I22" s="55"/>
      <c r="J22" s="56" t="s">
        <v>7</v>
      </c>
      <c r="K22" s="57" t="s">
        <v>96</v>
      </c>
      <c r="L22" s="55">
        <v>60</v>
      </c>
      <c r="M22" s="49" t="s">
        <v>8</v>
      </c>
      <c r="N22" s="58">
        <v>3</v>
      </c>
      <c r="O22" s="60" t="s">
        <v>11</v>
      </c>
      <c r="P22" s="61" t="s">
        <v>116</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36</v>
      </c>
      <c r="F25" s="42"/>
      <c r="G25" s="50" t="str">
        <f>CONCATENATE("Algemene opmerkingen bij het jaarprogramma van  ",G16)</f>
        <v>Algemene opmerkingen bij het jaarprogramma van  DU leerlaag H5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DU leerlaag H6 (schooljaar 2021 - 2021)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DU leerlaag H6 (schooljaar 2021 - 2021)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v>
      </c>
      <c r="G2" s="45" t="str">
        <f>IF(B14&gt;6,"verouderd PTA",CONCATENATE("Dit is het programma van de huidige ",B6,B14," (cohort ",B7," - ",B9,")"))</f>
        <v>Dit is het programma van de huidige A3 (cohort 2021 - 2024)</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DU leerlaag A4 (schooljaar 2021 - 2022)</v>
      </c>
      <c r="H4" s="52"/>
      <c r="I4" s="46"/>
      <c r="J4" s="46"/>
      <c r="K4" s="52"/>
      <c r="L4" s="46"/>
      <c r="M4" s="46"/>
      <c r="N4" s="46"/>
      <c r="O4" s="46"/>
      <c r="P4" s="52"/>
      <c r="Q4" s="52"/>
    </row>
    <row r="5" spans="1:32" customHeight="1" ht="34.5">
      <c r="A5" s="9" t="s">
        <v>48</v>
      </c>
      <c r="B5" s="2">
        <v>3</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105</v>
      </c>
      <c r="D6" s="2">
        <v>649</v>
      </c>
      <c r="E6" s="2"/>
      <c r="F6" s="42"/>
      <c r="G6" s="23">
        <v>1</v>
      </c>
      <c r="H6" s="24" t="s">
        <v>122</v>
      </c>
      <c r="I6" s="40">
        <v>2</v>
      </c>
      <c r="J6" s="25" t="s">
        <v>7</v>
      </c>
      <c r="K6" s="26"/>
      <c r="L6" s="40">
        <v>100</v>
      </c>
      <c r="M6" s="23" t="s">
        <v>11</v>
      </c>
      <c r="N6" s="41"/>
      <c r="O6" s="27" t="s">
        <v>92</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650</v>
      </c>
      <c r="E7" s="2"/>
      <c r="F7" s="42"/>
      <c r="G7" s="23">
        <v>2</v>
      </c>
      <c r="H7" s="24" t="s">
        <v>123</v>
      </c>
      <c r="I7" s="40">
        <v>2</v>
      </c>
      <c r="J7" s="25" t="s">
        <v>7</v>
      </c>
      <c r="K7" s="26"/>
      <c r="L7" s="40">
        <v>100</v>
      </c>
      <c r="M7" s="23" t="s">
        <v>11</v>
      </c>
      <c r="N7" s="41"/>
      <c r="O7" s="27" t="s">
        <v>92</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189</v>
      </c>
      <c r="D8" s="2">
        <v>651</v>
      </c>
      <c r="E8" s="2"/>
      <c r="F8" s="42"/>
      <c r="G8" s="23">
        <v>3</v>
      </c>
      <c r="H8" s="24" t="s">
        <v>124</v>
      </c>
      <c r="I8" s="40">
        <v>2</v>
      </c>
      <c r="J8" s="25" t="s">
        <v>7</v>
      </c>
      <c r="K8" s="26"/>
      <c r="L8" s="40">
        <v>100</v>
      </c>
      <c r="M8" s="23" t="s">
        <v>11</v>
      </c>
      <c r="N8" s="41"/>
      <c r="O8" s="27" t="s">
        <v>92</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2024</v>
      </c>
      <c r="D9" s="2">
        <v>652</v>
      </c>
      <c r="E9" s="2"/>
      <c r="F9" s="42"/>
      <c r="G9" s="23">
        <v>3</v>
      </c>
      <c r="H9" s="24" t="s">
        <v>125</v>
      </c>
      <c r="I9" s="40">
        <v>3</v>
      </c>
      <c r="J9" s="25" t="s">
        <v>19</v>
      </c>
      <c r="K9" s="26"/>
      <c r="L9" s="40"/>
      <c r="M9" s="23" t="s">
        <v>11</v>
      </c>
      <c r="N9" s="41"/>
      <c r="O9" s="27" t="s">
        <v>92</v>
      </c>
      <c r="P9" s="28"/>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44387.777384259</v>
      </c>
      <c r="D10" s="2">
        <v>653</v>
      </c>
      <c r="E10" s="2"/>
      <c r="F10" s="42"/>
      <c r="G10" s="23">
        <v>4</v>
      </c>
      <c r="H10" s="24" t="s">
        <v>126</v>
      </c>
      <c r="I10" s="40">
        <v>2</v>
      </c>
      <c r="J10" s="25" t="s">
        <v>7</v>
      </c>
      <c r="K10" s="26"/>
      <c r="L10" s="40">
        <v>50</v>
      </c>
      <c r="M10" s="23" t="s">
        <v>11</v>
      </c>
      <c r="N10" s="41"/>
      <c r="O10" s="27" t="s">
        <v>92</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654</v>
      </c>
      <c r="E11" s="2"/>
      <c r="F11" s="42"/>
      <c r="G11" s="23">
        <v>4</v>
      </c>
      <c r="H11" s="24" t="s">
        <v>104</v>
      </c>
      <c r="I11" s="40">
        <v>3</v>
      </c>
      <c r="J11" s="25" t="s">
        <v>7</v>
      </c>
      <c r="K11" s="26" t="s">
        <v>127</v>
      </c>
      <c r="L11" s="40">
        <v>100</v>
      </c>
      <c r="M11" s="23" t="s">
        <v>8</v>
      </c>
      <c r="N11" s="41">
        <v>3</v>
      </c>
      <c r="O11" s="27" t="s">
        <v>8</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1</v>
      </c>
      <c r="AF11" s="8">
        <f>SUM(R11:AE11)</f>
        <v>1</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469</v>
      </c>
      <c r="F13" s="42"/>
      <c r="G13" s="50" t="str">
        <f>CONCATENATE("Algemene opmerkingen bij het jaarprogramma van  ",G4)</f>
        <v>Algemene opmerkingen bij het jaarprogramma van  DU leerlaag A4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DU leerlaag A5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470</v>
      </c>
      <c r="F25" s="42"/>
      <c r="G25" s="50" t="str">
        <f>CONCATENATE("Algemene opmerkingen bij het jaarprogramma van  ",G16)</f>
        <v>Algemene opmerkingen bij het jaarprogramma van  DU leerlaag A5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DU leerlaag A6 (schooljaar 2023 - 2024)</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471</v>
      </c>
      <c r="F37" s="42"/>
      <c r="G37" s="50" t="str">
        <f>CONCATENATE("Algemene opmerkingen bij het jaarprogramma van  ",G28)</f>
        <v>Algemene opmerkingen bij het jaarprogramma van  DU leerlaag A6 (schooljaar 2023 - 2024)</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2</v>
      </c>
      <c r="G2" s="45" t="str">
        <f>IF(B14&gt;6,"verouderd PTA",CONCATENATE("Dit is het programma van de huidige ",B6,B14," (cohort ",B7," - ",B9,")"))</f>
        <v>Dit is het programma van de huidige A4 (cohort 2020 - 2023)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DU leerlaag A4 (schooljaar 2020 - 2021)</v>
      </c>
      <c r="H4" s="52"/>
      <c r="I4" s="46"/>
      <c r="J4" s="46"/>
      <c r="K4" s="52"/>
      <c r="L4" s="46"/>
      <c r="M4" s="46"/>
      <c r="N4" s="46"/>
      <c r="O4" s="46"/>
      <c r="P4" s="52"/>
      <c r="Q4" s="52"/>
    </row>
    <row r="5" spans="1:32" customHeight="1" ht="34.5">
      <c r="A5" s="9" t="s">
        <v>48</v>
      </c>
      <c r="B5" s="2">
        <v>3</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105</v>
      </c>
      <c r="D6" s="2">
        <v>81</v>
      </c>
      <c r="E6" s="2"/>
      <c r="F6" s="42"/>
      <c r="G6" s="49">
        <v>1</v>
      </c>
      <c r="H6" s="54" t="s">
        <v>122</v>
      </c>
      <c r="I6" s="55">
        <v>2</v>
      </c>
      <c r="J6" s="56" t="s">
        <v>7</v>
      </c>
      <c r="K6" s="57"/>
      <c r="L6" s="55">
        <v>100</v>
      </c>
      <c r="M6" s="49" t="s">
        <v>11</v>
      </c>
      <c r="N6" s="58"/>
      <c r="O6" s="60" t="s">
        <v>92</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82</v>
      </c>
      <c r="E7" s="2"/>
      <c r="F7" s="42"/>
      <c r="G7" s="49">
        <v>2</v>
      </c>
      <c r="H7" s="54" t="s">
        <v>123</v>
      </c>
      <c r="I7" s="55">
        <v>2</v>
      </c>
      <c r="J7" s="56" t="s">
        <v>7</v>
      </c>
      <c r="K7" s="57"/>
      <c r="L7" s="55">
        <v>100</v>
      </c>
      <c r="M7" s="49" t="s">
        <v>11</v>
      </c>
      <c r="N7" s="58"/>
      <c r="O7" s="60" t="s">
        <v>92</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16</v>
      </c>
      <c r="D8" s="2">
        <v>83</v>
      </c>
      <c r="E8" s="2"/>
      <c r="F8" s="42"/>
      <c r="G8" s="49">
        <v>3</v>
      </c>
      <c r="H8" s="54" t="s">
        <v>124</v>
      </c>
      <c r="I8" s="55">
        <v>2</v>
      </c>
      <c r="J8" s="56" t="s">
        <v>7</v>
      </c>
      <c r="K8" s="57"/>
      <c r="L8" s="55">
        <v>100</v>
      </c>
      <c r="M8" s="49" t="s">
        <v>11</v>
      </c>
      <c r="N8" s="58"/>
      <c r="O8" s="60" t="s">
        <v>92</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84</v>
      </c>
      <c r="E9" s="2"/>
      <c r="F9" s="42"/>
      <c r="G9" s="49">
        <v>3</v>
      </c>
      <c r="H9" s="54" t="s">
        <v>125</v>
      </c>
      <c r="I9" s="55">
        <v>3</v>
      </c>
      <c r="J9" s="56" t="s">
        <v>19</v>
      </c>
      <c r="K9" s="57"/>
      <c r="L9" s="55"/>
      <c r="M9" s="49" t="s">
        <v>11</v>
      </c>
      <c r="N9" s="58"/>
      <c r="O9" s="60" t="s">
        <v>92</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44387.777384259</v>
      </c>
      <c r="D10" s="2">
        <v>85</v>
      </c>
      <c r="E10" s="2"/>
      <c r="F10" s="42"/>
      <c r="G10" s="49">
        <v>4</v>
      </c>
      <c r="H10" s="54" t="s">
        <v>126</v>
      </c>
      <c r="I10" s="55">
        <v>2</v>
      </c>
      <c r="J10" s="56" t="s">
        <v>7</v>
      </c>
      <c r="K10" s="57"/>
      <c r="L10" s="55">
        <v>50</v>
      </c>
      <c r="M10" s="49" t="s">
        <v>11</v>
      </c>
      <c r="N10" s="58"/>
      <c r="O10" s="60" t="s">
        <v>92</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86</v>
      </c>
      <c r="E11" s="2"/>
      <c r="F11" s="42"/>
      <c r="G11" s="49">
        <v>4</v>
      </c>
      <c r="H11" s="54" t="s">
        <v>104</v>
      </c>
      <c r="I11" s="55">
        <v>3</v>
      </c>
      <c r="J11" s="56" t="s">
        <v>7</v>
      </c>
      <c r="K11" s="57" t="s">
        <v>127</v>
      </c>
      <c r="L11" s="55">
        <v>100</v>
      </c>
      <c r="M11" s="49" t="s">
        <v>8</v>
      </c>
      <c r="N11" s="58">
        <v>3</v>
      </c>
      <c r="O11" s="60" t="s">
        <v>8</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1</v>
      </c>
      <c r="AF11" s="8">
        <f>SUM(R11:AE11)</f>
        <v>1</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0</v>
      </c>
      <c r="C13" s="9" t="s">
        <v>47</v>
      </c>
      <c r="D13" s="2">
        <v>37</v>
      </c>
      <c r="F13" s="42"/>
      <c r="G13" s="50" t="str">
        <f>CONCATENATE("Algemene opmerkingen bij het jaarprogramma van  ",G4)</f>
        <v>Algemene opmerkingen bij het jaarprogramma van  DU leerlaag A4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DU leerlaag A5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643</v>
      </c>
      <c r="E18" s="2"/>
      <c r="F18" s="42"/>
      <c r="G18" s="23">
        <v>1</v>
      </c>
      <c r="H18" s="24" t="s">
        <v>128</v>
      </c>
      <c r="I18" s="40">
        <v>2</v>
      </c>
      <c r="J18" s="25" t="s">
        <v>10</v>
      </c>
      <c r="K18" s="26" t="s">
        <v>96</v>
      </c>
      <c r="L18" s="40">
        <v>30</v>
      </c>
      <c r="M18" s="23" t="s">
        <v>8</v>
      </c>
      <c r="N18" s="41">
        <v>2</v>
      </c>
      <c r="O18" s="27" t="s">
        <v>11</v>
      </c>
      <c r="P18" s="28" t="s">
        <v>129</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644</v>
      </c>
      <c r="E19" s="2"/>
      <c r="F19" s="42"/>
      <c r="G19" s="23">
        <v>2</v>
      </c>
      <c r="H19" s="24" t="s">
        <v>77</v>
      </c>
      <c r="I19" s="40">
        <v>2</v>
      </c>
      <c r="J19" s="25" t="s">
        <v>7</v>
      </c>
      <c r="K19" s="26" t="s">
        <v>130</v>
      </c>
      <c r="L19" s="40">
        <v>100</v>
      </c>
      <c r="M19" s="23" t="s">
        <v>8</v>
      </c>
      <c r="N19" s="41">
        <v>2</v>
      </c>
      <c r="O19" s="27" t="s">
        <v>8</v>
      </c>
      <c r="P19" s="28" t="s">
        <v>131</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645</v>
      </c>
      <c r="E20" s="2"/>
      <c r="F20" s="42"/>
      <c r="G20" s="23">
        <v>3</v>
      </c>
      <c r="H20" s="24" t="s">
        <v>132</v>
      </c>
      <c r="I20" s="40">
        <v>2</v>
      </c>
      <c r="J20" s="25" t="s">
        <v>7</v>
      </c>
      <c r="K20" s="26" t="s">
        <v>96</v>
      </c>
      <c r="L20" s="40">
        <v>100</v>
      </c>
      <c r="M20" s="23" t="s">
        <v>11</v>
      </c>
      <c r="N20" s="41"/>
      <c r="O20" s="27" t="s">
        <v>92</v>
      </c>
      <c r="P20" s="28"/>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646</v>
      </c>
      <c r="E21" s="2"/>
      <c r="F21" s="42"/>
      <c r="G21" s="23">
        <v>3</v>
      </c>
      <c r="H21" s="24" t="s">
        <v>133</v>
      </c>
      <c r="I21" s="40">
        <v>3</v>
      </c>
      <c r="J21" s="25" t="s">
        <v>19</v>
      </c>
      <c r="K21" s="26"/>
      <c r="L21" s="40"/>
      <c r="M21" s="23" t="s">
        <v>11</v>
      </c>
      <c r="N21" s="41"/>
      <c r="O21" s="27" t="s">
        <v>92</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647</v>
      </c>
      <c r="E22" s="2"/>
      <c r="F22" s="42"/>
      <c r="G22" s="23">
        <v>4</v>
      </c>
      <c r="H22" s="24" t="s">
        <v>85</v>
      </c>
      <c r="I22" s="40">
        <v>3</v>
      </c>
      <c r="J22" s="25" t="s">
        <v>7</v>
      </c>
      <c r="K22" s="26" t="s">
        <v>127</v>
      </c>
      <c r="L22" s="40">
        <v>100</v>
      </c>
      <c r="M22" s="23" t="s">
        <v>8</v>
      </c>
      <c r="N22" s="41">
        <v>3</v>
      </c>
      <c r="O22" s="27" t="s">
        <v>8</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1</v>
      </c>
      <c r="AF22" s="8">
        <f>SUM(R22:AE22)</f>
        <v>1</v>
      </c>
    </row>
    <row r="23" spans="1:32" customHeight="1" ht="72">
      <c r="D23" s="2">
        <v>648</v>
      </c>
      <c r="E23" s="2"/>
      <c r="F23" s="42"/>
      <c r="G23" s="23">
        <v>4</v>
      </c>
      <c r="H23" s="24" t="s">
        <v>134</v>
      </c>
      <c r="I23" s="40">
        <v>2</v>
      </c>
      <c r="J23" s="25" t="s">
        <v>7</v>
      </c>
      <c r="K23" s="26" t="s">
        <v>96</v>
      </c>
      <c r="L23" s="40">
        <v>50</v>
      </c>
      <c r="M23" s="23" t="s">
        <v>11</v>
      </c>
      <c r="N23" s="41"/>
      <c r="O23" s="27" t="s">
        <v>92</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38</v>
      </c>
      <c r="F25" s="42"/>
      <c r="G25" s="50" t="str">
        <f>CONCATENATE("Algemene opmerkingen bij het jaarprogramma van  ",G16)</f>
        <v>Algemene opmerkingen bij het jaarprogramma van  DU leerlaag A5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DU leerlaag A6 (schooljaar 2022 - 2023)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39</v>
      </c>
      <c r="F37" s="42"/>
      <c r="G37" s="50" t="str">
        <f>CONCATENATE("Algemene opmerkingen bij het jaarprogramma van  ",G28)</f>
        <v>Algemene opmerkingen bij het jaarprogramma van  DU leerlaag A6 (schooljaar 2022 - 2023)</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