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<sst xmlns="http://schemas.openxmlformats.org/spreadsheetml/2006/main" uniqueCount="93">
  <si>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</si>
  <si>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</si>
  <si>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</si>
  <si>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</si>
  <si>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</si>
  <si>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</si>
  <si>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</si>
  <si>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</si>
  <si>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</si>
  <si>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</si>
  <si>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</si>
  <si>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</si>
  <si>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</si>
  <si>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</si>
  <si>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</si>
  <si>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</si>
  <si>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</si>
  <si>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</si>
  <si>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</si>
  <si>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</si>
  <si>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</si>
  <si>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</si>
  <si>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</si>
  <si>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</si>
  <si>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</si>
  <si>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</si>
  <si>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</si>
  <si>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</si>
  <si>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</si>
  <si>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</si>
  <si>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</si>
  <si>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</si>
  <si>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</si>
  <si>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</si>
  <si>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</si>
  <si>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</si>
  <si>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</si>
  <si>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</si>
  <si>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</si>
  <si>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</si>
  <si>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</si>
  <si>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</si>
  <si>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</si>
  <si>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</si>
  <si>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</si>
  <si>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</si>
  <si>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LO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</si>
  <si>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</si>
  <si>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</si>
  <si>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</si>
  <si>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</si>
  <si>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</si>
  <si>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</si>
  <si>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</si>
  <si>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</si>
  <si>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</si>
  <si>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</si>
  <si>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</si>
  <si>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</si>
  <si>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</si>
  <si>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</si>
  <si>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</si>
  <si>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</si>
  <si>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</si>
  <si>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</si>
  <si>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</si>
  <si>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</si>
  <si>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</si>
  <si>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</si>
  <si>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</si>
  <si>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</si>
  <si>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</si>
  <si>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Opbouw duurloop vijverloop</t>
  </si>
  <si>
    <t>LO1/ K7</t>
  </si>
  <si>
    <t>Spel</t>
  </si>
  <si>
    <t>LO1/ K4</t>
  </si>
  <si>
    <t>Turnen: springen, zwaaien, draaien, rollen en/of balanceren.</t>
  </si>
  <si>
    <t>LO1/ K5</t>
  </si>
  <si>
    <t>Sport Oriëntatie Keuze (SOK)</t>
  </si>
  <si>
    <t>LO1/ K9</t>
  </si>
  <si>
    <t>De onderdelen worden beoordeeld met een O, V of G. Het gemiddelde van de beoordelingen wordt vermeld op de eindlijst.</t>
  </si>
  <si>
    <t>H</t>
  </si>
  <si>
    <t>Duurloop training</t>
  </si>
  <si>
    <t>kies...</t>
  </si>
  <si>
    <t>A, B, C, D</t>
  </si>
  <si>
    <t>Voeding en conditie</t>
  </si>
  <si>
    <t xml:space="preserve">Sportoriëntatie en sportkeuze (SOK) </t>
  </si>
  <si>
    <t>A, B, C, D, E</t>
  </si>
  <si>
    <t>Sportoriëntatie en sportkeuze (SOK) kan alleen afgesloten worden als er voldoende uren zijn geparticipeerd. Bij onvoldoende participatie kan geen eindbeoordeling gegeven worden. In bepaalde gevallen kan een onderdeel in de vorm van een vervangende opdracht worden herkanst. Als er aan alle verplichtingen is voldaan, wordt er een V van voldaan op de eindlijst vermeld.</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</si>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</sst>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8</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LO leerlaag A4 (schooljaar 2019 - 2020)</v>
      </c>
      <c r="H4" s="52"/>
      <c r="I4" s="46"/>
      <c r="J4" s="46"/>
      <c r="K4" s="52"/>
      <c r="L4" s="46"/>
      <c r="M4" s="46"/>
      <c r="N4" s="46"/>
      <c r="O4" s="46"/>
      <c r="P4" s="52"/>
      <c r="Q4" s="52"/>
    </row>
    <row r="5" spans="1:32" customHeight="1" ht="34.5">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90</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95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44387.777488426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235</v>
      </c>
      <c r="F13" s="42"/>
      <c r="G13" s="50" t="str">
        <f>CONCATENATE("Algemene opmerkingen bij het jaarprogramma van  ",G4)</f>
        <v>Algemene opmerkingen bij het jaarprogramma van  LO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326</v>
      </c>
      <c r="E18" s="2"/>
      <c r="F18" s="42"/>
      <c r="G18" s="49">
        <v>1</v>
      </c>
      <c r="H18" s="54" t="s">
        <v>91</v>
      </c>
      <c r="I18" s="55"/>
      <c r="J18" s="56" t="s">
        <v>17</v>
      </c>
      <c r="K18" s="57"/>
      <c r="L18" s="55"/>
      <c r="M18" s="49" t="s">
        <v>11</v>
      </c>
      <c r="N18" s="58"/>
      <c r="O18" s="60" t="s">
        <v>83</v>
      </c>
      <c r="P18" s="61" t="s">
        <v>84</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327</v>
      </c>
      <c r="E19" s="2"/>
      <c r="F19" s="42"/>
      <c r="G19" s="49">
        <v>2</v>
      </c>
      <c r="H19" s="54" t="s">
        <v>74</v>
      </c>
      <c r="I19" s="55"/>
      <c r="J19" s="56" t="s">
        <v>17</v>
      </c>
      <c r="K19" s="57"/>
      <c r="L19" s="55"/>
      <c r="M19" s="49" t="s">
        <v>11</v>
      </c>
      <c r="N19" s="58"/>
      <c r="O19" s="60" t="s">
        <v>83</v>
      </c>
      <c r="P19" s="61" t="s">
        <v>84</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328</v>
      </c>
      <c r="E20" s="2"/>
      <c r="F20" s="42"/>
      <c r="G20" s="49">
        <v>3</v>
      </c>
      <c r="H20" s="54" t="s">
        <v>74</v>
      </c>
      <c r="I20" s="55"/>
      <c r="J20" s="56" t="s">
        <v>17</v>
      </c>
      <c r="K20" s="57"/>
      <c r="L20" s="55"/>
      <c r="M20" s="49" t="s">
        <v>11</v>
      </c>
      <c r="N20" s="58"/>
      <c r="O20" s="60" t="s">
        <v>83</v>
      </c>
      <c r="P20" s="61" t="s">
        <v>84</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329</v>
      </c>
      <c r="E21" s="2"/>
      <c r="F21" s="42"/>
      <c r="G21" s="49">
        <v>4</v>
      </c>
      <c r="H21" s="54" t="s">
        <v>92</v>
      </c>
      <c r="I21" s="55"/>
      <c r="J21" s="56" t="s">
        <v>17</v>
      </c>
      <c r="K21" s="57"/>
      <c r="L21" s="55"/>
      <c r="M21" s="49" t="s">
        <v>11</v>
      </c>
      <c r="N21" s="58"/>
      <c r="O21" s="60" t="s">
        <v>83</v>
      </c>
      <c r="P21" s="61" t="s">
        <v>84</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236</v>
      </c>
      <c r="F25" s="42"/>
      <c r="G25" s="50" t="str">
        <f>CONCATENATE("Algemene opmerkingen bij het jaarprogramma van  ",G16)</f>
        <v>Algemene opmerkingen bij het jaarprogramma van  LO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LO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705</v>
      </c>
      <c r="E30" s="2"/>
      <c r="F30" s="42"/>
      <c r="G30" s="23">
        <v>1</v>
      </c>
      <c r="H30" s="24" t="s">
        <v>86</v>
      </c>
      <c r="I30" s="40"/>
      <c r="J30" s="25" t="s">
        <v>17</v>
      </c>
      <c r="K30" s="26"/>
      <c r="L30" s="40"/>
      <c r="M30" s="23" t="s">
        <v>8</v>
      </c>
      <c r="N30" s="41">
        <v>1</v>
      </c>
      <c r="O30" s="27" t="s">
        <v>11</v>
      </c>
      <c r="P30" s="28" t="s">
        <v>87</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706</v>
      </c>
      <c r="E31" s="2"/>
      <c r="F31" s="42"/>
      <c r="G31" s="23">
        <v>2</v>
      </c>
      <c r="H31" s="24" t="s">
        <v>86</v>
      </c>
      <c r="I31" s="40"/>
      <c r="J31" s="25" t="s">
        <v>17</v>
      </c>
      <c r="K31" s="26"/>
      <c r="L31" s="40"/>
      <c r="M31" s="23" t="s">
        <v>8</v>
      </c>
      <c r="N31" s="41">
        <v>1</v>
      </c>
      <c r="O31" s="27" t="s">
        <v>11</v>
      </c>
      <c r="P31" s="28" t="s">
        <v>87</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23" t="s">
        <v>5</v>
      </c>
      <c r="H32" s="24"/>
      <c r="I32" s="40"/>
      <c r="J32" s="25" t="s">
        <v>5</v>
      </c>
      <c r="K32" s="26"/>
      <c r="L32" s="40"/>
      <c r="M32" s="23" t="s">
        <v>5</v>
      </c>
      <c r="N32" s="41"/>
      <c r="O32" s="27" t="s">
        <v>5</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237</v>
      </c>
      <c r="F37" s="42"/>
      <c r="G37" s="50" t="str">
        <f>CONCATENATE("Algemene opmerkingen bij het jaarprogramma van  ",G28)</f>
        <v>Algemene opmerkingen bij het jaarprogramma van  LO leerlaag A6 (schooljaar 2021 - 2022)</v>
      </c>
      <c r="H37" s="50"/>
      <c r="I37" s="50"/>
      <c r="J37" s="50"/>
      <c r="K37" s="50"/>
      <c r="L37" s="50"/>
      <c r="M37" s="50"/>
      <c r="N37" s="46"/>
      <c r="O37" s="46"/>
      <c r="P37" s="52"/>
      <c r="Q37" s="52"/>
    </row>
    <row r="38" spans="1:32" customHeight="1" ht="72">
      <c r="F38" s="42"/>
      <c r="G38" s="38" t="s">
        <v>88</v>
      </c>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LO leerlaag A4 (schooljaar 2018 - 2019)</v>
      </c>
      <c r="H4" s="52"/>
      <c r="I4" s="46"/>
      <c r="J4" s="46"/>
      <c r="K4" s="52"/>
      <c r="L4" s="46"/>
      <c r="M4" s="46"/>
      <c r="N4" s="46"/>
      <c r="O4" s="46"/>
      <c r="P4" s="52"/>
      <c r="Q4" s="52"/>
    </row>
    <row r="5" spans="1:32" customHeight="1" ht="34.5">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90</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44387.777488426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238</v>
      </c>
      <c r="F13" s="42"/>
      <c r="G13" s="50" t="str">
        <f>CONCATENATE("Algemene opmerkingen bij het jaarprogramma van  ",G4)</f>
        <v>Algemene opmerkingen bij het jaarprogramma van  LO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239</v>
      </c>
      <c r="F25" s="42"/>
      <c r="G25" s="50" t="str">
        <f>CONCATENATE("Algemene opmerkingen bij het jaarprogramma van  ",G16)</f>
        <v>Algemene opmerkingen bij het jaarprogramma van  LO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LO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330</v>
      </c>
      <c r="E30" s="2"/>
      <c r="F30" s="42"/>
      <c r="G30" s="49">
        <v>1</v>
      </c>
      <c r="H30" s="54" t="s">
        <v>86</v>
      </c>
      <c r="I30" s="55"/>
      <c r="J30" s="56" t="s">
        <v>17</v>
      </c>
      <c r="K30" s="57"/>
      <c r="L30" s="55"/>
      <c r="M30" s="49" t="s">
        <v>8</v>
      </c>
      <c r="N30" s="58">
        <v>1</v>
      </c>
      <c r="O30" s="60" t="s">
        <v>11</v>
      </c>
      <c r="P30" s="61" t="s">
        <v>87</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331</v>
      </c>
      <c r="E31" s="2"/>
      <c r="F31" s="42"/>
      <c r="G31" s="49">
        <v>2</v>
      </c>
      <c r="H31" s="54" t="s">
        <v>86</v>
      </c>
      <c r="I31" s="55"/>
      <c r="J31" s="56" t="s">
        <v>17</v>
      </c>
      <c r="K31" s="57"/>
      <c r="L31" s="55"/>
      <c r="M31" s="49" t="s">
        <v>8</v>
      </c>
      <c r="N31" s="58">
        <v>1</v>
      </c>
      <c r="O31" s="60" t="s">
        <v>11</v>
      </c>
      <c r="P31" s="61" t="s">
        <v>87</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240</v>
      </c>
      <c r="F37" s="42"/>
      <c r="G37" s="50" t="str">
        <f>CONCATENATE("Algemene opmerkingen bij het jaarprogramma van  ",G28)</f>
        <v>Algemene opmerkingen bij het jaarprogramma van  LO leerlaag A6 (schooljaar 2020 - 2021)</v>
      </c>
      <c r="H37" s="50"/>
      <c r="I37" s="50"/>
      <c r="J37" s="50"/>
      <c r="K37" s="50"/>
      <c r="L37" s="50"/>
      <c r="M37" s="50"/>
      <c r="N37" s="46"/>
      <c r="O37" s="46"/>
      <c r="P37" s="52"/>
      <c r="Q37" s="52"/>
    </row>
    <row r="38" spans="1:32" customHeight="1" ht="72">
      <c r="F38" s="42"/>
      <c r="G38" s="51" t="s">
        <v>89</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8</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LO leerlaag M3 (schooljaar 2020 - 2021)</v>
      </c>
      <c r="H4" s="52"/>
      <c r="I4" s="46"/>
      <c r="J4" s="46"/>
      <c r="K4" s="52"/>
      <c r="L4" s="46"/>
      <c r="M4" s="46"/>
      <c r="N4" s="46"/>
      <c r="O4" s="46"/>
      <c r="P4" s="52"/>
      <c r="Q4" s="52"/>
    </row>
    <row r="5" spans="1:32" customHeight="1" ht="34.5" hidden="true">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hidden="true">
      <c r="A8" s="9" t="s">
        <v>64</v>
      </c>
      <c r="B8" s="2">
        <v>279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hidden="true">
      <c r="A10" s="9" t="s">
        <v>66</v>
      </c>
      <c r="B10" s="6">
        <f>NOW()</f>
        <v>44387.777488426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680</v>
      </c>
      <c r="F13" s="42"/>
      <c r="G13" s="50" t="str">
        <f>CONCATENATE("Algemene opmerkingen bij het jaarprogramma van  ",G4)</f>
        <v>Algemene opmerkingen bij het jaarprogramma van  LO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696</v>
      </c>
      <c r="E18" s="2"/>
      <c r="F18" s="42"/>
      <c r="G18" s="23">
        <v>1</v>
      </c>
      <c r="H18" s="24" t="s">
        <v>72</v>
      </c>
      <c r="I18" s="40"/>
      <c r="J18" s="25" t="s">
        <v>17</v>
      </c>
      <c r="K18" s="26"/>
      <c r="L18" s="40"/>
      <c r="M18" s="23" t="s">
        <v>8</v>
      </c>
      <c r="N18" s="41"/>
      <c r="O18" s="27" t="s">
        <v>11</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697</v>
      </c>
      <c r="E19" s="2"/>
      <c r="F19" s="42"/>
      <c r="G19" s="23">
        <v>2</v>
      </c>
      <c r="H19" s="24" t="s">
        <v>74</v>
      </c>
      <c r="I19" s="40"/>
      <c r="J19" s="25" t="s">
        <v>17</v>
      </c>
      <c r="K19" s="26"/>
      <c r="L19" s="40"/>
      <c r="M19" s="23" t="s">
        <v>8</v>
      </c>
      <c r="N19" s="41"/>
      <c r="O19" s="27" t="s">
        <v>11</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698</v>
      </c>
      <c r="E20" s="2"/>
      <c r="F20" s="42"/>
      <c r="G20" s="23">
        <v>3</v>
      </c>
      <c r="H20" s="24" t="s">
        <v>76</v>
      </c>
      <c r="I20" s="40"/>
      <c r="J20" s="25" t="s">
        <v>17</v>
      </c>
      <c r="K20" s="26"/>
      <c r="L20" s="40"/>
      <c r="M20" s="23" t="s">
        <v>8</v>
      </c>
      <c r="N20" s="41"/>
      <c r="O20" s="27" t="s">
        <v>11</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1</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699</v>
      </c>
      <c r="E21" s="2"/>
      <c r="F21" s="42"/>
      <c r="G21" s="23">
        <v>3</v>
      </c>
      <c r="H21" s="24" t="s">
        <v>78</v>
      </c>
      <c r="I21" s="40"/>
      <c r="J21" s="25" t="s">
        <v>17</v>
      </c>
      <c r="K21" s="26"/>
      <c r="L21" s="40"/>
      <c r="M21" s="23" t="s">
        <v>8</v>
      </c>
      <c r="N21" s="41"/>
      <c r="O21" s="27" t="s">
        <v>11</v>
      </c>
      <c r="P21" s="28"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1</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681</v>
      </c>
      <c r="F25" s="42"/>
      <c r="G25" s="50" t="str">
        <f>CONCATENATE("Algemene opmerkingen bij het jaarprogramma van  ",G16)</f>
        <v>Algemene opmerkingen bij het jaarprogramma van  LO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80</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LO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LO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8</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LO leerlaag M3 (schooljaar 2019 - 2020)</v>
      </c>
      <c r="H4" s="52"/>
      <c r="I4" s="46"/>
      <c r="J4" s="46"/>
      <c r="K4" s="52"/>
      <c r="L4" s="46"/>
      <c r="M4" s="46"/>
      <c r="N4" s="46"/>
      <c r="O4" s="46"/>
      <c r="P4" s="52"/>
      <c r="Q4" s="52"/>
    </row>
    <row r="5" spans="1:32" customHeight="1" ht="34.5" hidden="true">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hidden="true">
      <c r="A8" s="9" t="s">
        <v>64</v>
      </c>
      <c r="B8" s="2">
        <v>91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hidden="true">
      <c r="A10" s="9" t="s">
        <v>66</v>
      </c>
      <c r="B10" s="6">
        <f>NOW()</f>
        <v>44387.777488426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226</v>
      </c>
      <c r="F13" s="42"/>
      <c r="G13" s="50" t="str">
        <f>CONCATENATE("Algemene opmerkingen bij het jaarprogramma van  ",G4)</f>
        <v>Algemene opmerkingen bij het jaarprogramma van  LO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313</v>
      </c>
      <c r="E18" s="2"/>
      <c r="F18" s="42"/>
      <c r="G18" s="49">
        <v>1</v>
      </c>
      <c r="H18" s="54" t="s">
        <v>72</v>
      </c>
      <c r="I18" s="55"/>
      <c r="J18" s="56" t="s">
        <v>17</v>
      </c>
      <c r="K18" s="57"/>
      <c r="L18" s="55"/>
      <c r="M18" s="49" t="s">
        <v>8</v>
      </c>
      <c r="N18" s="58"/>
      <c r="O18" s="60" t="s">
        <v>11</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314</v>
      </c>
      <c r="E19" s="2"/>
      <c r="F19" s="42"/>
      <c r="G19" s="49">
        <v>2</v>
      </c>
      <c r="H19" s="54" t="s">
        <v>74</v>
      </c>
      <c r="I19" s="55"/>
      <c r="J19" s="56" t="s">
        <v>17</v>
      </c>
      <c r="K19" s="57"/>
      <c r="L19" s="55"/>
      <c r="M19" s="49" t="s">
        <v>8</v>
      </c>
      <c r="N19" s="58"/>
      <c r="O19" s="60" t="s">
        <v>11</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315</v>
      </c>
      <c r="E20" s="2"/>
      <c r="F20" s="42"/>
      <c r="G20" s="49">
        <v>3</v>
      </c>
      <c r="H20" s="54" t="s">
        <v>76</v>
      </c>
      <c r="I20" s="55"/>
      <c r="J20" s="56" t="s">
        <v>17</v>
      </c>
      <c r="K20" s="57"/>
      <c r="L20" s="55"/>
      <c r="M20" s="49" t="s">
        <v>8</v>
      </c>
      <c r="N20" s="58"/>
      <c r="O20" s="60" t="s">
        <v>11</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1</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316</v>
      </c>
      <c r="E21" s="2"/>
      <c r="F21" s="42"/>
      <c r="G21" s="49">
        <v>3</v>
      </c>
      <c r="H21" s="54" t="s">
        <v>78</v>
      </c>
      <c r="I21" s="55"/>
      <c r="J21" s="56" t="s">
        <v>17</v>
      </c>
      <c r="K21" s="57"/>
      <c r="L21" s="55"/>
      <c r="M21" s="49" t="s">
        <v>8</v>
      </c>
      <c r="N21" s="58"/>
      <c r="O21" s="60" t="s">
        <v>11</v>
      </c>
      <c r="P21" s="61"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1</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227</v>
      </c>
      <c r="F25" s="42"/>
      <c r="G25" s="50" t="str">
        <f>CONCATENATE("Algemene opmerkingen bij het jaarprogramma van  ",G16)</f>
        <v>Algemene opmerkingen bij het jaarprogramma van  LO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LO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LO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LO leerlaag H4 (schooljaar 2021 - 2022)</v>
      </c>
      <c r="H4" s="52"/>
      <c r="I4" s="46"/>
      <c r="J4" s="46"/>
      <c r="K4" s="52"/>
      <c r="L4" s="46"/>
      <c r="M4" s="46"/>
      <c r="N4" s="46"/>
      <c r="O4" s="46"/>
      <c r="P4" s="52"/>
      <c r="Q4" s="52"/>
    </row>
    <row r="5" spans="1:32" customHeight="1" ht="34.5">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81</v>
      </c>
      <c r="D6" s="2">
        <v>702</v>
      </c>
      <c r="E6" s="2"/>
      <c r="F6" s="42"/>
      <c r="G6" s="23">
        <v>1</v>
      </c>
      <c r="H6" s="24" t="s">
        <v>82</v>
      </c>
      <c r="I6" s="40"/>
      <c r="J6" s="25" t="s">
        <v>17</v>
      </c>
      <c r="K6" s="26"/>
      <c r="L6" s="40"/>
      <c r="M6" s="23" t="s">
        <v>11</v>
      </c>
      <c r="N6" s="41"/>
      <c r="O6" s="27" t="s">
        <v>83</v>
      </c>
      <c r="P6" s="28" t="s">
        <v>84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703</v>
      </c>
      <c r="E7" s="2"/>
      <c r="F7" s="42"/>
      <c r="G7" s="23">
        <v>3</v>
      </c>
      <c r="H7" s="24" t="s">
        <v>85</v>
      </c>
      <c r="I7" s="40"/>
      <c r="J7" s="25" t="s">
        <v>17</v>
      </c>
      <c r="K7" s="26"/>
      <c r="L7" s="40"/>
      <c r="M7" s="23" t="s">
        <v>11</v>
      </c>
      <c r="N7" s="41"/>
      <c r="O7" s="27" t="s">
        <v>83</v>
      </c>
      <c r="P7" s="28" t="s">
        <v>84</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197</v>
      </c>
      <c r="D8" s="2">
        <v>704</v>
      </c>
      <c r="E8" s="2"/>
      <c r="F8" s="42"/>
      <c r="G8" s="23">
        <v>4</v>
      </c>
      <c r="H8" s="24" t="s">
        <v>74</v>
      </c>
      <c r="I8" s="40"/>
      <c r="J8" s="25" t="s">
        <v>17</v>
      </c>
      <c r="K8" s="26"/>
      <c r="L8" s="40"/>
      <c r="M8" s="23" t="s">
        <v>11</v>
      </c>
      <c r="N8" s="41"/>
      <c r="O8" s="27" t="s">
        <v>83</v>
      </c>
      <c r="P8" s="28" t="s">
        <v>84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2023</v>
      </c>
      <c r="D9" s="2"/>
      <c r="E9" s="2"/>
      <c r="F9" s="42"/>
      <c r="G9" s="23" t="s">
        <v>5</v>
      </c>
      <c r="H9" s="24"/>
      <c r="I9" s="40"/>
      <c r="J9" s="25" t="s">
        <v>5</v>
      </c>
      <c r="K9" s="26"/>
      <c r="L9" s="40"/>
      <c r="M9" s="23" t="s">
        <v>5</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44387.777488426</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488</v>
      </c>
      <c r="F13" s="42"/>
      <c r="G13" s="50" t="str">
        <f>CONCATENATE("Algemene opmerkingen bij het jaarprogramma van  ",G4)</f>
        <v>Algemene opmerkingen bij het jaarprogramma van  LO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489</v>
      </c>
      <c r="F25" s="42"/>
      <c r="G25" s="50" t="str">
        <f>CONCATENATE("Algemene opmerkingen bij het jaarprogramma van  ",G16)</f>
        <v>Algemene opmerkingen bij het jaarprogramma van  LO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LO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LO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7</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LO leerlaag H4 (schooljaar 2020 - 2021)</v>
      </c>
      <c r="H4" s="52"/>
      <c r="I4" s="46"/>
      <c r="J4" s="46"/>
      <c r="K4" s="52"/>
      <c r="L4" s="46"/>
      <c r="M4" s="46"/>
      <c r="N4" s="46"/>
      <c r="O4" s="46"/>
      <c r="P4" s="52"/>
      <c r="Q4" s="52"/>
    </row>
    <row r="5" spans="1:32" customHeight="1" ht="34.5">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81</v>
      </c>
      <c r="D6" s="2">
        <v>317</v>
      </c>
      <c r="E6" s="2"/>
      <c r="F6" s="42"/>
      <c r="G6" s="49">
        <v>1</v>
      </c>
      <c r="H6" s="54" t="s">
        <v>82</v>
      </c>
      <c r="I6" s="55"/>
      <c r="J6" s="56" t="s">
        <v>17</v>
      </c>
      <c r="K6" s="57"/>
      <c r="L6" s="55"/>
      <c r="M6" s="49" t="s">
        <v>11</v>
      </c>
      <c r="N6" s="58"/>
      <c r="O6" s="60" t="s">
        <v>83</v>
      </c>
      <c r="P6" s="61" t="s">
        <v>84</v>
      </c>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2</v>
      </c>
    </row>
    <row r="7" spans="1:32" customHeight="1" ht="72">
      <c r="A7" s="9" t="s">
        <v>63</v>
      </c>
      <c r="B7" s="2">
        <v>2020</v>
      </c>
      <c r="D7" s="2">
        <v>318</v>
      </c>
      <c r="E7" s="2"/>
      <c r="F7" s="42"/>
      <c r="G7" s="49">
        <v>3</v>
      </c>
      <c r="H7" s="54" t="s">
        <v>85</v>
      </c>
      <c r="I7" s="55"/>
      <c r="J7" s="56" t="s">
        <v>17</v>
      </c>
      <c r="K7" s="57"/>
      <c r="L7" s="55"/>
      <c r="M7" s="49" t="s">
        <v>11</v>
      </c>
      <c r="N7" s="58"/>
      <c r="O7" s="60" t="s">
        <v>83</v>
      </c>
      <c r="P7" s="61" t="s">
        <v>84</v>
      </c>
      <c r="Q7" s="5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64</v>
      </c>
      <c r="B8" s="2">
        <v>92</v>
      </c>
      <c r="D8" s="2">
        <v>319</v>
      </c>
      <c r="E8" s="2"/>
      <c r="F8" s="42"/>
      <c r="G8" s="49">
        <v>4</v>
      </c>
      <c r="H8" s="54" t="s">
        <v>74</v>
      </c>
      <c r="I8" s="55"/>
      <c r="J8" s="56" t="s">
        <v>17</v>
      </c>
      <c r="K8" s="57"/>
      <c r="L8" s="55"/>
      <c r="M8" s="49" t="s">
        <v>11</v>
      </c>
      <c r="N8" s="58"/>
      <c r="O8" s="60" t="s">
        <v>83</v>
      </c>
      <c r="P8" s="61" t="s">
        <v>84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44387.777488426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228</v>
      </c>
      <c r="F13" s="42"/>
      <c r="G13" s="50" t="str">
        <f>CONCATENATE("Algemene opmerkingen bij het jaarprogramma van  ",G4)</f>
        <v>Algemene opmerkingen bij het jaarprogramma van  LO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700</v>
      </c>
      <c r="E18" s="2"/>
      <c r="F18" s="42"/>
      <c r="G18" s="23">
        <v>1</v>
      </c>
      <c r="H18" s="24" t="s">
        <v>86</v>
      </c>
      <c r="I18" s="40"/>
      <c r="J18" s="25" t="s">
        <v>17</v>
      </c>
      <c r="K18" s="26"/>
      <c r="L18" s="40"/>
      <c r="M18" s="23" t="s">
        <v>8</v>
      </c>
      <c r="N18" s="41"/>
      <c r="O18" s="27" t="s">
        <v>11</v>
      </c>
      <c r="P18" s="28" t="s">
        <v>87</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701</v>
      </c>
      <c r="E19" s="2"/>
      <c r="F19" s="42"/>
      <c r="G19" s="23">
        <v>2</v>
      </c>
      <c r="H19" s="24" t="s">
        <v>86</v>
      </c>
      <c r="I19" s="40"/>
      <c r="J19" s="25" t="s">
        <v>17</v>
      </c>
      <c r="K19" s="26"/>
      <c r="L19" s="40"/>
      <c r="M19" s="23" t="s">
        <v>8</v>
      </c>
      <c r="N19" s="41"/>
      <c r="O19" s="27" t="s">
        <v>11</v>
      </c>
      <c r="P19" s="28" t="s">
        <v>87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229</v>
      </c>
      <c r="F25" s="42"/>
      <c r="G25" s="50" t="str">
        <f>CONCATENATE("Algemene opmerkingen bij het jaarprogramma van  ",G16)</f>
        <v>Algemene opmerkingen bij het jaarprogramma van  LO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88</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LO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LO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LO leerlaag H4 (schooljaar 2019 - 2020)</v>
      </c>
      <c r="H4" s="52"/>
      <c r="I4" s="46"/>
      <c r="J4" s="46"/>
      <c r="K4" s="52"/>
      <c r="L4" s="46"/>
      <c r="M4" s="46"/>
      <c r="N4" s="46"/>
      <c r="O4" s="46"/>
      <c r="P4" s="52"/>
      <c r="Q4" s="52"/>
    </row>
    <row r="5" spans="1:32" customHeight="1" ht="34.5">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81</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44387.777488426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230</v>
      </c>
      <c r="F13" s="42"/>
      <c r="G13" s="50" t="str">
        <f>CONCATENATE("Algemene opmerkingen bij het jaarprogramma van  ",G4)</f>
        <v>Algemene opmerkingen bij het jaarprogramma van  LO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320</v>
      </c>
      <c r="E18" s="2"/>
      <c r="F18" s="42"/>
      <c r="G18" s="49">
        <v>1</v>
      </c>
      <c r="H18" s="54" t="s">
        <v>86</v>
      </c>
      <c r="I18" s="55"/>
      <c r="J18" s="56" t="s">
        <v>17</v>
      </c>
      <c r="K18" s="57"/>
      <c r="L18" s="55"/>
      <c r="M18" s="49" t="s">
        <v>8</v>
      </c>
      <c r="N18" s="58">
        <v>1</v>
      </c>
      <c r="O18" s="60" t="s">
        <v>11</v>
      </c>
      <c r="P18" s="61" t="s">
        <v>87</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321</v>
      </c>
      <c r="E19" s="2"/>
      <c r="F19" s="42"/>
      <c r="G19" s="49">
        <v>2</v>
      </c>
      <c r="H19" s="54" t="s">
        <v>86</v>
      </c>
      <c r="I19" s="55"/>
      <c r="J19" s="56" t="s">
        <v>17</v>
      </c>
      <c r="K19" s="57"/>
      <c r="L19" s="55"/>
      <c r="M19" s="49" t="s">
        <v>8</v>
      </c>
      <c r="N19" s="58">
        <v>1</v>
      </c>
      <c r="O19" s="60" t="s">
        <v>11</v>
      </c>
      <c r="P19" s="61" t="s">
        <v>87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231</v>
      </c>
      <c r="F25" s="42"/>
      <c r="G25" s="50" t="str">
        <f>CONCATENATE("Algemene opmerkingen bij het jaarprogramma van  ",G16)</f>
        <v>Algemene opmerkingen bij het jaarprogramma van  LO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89</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LO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LO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4</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LO leerlaag A4 (schooljaar 2021 - 2022)</v>
      </c>
      <c r="H4" s="52"/>
      <c r="I4" s="46"/>
      <c r="J4" s="46"/>
      <c r="K4" s="52"/>
      <c r="L4" s="46"/>
      <c r="M4" s="46"/>
      <c r="N4" s="46"/>
      <c r="O4" s="46"/>
      <c r="P4" s="52"/>
      <c r="Q4" s="52"/>
    </row>
    <row r="5" spans="1:32" customHeight="1" ht="34.5">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90</v>
      </c>
      <c r="D6" s="2">
        <v>711</v>
      </c>
      <c r="E6" s="2"/>
      <c r="F6" s="42"/>
      <c r="G6" s="23">
        <v>1</v>
      </c>
      <c r="H6" s="24" t="s">
        <v>91</v>
      </c>
      <c r="I6" s="40"/>
      <c r="J6" s="25" t="s">
        <v>17</v>
      </c>
      <c r="K6" s="26"/>
      <c r="L6" s="40"/>
      <c r="M6" s="23" t="s">
        <v>11</v>
      </c>
      <c r="N6" s="41"/>
      <c r="O6" s="27" t="s">
        <v>83</v>
      </c>
      <c r="P6" s="28" t="s">
        <v>84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712</v>
      </c>
      <c r="E7" s="2"/>
      <c r="F7" s="42"/>
      <c r="G7" s="23">
        <v>2</v>
      </c>
      <c r="H7" s="24" t="s">
        <v>74</v>
      </c>
      <c r="I7" s="40"/>
      <c r="J7" s="25" t="s">
        <v>17</v>
      </c>
      <c r="K7" s="26"/>
      <c r="L7" s="40"/>
      <c r="M7" s="23" t="s">
        <v>11</v>
      </c>
      <c r="N7" s="41"/>
      <c r="O7" s="27" t="s">
        <v>83</v>
      </c>
      <c r="P7" s="28" t="s">
        <v>84</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198</v>
      </c>
      <c r="D8" s="2">
        <v>713</v>
      </c>
      <c r="E8" s="2"/>
      <c r="F8" s="42"/>
      <c r="G8" s="23">
        <v>3</v>
      </c>
      <c r="H8" s="24" t="s">
        <v>74</v>
      </c>
      <c r="I8" s="40"/>
      <c r="J8" s="25" t="s">
        <v>17</v>
      </c>
      <c r="K8" s="26"/>
      <c r="L8" s="40"/>
      <c r="M8" s="23" t="s">
        <v>11</v>
      </c>
      <c r="N8" s="41"/>
      <c r="O8" s="27" t="s">
        <v>83</v>
      </c>
      <c r="P8" s="28" t="s">
        <v>84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2024</v>
      </c>
      <c r="D9" s="2">
        <v>714</v>
      </c>
      <c r="E9" s="2"/>
      <c r="F9" s="42"/>
      <c r="G9" s="23">
        <v>4</v>
      </c>
      <c r="H9" s="24" t="s">
        <v>92</v>
      </c>
      <c r="I9" s="40"/>
      <c r="J9" s="25" t="s">
        <v>17</v>
      </c>
      <c r="K9" s="26"/>
      <c r="L9" s="40"/>
      <c r="M9" s="23" t="s">
        <v>11</v>
      </c>
      <c r="N9" s="41"/>
      <c r="O9" s="27" t="s">
        <v>83</v>
      </c>
      <c r="P9" s="28" t="s">
        <v>84</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44387.777488426</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490</v>
      </c>
      <c r="F13" s="42"/>
      <c r="G13" s="50" t="str">
        <f>CONCATENATE("Algemene opmerkingen bij het jaarprogramma van  ",G4)</f>
        <v>Algemene opmerkingen bij het jaarprogramma van  LO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491</v>
      </c>
      <c r="F25" s="42"/>
      <c r="G25" s="50" t="str">
        <f>CONCATENATE("Algemene opmerkingen bij het jaarprogramma van  ",G16)</f>
        <v>Algemene opmerkingen bij het jaarprogramma van  LO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LO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492</v>
      </c>
      <c r="F37" s="42"/>
      <c r="G37" s="50" t="str">
        <f>CONCATENATE("Algemene opmerkingen bij het jaarprogramma van  ",G28)</f>
        <v>Algemene opmerkingen bij het jaarprogramma van  LO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12</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LO leerlaag A4 (schooljaar 2020 - 2021)</v>
      </c>
      <c r="H4" s="52"/>
      <c r="I4" s="46"/>
      <c r="J4" s="46"/>
      <c r="K4" s="52"/>
      <c r="L4" s="46"/>
      <c r="M4" s="46"/>
      <c r="N4" s="46"/>
      <c r="O4" s="46"/>
      <c r="P4" s="52"/>
      <c r="Q4" s="52"/>
    </row>
    <row r="5" spans="1:32" customHeight="1" ht="34.5">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90</v>
      </c>
      <c r="D6" s="2">
        <v>322</v>
      </c>
      <c r="E6" s="2"/>
      <c r="F6" s="42"/>
      <c r="G6" s="49">
        <v>1</v>
      </c>
      <c r="H6" s="54" t="s">
        <v>91</v>
      </c>
      <c r="I6" s="55"/>
      <c r="J6" s="56" t="s">
        <v>17</v>
      </c>
      <c r="K6" s="57"/>
      <c r="L6" s="55"/>
      <c r="M6" s="49" t="s">
        <v>11</v>
      </c>
      <c r="N6" s="58"/>
      <c r="O6" s="60" t="s">
        <v>83</v>
      </c>
      <c r="P6" s="61" t="s">
        <v>84</v>
      </c>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2</v>
      </c>
    </row>
    <row r="7" spans="1:32" customHeight="1" ht="72">
      <c r="A7" s="9" t="s">
        <v>63</v>
      </c>
      <c r="B7" s="2">
        <v>2020</v>
      </c>
      <c r="D7" s="2">
        <v>323</v>
      </c>
      <c r="E7" s="2"/>
      <c r="F7" s="42"/>
      <c r="G7" s="49">
        <v>2</v>
      </c>
      <c r="H7" s="54" t="s">
        <v>74</v>
      </c>
      <c r="I7" s="55"/>
      <c r="J7" s="56" t="s">
        <v>17</v>
      </c>
      <c r="K7" s="57"/>
      <c r="L7" s="55"/>
      <c r="M7" s="49" t="s">
        <v>11</v>
      </c>
      <c r="N7" s="58"/>
      <c r="O7" s="60" t="s">
        <v>83</v>
      </c>
      <c r="P7" s="61" t="s">
        <v>84</v>
      </c>
      <c r="Q7" s="5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64</v>
      </c>
      <c r="B8" s="2">
        <v>94</v>
      </c>
      <c r="D8" s="2">
        <v>324</v>
      </c>
      <c r="E8" s="2"/>
      <c r="F8" s="42"/>
      <c r="G8" s="49">
        <v>3</v>
      </c>
      <c r="H8" s="54" t="s">
        <v>74</v>
      </c>
      <c r="I8" s="55"/>
      <c r="J8" s="56" t="s">
        <v>17</v>
      </c>
      <c r="K8" s="57"/>
      <c r="L8" s="55"/>
      <c r="M8" s="49" t="s">
        <v>11</v>
      </c>
      <c r="N8" s="58"/>
      <c r="O8" s="60" t="s">
        <v>83</v>
      </c>
      <c r="P8" s="61" t="s">
        <v>84</v>
      </c>
      <c r="Q8" s="5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2</v>
      </c>
    </row>
    <row r="9" spans="1:32" customHeight="1" ht="72">
      <c r="A9" s="9" t="s">
        <v>65</v>
      </c>
      <c r="B9" s="4">
        <f>IF(B6="A",B7+3,IF(B6="H",B7+2,B7+1))</f>
        <v>2023</v>
      </c>
      <c r="D9" s="2">
        <v>325</v>
      </c>
      <c r="E9" s="2"/>
      <c r="F9" s="42"/>
      <c r="G9" s="49">
        <v>4</v>
      </c>
      <c r="H9" s="54" t="s">
        <v>92</v>
      </c>
      <c r="I9" s="55"/>
      <c r="J9" s="56" t="s">
        <v>17</v>
      </c>
      <c r="K9" s="57"/>
      <c r="L9" s="55"/>
      <c r="M9" s="49" t="s">
        <v>11</v>
      </c>
      <c r="N9" s="58"/>
      <c r="O9" s="60" t="s">
        <v>83</v>
      </c>
      <c r="P9" s="61" t="s">
        <v>84</v>
      </c>
      <c r="Q9" s="5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2</v>
      </c>
    </row>
    <row r="10" spans="1:32" customHeight="1" ht="72">
      <c r="A10" s="9" t="s">
        <v>66</v>
      </c>
      <c r="B10" s="6">
        <f>NOW()</f>
        <v>44387.777488426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232</v>
      </c>
      <c r="F13" s="42"/>
      <c r="G13" s="50" t="str">
        <f>CONCATENATE("Algemene opmerkingen bij het jaarprogramma van  ",G4)</f>
        <v>Algemene opmerkingen bij het jaarprogramma van  LO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707</v>
      </c>
      <c r="E18" s="2"/>
      <c r="F18" s="42"/>
      <c r="G18" s="23">
        <v>1</v>
      </c>
      <c r="H18" s="24" t="s">
        <v>91</v>
      </c>
      <c r="I18" s="40"/>
      <c r="J18" s="25" t="s">
        <v>17</v>
      </c>
      <c r="K18" s="26"/>
      <c r="L18" s="40"/>
      <c r="M18" s="23" t="s">
        <v>11</v>
      </c>
      <c r="N18" s="41"/>
      <c r="O18" s="27" t="s">
        <v>83</v>
      </c>
      <c r="P18" s="28" t="s">
        <v>84</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708</v>
      </c>
      <c r="E19" s="2"/>
      <c r="F19" s="42"/>
      <c r="G19" s="23">
        <v>2</v>
      </c>
      <c r="H19" s="24" t="s">
        <v>74</v>
      </c>
      <c r="I19" s="40"/>
      <c r="J19" s="25" t="s">
        <v>17</v>
      </c>
      <c r="K19" s="26"/>
      <c r="L19" s="40"/>
      <c r="M19" s="23" t="s">
        <v>11</v>
      </c>
      <c r="N19" s="41"/>
      <c r="O19" s="27" t="s">
        <v>83</v>
      </c>
      <c r="P19" s="28" t="s">
        <v>84</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709</v>
      </c>
      <c r="E20" s="2"/>
      <c r="F20" s="42"/>
      <c r="G20" s="23">
        <v>3</v>
      </c>
      <c r="H20" s="24" t="s">
        <v>74</v>
      </c>
      <c r="I20" s="40"/>
      <c r="J20" s="25" t="s">
        <v>17</v>
      </c>
      <c r="K20" s="26"/>
      <c r="L20" s="40"/>
      <c r="M20" s="23" t="s">
        <v>11</v>
      </c>
      <c r="N20" s="41"/>
      <c r="O20" s="27" t="s">
        <v>83</v>
      </c>
      <c r="P20" s="28" t="s">
        <v>84</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710</v>
      </c>
      <c r="E21" s="2"/>
      <c r="F21" s="42"/>
      <c r="G21" s="23">
        <v>4</v>
      </c>
      <c r="H21" s="24" t="s">
        <v>92</v>
      </c>
      <c r="I21" s="40"/>
      <c r="J21" s="25" t="s">
        <v>17</v>
      </c>
      <c r="K21" s="26"/>
      <c r="L21" s="40"/>
      <c r="M21" s="23" t="s">
        <v>11</v>
      </c>
      <c r="N21" s="41"/>
      <c r="O21" s="27" t="s">
        <v>83</v>
      </c>
      <c r="P21" s="28" t="s">
        <v>84</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233</v>
      </c>
      <c r="F25" s="42"/>
      <c r="G25" s="50" t="str">
        <f>CONCATENATE("Algemene opmerkingen bij het jaarprogramma van  ",G16)</f>
        <v>Algemene opmerkingen bij het jaarprogramma van  LO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LO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234</v>
      </c>
      <c r="F37" s="42"/>
      <c r="G37" s="50" t="str">
        <f>CONCATENATE("Algemene opmerkingen bij het jaarprogramma van  ",G28)</f>
        <v>Algemene opmerkingen bij het jaarprogramma van  LO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