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H 2021" sheetId="3" r:id="rId6"/>
    <sheet name="H 2020" sheetId="4" r:id="rId7"/>
    <sheet name="H 2019" sheetId="5" r:id="rId8"/>
    <sheet name="A 2021" sheetId="6" r:id="rId9"/>
    <sheet name="A 2020" sheetId="7" r:id="rId10"/>
    <sheet name="A 2019" sheetId="8" r:id="rId11"/>
    <sheet name="A 2018" sheetId="9" r:id="rId12"/>
  </sheets>
  <definedNames/>
  <calcPr calcId="999999" calcMode="auto" calcCompleted="1" fullCalcOnLoad="0" forceFullCalc="0"/>
</workbook>
</file>

<file path=xl/sharedStrings.xml><?xml version="1.0" encoding="utf-8"?>
<sst xmlns="http://schemas.openxmlformats.org/spreadsheetml/2006/main" uniqueCount="114">
  <si>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</si>
  <si>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</si>
  <si>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</si>
  <si>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</si>
  <si>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</si>
  <si>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</si>
  <si>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</si>
  <si>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</si>
  <si>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</si>
  <si>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</si>
  <si>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</si>
  <si>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</si>
  <si>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</si>
  <si>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</si>
  <si>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</si>
  <si>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</si>
  <si>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</si>
  <si>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</si>
  <si>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</si>
  <si>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</si>
  <si>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</si>
  <si>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</si>
  <si>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</si>
  <si>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</si>
  <si>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</si>
  <si>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</si>
  <si>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</si>
  <si>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</si>
  <si>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</si>
  <si>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</si>
  <si>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</si>
  <si>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</si>
  <si>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</si>
  <si>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</si>
  <si>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</si>
  <si>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</si>
  <si>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</si>
  <si>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</si>
  <si>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</si>
  <si>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</si>
  <si>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</si>
  <si>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</si>
  <si>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</si>
  <si>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</si>
  <si>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</si>
  <si>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</si>
  <si>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BECO</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</si>
  <si>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</si>
  <si>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</si>
  <si>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</si>
  <si>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</si>
  <si>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</si>
  <si>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</si>
  <si>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</si>
  <si>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</si>
  <si>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</si>
  <si>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</si>
  <si>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</si>
  <si>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</si>
  <si>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</si>
  <si>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</si>
  <si>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</si>
  <si>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H</t>
  </si>
  <si>
    <t xml:space="preserve">Lesbrief: Financiële zelfredzaamheid. </t>
  </si>
  <si>
    <t>kies...</t>
  </si>
  <si>
    <t>startJaar</t>
  </si>
  <si>
    <t>Lesbrieven: Financiele zelfredzaamheid. Bedrijf starten.</t>
  </si>
  <si>
    <t>A, B1, B3, B4, F1, F2</t>
  </si>
  <si>
    <t>cid</t>
  </si>
  <si>
    <t>Opdracht: Keuzeonderwerp</t>
  </si>
  <si>
    <t>eindJaar</t>
  </si>
  <si>
    <t>Lesbrieven: Marktverovering. Onderneem het zelf.</t>
  </si>
  <si>
    <t>E en B2</t>
  </si>
  <si>
    <t>vandaag</t>
  </si>
  <si>
    <t>Lesbrieven: Personeelsbeleid en interne organisatie. Bedrijf starten.</t>
  </si>
  <si>
    <t>C en F1</t>
  </si>
  <si>
    <t>huidigStartjaar</t>
  </si>
  <si>
    <t>huidigSchooljaar</t>
  </si>
  <si>
    <t>positiePTA</t>
  </si>
  <si>
    <t>groep</t>
  </si>
  <si>
    <t>mavo?</t>
  </si>
  <si>
    <t>A, B1, B2, B3, B4, F1, F2</t>
  </si>
  <si>
    <t>Lesbrieven: Marktverovering. Personeel en interne organisatie. Onderneem het zelf.</t>
  </si>
  <si>
    <t>A, D1, D2, E1, E2, F1, F2</t>
  </si>
  <si>
    <t xml:space="preserve">Lesbrieven: Bedrijf starten. Financiering en verslaggeving. </t>
  </si>
  <si>
    <t>B1, B2, B3, B4, F1, F2, G</t>
  </si>
  <si>
    <t>Lesbrieven: Financiering en verslaggeving. Investeren.</t>
  </si>
  <si>
    <t>D1, D2, F1, F2, G</t>
  </si>
  <si>
    <t xml:space="preserve">Lesbrieven: Het resultaat. Financiële zelfredzaamheid. Onderneem het zelf (hoofdstuk 3). Markverovering. Financiering en verslaggeving.  </t>
  </si>
  <si>
    <t>A, B, C, D, E, F, G</t>
  </si>
  <si>
    <t>Lesbrieven: Financiering en verslaggeving. Rekenwonder. Investeren.</t>
  </si>
  <si>
    <t>A</t>
  </si>
  <si>
    <t>Lesbrief Financiele zelfredzaamheid</t>
  </si>
  <si>
    <t xml:space="preserve">Lesbrief Financiele zelfredzaamheid </t>
  </si>
  <si>
    <t>Lesbrief Bedrijf starten</t>
  </si>
  <si>
    <t>Lesbrief Onderneem het zelf</t>
  </si>
  <si>
    <t xml:space="preserve">Lesbrief Bedrijf starten </t>
  </si>
  <si>
    <t>Lesbrief Financiële zelfredzaamheid en Onderneem het zelf</t>
  </si>
  <si>
    <t>F</t>
  </si>
  <si>
    <t>Lesbrieven Bedrijf starten en Personeelsbeleid &amp; Interne organisatie</t>
  </si>
  <si>
    <t>B, C</t>
  </si>
  <si>
    <t>Lesbrief Marktverovering en Investeren</t>
  </si>
  <si>
    <t>D, E</t>
  </si>
  <si>
    <t>Circulaire economie</t>
  </si>
  <si>
    <t>Lesbrief Financiering en verslaggeving</t>
  </si>
  <si>
    <t>G</t>
  </si>
  <si>
    <t>Lesbrieven Bedrijf starten en personeelsbeleid en Interne organisatie</t>
  </si>
  <si>
    <t>Lesbrief Circulaire economie</t>
  </si>
  <si>
    <t>Domein A: vaardigheden komen in elke schriftelijke toets terug</t>
  </si>
  <si>
    <t>D, F, G</t>
  </si>
  <si>
    <t>Lesbrief Het Resultaat</t>
  </si>
  <si>
    <t xml:space="preserve">Lesbrieven: .... </t>
  </si>
  <si>
    <t>Alle Lesbrieven + keuzeonderwerp: Circulaire economie</t>
  </si>
  <si>
    <t>A, B, C, D, E, F, G, H</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</si>
</sst>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1"/>
      <i val="0"/>
      <strike val="0"/>
      <u val="none"/>
      <sz val="20"/>
      <color rgb="FF000000"/>
      <name val="Segoe UI"/>
    </font>
    <font>
      <b val="0"/>
      <i val="0"/>
      <strike val="0"/>
      <u val="none"/>
      <sz val="12"/>
      <color rgb="FFF2F2F2"/>
      <name val="Segoe UI"/>
    </font>
    <font>
      <b val="0"/>
      <i val="0"/>
      <strike val="0"/>
      <u val="none"/>
      <sz val="11"/>
      <color rgb="FFFFFFFF"/>
      <name val="Calibri"/>
    </font>
    <font>
      <b val="0"/>
      <i val="0"/>
      <strike val="0"/>
      <u val="none"/>
      <sz val="10"/>
      <color rgb="FF000000"/>
      <name val="Segoe UI"/>
    </font>
    <font>
      <b val="0"/>
      <i val="0"/>
      <strike val="0"/>
      <u val="none"/>
      <sz val="12"/>
      <color rgb="FFD8D8D8"/>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26"/>
      <color rgb="FF000000"/>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223962"/>
        <bgColor rgb="FFFFFFFF"/>
      </patternFill>
    </fill>
    <fill>
      <patternFill patternType="solid">
        <fgColor rgb="FFED7D31"/>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5" numFmtId="0" fillId="4" borderId="0" applyFont="1" applyNumberFormat="0" applyFill="1" applyBorder="0" applyAlignment="1">
      <alignment horizontal="left"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6" numFmtId="0" fillId="9" borderId="0" applyFont="1" applyNumberFormat="0" applyFill="1" applyBorder="0" applyAlignment="1">
      <alignment horizontal="center" vertical="center" textRotation="0" wrapText="true" shrinkToFit="false"/>
    </xf>
    <xf xfId="0" fontId="6" numFmtId="0" fillId="9" borderId="0" applyFont="1" applyNumberFormat="0" applyFill="1" applyBorder="0" applyAlignment="1">
      <alignment horizontal="general" vertical="center" textRotation="0" wrapText="true" shrinkToFit="false"/>
    </xf>
    <xf xfId="0" fontId="2" numFmtId="0" fillId="4" borderId="0" applyFont="1" applyNumberFormat="0" applyFill="1" applyBorder="0" applyAlignment="1">
      <alignment horizontal="left" vertical="bottom" textRotation="0" wrapText="false" shrinkToFit="false"/>
    </xf>
    <xf xfId="0" fontId="0" numFmtId="0" fillId="10"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7" numFmtId="0" fillId="9"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8"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8"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8" numFmtId="0" fillId="8" borderId="3" applyFont="1" applyNumberFormat="0" applyFill="1" applyBorder="1" applyAlignment="1" applyProtection="true">
      <alignment horizontal="general" vertical="center" textRotation="0" wrapText="true" shrinkToFit="false"/>
      <protection locked="false"/>
    </xf>
    <xf xfId="0" fontId="9"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10" numFmtId="0" fillId="4" borderId="0" applyFont="1" applyNumberFormat="0" applyFill="1" applyBorder="0" applyAlignment="1">
      <alignment horizontal="general" vertical="center" textRotation="0" wrapText="false" shrinkToFit="false"/>
    </xf>
    <xf xfId="0" fontId="11"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12"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12" numFmtId="0" fillId="4" borderId="0" applyFont="1" applyNumberFormat="0" applyFill="1" applyBorder="0" applyAlignment="1">
      <alignment horizontal="center" vertical="bottom" textRotation="0" wrapText="false" shrinkToFit="false"/>
    </xf>
    <xf xfId="0" fontId="9" numFmtId="0" fillId="4" borderId="0" applyFont="1" applyNumberFormat="0" applyFill="1" applyBorder="0" applyAlignment="1">
      <alignment horizontal="center" vertical="center" textRotation="0" wrapText="false" shrinkToFit="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6" numFmtId="0" fillId="9" borderId="0" applyFont="1" applyNumberFormat="0" applyFill="1" applyBorder="0" applyAlignment="1">
      <alignment horizontal="left" vertical="center" textRotation="0" wrapText="false" shrinkToFit="false"/>
    </xf>
    <xf xfId="0" fontId="8" numFmtId="0" fillId="8" borderId="0" applyFont="1" applyNumberFormat="0" applyFill="1" applyBorder="0" applyAlignment="1" applyProtection="true">
      <alignment horizontal="left" vertical="top" textRotation="0" wrapText="true" shrinkToFit="false"/>
      <protection locked="false"/>
    </xf>
    <xf xfId="0" fontId="13" numFmtId="0" fillId="4" borderId="0" applyFont="1" applyNumberFormat="0" applyFill="1" applyBorder="0" applyAlignment="1">
      <alignment horizontal="left" vertical="center" textRotation="0" wrapText="false" shrinkToFit="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8"/>
      <c r="B8" t="s">
        <v>20</v>
      </c>
    </row>
    <row r="9" spans="1:9">
      <c r="A9" s="22"/>
      <c r="B9" t="s">
        <v>21</v>
      </c>
    </row>
    <row r="10" spans="1:9" customHeight="1" ht="15.75">
      <c r="A10" s="26"/>
      <c r="B10" t="s">
        <v>22</v>
      </c>
    </row>
    <row r="11" spans="1:9" customHeight="1" ht="15.75">
      <c r="A11" s="23"/>
      <c r="B11" t="s">
        <v>23</v>
      </c>
    </row>
    <row r="12" spans="1:9">
      <c r="A12" s="24"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9" t="s">
        <v>25</v>
      </c>
    </row>
    <row r="2" spans="1:3" customHeight="1" ht="74.25">
      <c r="B2" s="40" t="s">
        <v>26</v>
      </c>
    </row>
    <row r="3" spans="1:3">
      <c r="B3" s="37" t="s">
        <v>27</v>
      </c>
    </row>
    <row r="4" spans="1:3" customHeight="1" ht="106.5">
      <c r="B4" s="40" t="s">
        <v>28</v>
      </c>
    </row>
    <row r="5" spans="1:3">
      <c r="B5" s="37" t="s">
        <v>29</v>
      </c>
    </row>
    <row r="6" spans="1:3" customHeight="1" ht="161.25">
      <c r="B6" s="40" t="s">
        <v>30</v>
      </c>
    </row>
    <row r="7" spans="1:3">
      <c r="B7" s="39" t="s">
        <v>31</v>
      </c>
    </row>
    <row r="8" spans="1:3" customHeight="1" ht="107.25">
      <c r="B8" s="40" t="s">
        <v>32</v>
      </c>
    </row>
    <row r="9" spans="1:3">
      <c r="B9" s="37" t="s">
        <v>33</v>
      </c>
    </row>
    <row r="10" spans="1:3" customHeight="1" ht="34.5">
      <c r="A10" s="36" t="s">
        <v>34</v>
      </c>
      <c r="B10" s="38" t="s">
        <v>35</v>
      </c>
    </row>
    <row r="11" spans="1:3" customHeight="1" ht="67.5" s="34" customFormat="1">
      <c r="A11" s="36" t="s">
        <v>34</v>
      </c>
      <c r="B11" s="38" t="s">
        <v>36</v>
      </c>
    </row>
    <row r="12" spans="1:3" customHeight="1" ht="51.75">
      <c r="A12" s="36" t="s">
        <v>34</v>
      </c>
      <c r="B12" s="38" t="s">
        <v>37</v>
      </c>
    </row>
    <row r="13" spans="1:3" customHeight="1" ht="34.5">
      <c r="A13" s="36" t="s">
        <v>34</v>
      </c>
      <c r="B13" s="38" t="s">
        <v>38</v>
      </c>
    </row>
    <row r="14" spans="1:3" customHeight="1" ht="34.5">
      <c r="A14" s="36" t="s">
        <v>34</v>
      </c>
      <c r="B14" s="44" t="s">
        <v>39</v>
      </c>
    </row>
    <row r="15" spans="1:3" customHeight="1" ht="25.5">
      <c r="A15" s="36" t="s">
        <v>34</v>
      </c>
      <c r="B15" s="35" t="s">
        <v>40</v>
      </c>
    </row>
    <row r="16" spans="1:3">
      <c r="B16" s="35"/>
    </row>
    <row r="17" spans="1:3">
      <c r="B17" s="35"/>
    </row>
    <row r="18" spans="1:3">
      <c r="B18" s="35"/>
    </row>
    <row r="19" spans="1:3">
      <c r="B19" s="35"/>
    </row>
    <row r="20" spans="1:3">
      <c r="B20" s="35"/>
    </row>
    <row r="21" spans="1:3">
      <c r="B21" s="35"/>
    </row>
    <row r="22" spans="1:3">
      <c r="B22" s="35"/>
    </row>
    <row r="23" spans="1:3">
      <c r="B23" s="35"/>
    </row>
    <row r="24" spans="1:3">
      <c r="B24" s="35"/>
    </row>
    <row r="25" spans="1:3">
      <c r="B25" s="35"/>
    </row>
    <row r="26" spans="1:3">
      <c r="B26" s="35"/>
    </row>
    <row r="27" spans="1:3">
      <c r="B27" s="35"/>
    </row>
    <row r="28" spans="1:3">
      <c r="B28" s="35"/>
    </row>
    <row r="29" spans="1:3">
      <c r="B29" s="35"/>
    </row>
    <row r="30" spans="1:3">
      <c r="B30" s="35"/>
    </row>
    <row r="31" spans="1:3">
      <c r="B31" s="35"/>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1</v>
      </c>
      <c r="G2" s="49" t="str">
        <f>IF(B14&gt;6,"verouderd PTA",CONCATENATE("Dit is het programma van de huidige ",B6,B14," (cohort ",B7," - ",B9,")"))</f>
        <v>Dit is het programma van de huidige H3 (cohort 2021 - 2023)</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BECO leerlaag H4 (schooljaar 2021 - 2022)</v>
      </c>
    </row>
    <row r="5" spans="1:32" customHeight="1" ht="34.5">
      <c r="A5" s="9" t="s">
        <v>48</v>
      </c>
      <c r="B5" s="2">
        <v>24</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v>1040</v>
      </c>
      <c r="E6" s="2"/>
      <c r="G6" s="27">
        <v>1</v>
      </c>
      <c r="H6" s="28" t="s">
        <v>63</v>
      </c>
      <c r="I6" s="45">
        <v>1</v>
      </c>
      <c r="J6" s="29" t="s">
        <v>7</v>
      </c>
      <c r="K6" s="30"/>
      <c r="L6" s="45">
        <v>100</v>
      </c>
      <c r="M6" s="27" t="s">
        <v>11</v>
      </c>
      <c r="N6" s="46"/>
      <c r="O6" s="31" t="s">
        <v>64</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2021</v>
      </c>
      <c r="D7" s="2">
        <v>1041</v>
      </c>
      <c r="E7" s="2"/>
      <c r="G7" s="27">
        <v>2</v>
      </c>
      <c r="H7" s="28" t="s">
        <v>66</v>
      </c>
      <c r="I7" s="45">
        <v>2</v>
      </c>
      <c r="J7" s="29" t="s">
        <v>7</v>
      </c>
      <c r="K7" s="30"/>
      <c r="L7" s="45">
        <v>100</v>
      </c>
      <c r="M7" s="27" t="s">
        <v>8</v>
      </c>
      <c r="N7" s="46">
        <v>2</v>
      </c>
      <c r="O7" s="31" t="s">
        <v>8</v>
      </c>
      <c r="P7" s="32" t="s">
        <v>67</v>
      </c>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68</v>
      </c>
      <c r="B8" s="2">
        <v>251</v>
      </c>
      <c r="D8" s="2">
        <v>1042</v>
      </c>
      <c r="E8" s="2"/>
      <c r="G8" s="27">
        <v>3</v>
      </c>
      <c r="H8" s="28" t="s">
        <v>69</v>
      </c>
      <c r="I8" s="45">
        <v>1</v>
      </c>
      <c r="J8" s="29" t="s">
        <v>19</v>
      </c>
      <c r="K8" s="30"/>
      <c r="L8" s="45"/>
      <c r="M8" s="27" t="s">
        <v>8</v>
      </c>
      <c r="N8" s="46">
        <v>1</v>
      </c>
      <c r="O8" s="31" t="s">
        <v>11</v>
      </c>
      <c r="P8" s="32" t="s">
        <v>62</v>
      </c>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70</v>
      </c>
      <c r="B9" s="4">
        <f>IF(B6="A",B7+3,IF(B6="H",B7+2,B7+1))</f>
        <v>2023</v>
      </c>
      <c r="D9" s="2">
        <v>1043</v>
      </c>
      <c r="E9" s="2"/>
      <c r="G9" s="27">
        <v>3</v>
      </c>
      <c r="H9" s="28" t="s">
        <v>71</v>
      </c>
      <c r="I9" s="45">
        <v>2</v>
      </c>
      <c r="J9" s="29" t="s">
        <v>7</v>
      </c>
      <c r="K9" s="30"/>
      <c r="L9" s="45">
        <v>100</v>
      </c>
      <c r="M9" s="27" t="s">
        <v>8</v>
      </c>
      <c r="N9" s="46">
        <v>2</v>
      </c>
      <c r="O9" s="31" t="s">
        <v>8</v>
      </c>
      <c r="P9" s="32" t="s">
        <v>72</v>
      </c>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73</v>
      </c>
      <c r="B10" s="6">
        <f>NOW()</f>
        <v>44387.766168981</v>
      </c>
      <c r="D10" s="2">
        <v>1110</v>
      </c>
      <c r="E10" s="2"/>
      <c r="G10" s="27">
        <v>4</v>
      </c>
      <c r="H10" s="28" t="s">
        <v>74</v>
      </c>
      <c r="I10" s="45">
        <v>2</v>
      </c>
      <c r="J10" s="29" t="s">
        <v>7</v>
      </c>
      <c r="K10" s="30"/>
      <c r="L10" s="45"/>
      <c r="M10" s="27" t="s">
        <v>8</v>
      </c>
      <c r="N10" s="46">
        <v>2</v>
      </c>
      <c r="O10" s="31" t="s">
        <v>11</v>
      </c>
      <c r="P10" s="32" t="s">
        <v>75</v>
      </c>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1</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1</v>
      </c>
    </row>
    <row r="11" spans="1:32" customHeight="1" ht="72">
      <c r="A11" s="9" t="s">
        <v>76</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77</v>
      </c>
      <c r="B12" s="4" t="str">
        <f>CONCATENATE(B11," - ",B11+1)</f>
        <v>2020 - 2021</v>
      </c>
      <c r="R12" s="7"/>
      <c r="S12" s="7"/>
      <c r="T12" s="7"/>
      <c r="U12" s="7"/>
      <c r="V12" s="7"/>
      <c r="W12" s="7"/>
      <c r="X12" s="7"/>
      <c r="Y12" s="7"/>
      <c r="Z12" s="7"/>
      <c r="AA12" s="7"/>
      <c r="AB12" s="7"/>
      <c r="AC12" s="7"/>
      <c r="AD12" s="7"/>
      <c r="AE12" s="7"/>
    </row>
    <row r="13" spans="1:32">
      <c r="A13" s="9" t="s">
        <v>78</v>
      </c>
      <c r="B13" s="4">
        <f>B7-B11</f>
        <v>1</v>
      </c>
      <c r="C13" s="9" t="s">
        <v>47</v>
      </c>
      <c r="D13" s="2">
        <v>614</v>
      </c>
      <c r="G13" s="47" t="str">
        <f>CONCATENATE("Algemene opmerkingen bij het jaarprogramma van  ",G4)</f>
        <v>Algemene opmerkingen bij het jaarprogramma van  BECO leerlaag H4 (schooljaar 2021 - 2022)</v>
      </c>
      <c r="H13" s="47"/>
      <c r="I13" s="47"/>
      <c r="J13" s="47"/>
      <c r="K13" s="47"/>
      <c r="L13" s="47"/>
      <c r="M13" s="47"/>
      <c r="R13" s="7"/>
      <c r="S13" s="7"/>
      <c r="T13" s="7"/>
      <c r="U13" s="7"/>
      <c r="V13" s="7"/>
      <c r="W13" s="7"/>
      <c r="X13" s="7"/>
      <c r="Y13" s="7"/>
      <c r="Z13" s="7"/>
      <c r="AA13" s="7"/>
      <c r="AB13" s="7"/>
      <c r="AC13" s="7"/>
      <c r="AD13" s="7"/>
      <c r="AE13" s="7"/>
    </row>
    <row r="14" spans="1:32" customHeight="1" ht="72">
      <c r="A14" s="9" t="s">
        <v>79</v>
      </c>
      <c r="B14" s="7">
        <f>B15+B11-B7</f>
        <v>3</v>
      </c>
      <c r="G14" s="48"/>
      <c r="H14" s="48"/>
      <c r="I14" s="48"/>
      <c r="J14" s="48"/>
      <c r="K14" s="48"/>
      <c r="L14" s="48"/>
      <c r="M14" s="48"/>
      <c r="R14" s="7"/>
      <c r="S14" s="7"/>
      <c r="T14" s="7"/>
      <c r="U14" s="7"/>
      <c r="V14" s="7"/>
      <c r="W14" s="7"/>
      <c r="X14" s="7"/>
      <c r="Y14" s="7"/>
      <c r="Z14" s="7"/>
      <c r="AA14" s="7"/>
      <c r="AB14" s="7"/>
      <c r="AC14" s="7"/>
      <c r="AD14" s="7"/>
      <c r="AE14" s="7"/>
    </row>
    <row r="15" spans="1:32">
      <c r="A15" s="9" t="s">
        <v>80</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BECO leerlaag H5 (schooljaar 2022 - 2023)</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615</v>
      </c>
      <c r="G25" s="47" t="str">
        <f>CONCATENATE("Algemene opmerkingen bij het jaarprogramma van  ",G16)</f>
        <v>Algemene opmerkingen bij het jaarprogramma van  BECO leerlaag H5 (schooljaar 2022 - 2023)</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BECO leerlaag H6 (schooljaar 2023 - 2023)</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BECO leerlaag H6 (schooljaar 2023 - 2023)</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H4 (cohort 2020 - 2022)</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BECO leerlaag H4 (schooljaar 2020 - 2021)</v>
      </c>
    </row>
    <row r="5" spans="1:32" customHeight="1" ht="34.5">
      <c r="A5" s="9" t="s">
        <v>48</v>
      </c>
      <c r="B5" s="2">
        <v>24</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v>465</v>
      </c>
      <c r="E6" s="2"/>
      <c r="G6" s="27">
        <v>1</v>
      </c>
      <c r="H6" s="28" t="s">
        <v>63</v>
      </c>
      <c r="I6" s="45">
        <v>1</v>
      </c>
      <c r="J6" s="29" t="s">
        <v>7</v>
      </c>
      <c r="K6" s="30"/>
      <c r="L6" s="45">
        <v>100</v>
      </c>
      <c r="M6" s="27" t="s">
        <v>11</v>
      </c>
      <c r="N6" s="46"/>
      <c r="O6" s="31" t="s">
        <v>64</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2020</v>
      </c>
      <c r="D7" s="2">
        <v>466</v>
      </c>
      <c r="E7" s="2"/>
      <c r="G7" s="27">
        <v>2</v>
      </c>
      <c r="H7" s="28" t="s">
        <v>66</v>
      </c>
      <c r="I7" s="45">
        <v>2</v>
      </c>
      <c r="J7" s="29" t="s">
        <v>7</v>
      </c>
      <c r="K7" s="30"/>
      <c r="L7" s="45">
        <v>100</v>
      </c>
      <c r="M7" s="27" t="s">
        <v>8</v>
      </c>
      <c r="N7" s="46">
        <v>1</v>
      </c>
      <c r="O7" s="31" t="s">
        <v>8</v>
      </c>
      <c r="P7" s="32" t="s">
        <v>81</v>
      </c>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68</v>
      </c>
      <c r="B8" s="2">
        <v>140</v>
      </c>
      <c r="D8" s="2">
        <v>467</v>
      </c>
      <c r="E8" s="2"/>
      <c r="G8" s="27">
        <v>3</v>
      </c>
      <c r="H8" s="28" t="s">
        <v>69</v>
      </c>
      <c r="I8" s="45">
        <v>1</v>
      </c>
      <c r="J8" s="29" t="s">
        <v>19</v>
      </c>
      <c r="K8" s="30"/>
      <c r="L8" s="45"/>
      <c r="M8" s="27" t="s">
        <v>8</v>
      </c>
      <c r="N8" s="46">
        <v>1</v>
      </c>
      <c r="O8" s="31" t="s">
        <v>11</v>
      </c>
      <c r="P8" s="32" t="s">
        <v>62</v>
      </c>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70</v>
      </c>
      <c r="B9" s="4">
        <f>IF(B6="A",B7+3,IF(B6="H",B7+2,B7+1))</f>
        <v>2022</v>
      </c>
      <c r="D9" s="2">
        <v>468</v>
      </c>
      <c r="E9" s="2"/>
      <c r="G9" s="27">
        <v>4</v>
      </c>
      <c r="H9" s="28" t="s">
        <v>82</v>
      </c>
      <c r="I9" s="45">
        <v>2</v>
      </c>
      <c r="J9" s="29" t="s">
        <v>7</v>
      </c>
      <c r="K9" s="30"/>
      <c r="L9" s="45">
        <v>100</v>
      </c>
      <c r="M9" s="27" t="s">
        <v>8</v>
      </c>
      <c r="N9" s="46">
        <v>1</v>
      </c>
      <c r="O9" s="31" t="s">
        <v>8</v>
      </c>
      <c r="P9" s="32" t="s">
        <v>83</v>
      </c>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73</v>
      </c>
      <c r="B10" s="6">
        <f>NOW()</f>
        <v>44387.766168981</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76</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77</v>
      </c>
      <c r="B12" s="4" t="str">
        <f>CONCATENATE(B11," - ",B11+1)</f>
        <v>2020 - 2021</v>
      </c>
      <c r="R12" s="7"/>
      <c r="S12" s="7"/>
      <c r="T12" s="7"/>
      <c r="U12" s="7"/>
      <c r="V12" s="7"/>
      <c r="W12" s="7"/>
      <c r="X12" s="7"/>
      <c r="Y12" s="7"/>
      <c r="Z12" s="7"/>
      <c r="AA12" s="7"/>
      <c r="AB12" s="7"/>
      <c r="AC12" s="7"/>
      <c r="AD12" s="7"/>
      <c r="AE12" s="7"/>
    </row>
    <row r="13" spans="1:32">
      <c r="A13" s="9" t="s">
        <v>78</v>
      </c>
      <c r="B13" s="4">
        <f>B7-B11</f>
        <v>0</v>
      </c>
      <c r="C13" s="9" t="s">
        <v>47</v>
      </c>
      <c r="D13" s="2">
        <v>348</v>
      </c>
      <c r="G13" s="47" t="str">
        <f>CONCATENATE("Algemene opmerkingen bij het jaarprogramma van  ",G4)</f>
        <v>Algemene opmerkingen bij het jaarprogramma van  BECO leerlaag H4 (schooljaar 2020 - 2021)</v>
      </c>
      <c r="H13" s="47"/>
      <c r="I13" s="47"/>
      <c r="J13" s="47"/>
      <c r="K13" s="47"/>
      <c r="L13" s="47"/>
      <c r="M13" s="47"/>
      <c r="R13" s="7"/>
      <c r="S13" s="7"/>
      <c r="T13" s="7"/>
      <c r="U13" s="7"/>
      <c r="V13" s="7"/>
      <c r="W13" s="7"/>
      <c r="X13" s="7"/>
      <c r="Y13" s="7"/>
      <c r="Z13" s="7"/>
      <c r="AA13" s="7"/>
      <c r="AB13" s="7"/>
      <c r="AC13" s="7"/>
      <c r="AD13" s="7"/>
      <c r="AE13" s="7"/>
    </row>
    <row r="14" spans="1:32" customHeight="1" ht="72">
      <c r="A14" s="9" t="s">
        <v>79</v>
      </c>
      <c r="B14" s="7">
        <f>B15+B11-B7</f>
        <v>4</v>
      </c>
      <c r="G14" s="48"/>
      <c r="H14" s="48"/>
      <c r="I14" s="48"/>
      <c r="J14" s="48"/>
      <c r="K14" s="48"/>
      <c r="L14" s="48"/>
      <c r="M14" s="48"/>
      <c r="R14" s="7"/>
      <c r="S14" s="7"/>
      <c r="T14" s="7"/>
      <c r="U14" s="7"/>
      <c r="V14" s="7"/>
      <c r="W14" s="7"/>
      <c r="X14" s="7"/>
      <c r="Y14" s="7"/>
      <c r="Z14" s="7"/>
      <c r="AA14" s="7"/>
      <c r="AB14" s="7"/>
      <c r="AC14" s="7"/>
      <c r="AD14" s="7"/>
      <c r="AE14" s="7"/>
    </row>
    <row r="15" spans="1:32">
      <c r="A15" s="9" t="s">
        <v>80</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BECO leerlaag H5 (schooljaar 2021 - 2022)</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1037</v>
      </c>
      <c r="E18" s="2"/>
      <c r="G18" s="27">
        <v>1</v>
      </c>
      <c r="H18" s="28" t="s">
        <v>84</v>
      </c>
      <c r="I18" s="45">
        <v>2</v>
      </c>
      <c r="J18" s="29" t="s">
        <v>7</v>
      </c>
      <c r="K18" s="30"/>
      <c r="L18" s="45">
        <v>100</v>
      </c>
      <c r="M18" s="27" t="s">
        <v>8</v>
      </c>
      <c r="N18" s="46">
        <v>2</v>
      </c>
      <c r="O18" s="31" t="s">
        <v>8</v>
      </c>
      <c r="P18" s="32" t="s">
        <v>85</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1038</v>
      </c>
      <c r="E19" s="2"/>
      <c r="G19" s="27">
        <v>2</v>
      </c>
      <c r="H19" s="28" t="s">
        <v>86</v>
      </c>
      <c r="I19" s="45">
        <v>2</v>
      </c>
      <c r="J19" s="29" t="s">
        <v>7</v>
      </c>
      <c r="K19" s="30"/>
      <c r="L19" s="45">
        <v>100</v>
      </c>
      <c r="M19" s="27" t="s">
        <v>8</v>
      </c>
      <c r="N19" s="46">
        <v>2</v>
      </c>
      <c r="O19" s="31" t="s">
        <v>8</v>
      </c>
      <c r="P19" s="32" t="s">
        <v>87</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1039</v>
      </c>
      <c r="E20" s="2"/>
      <c r="G20" s="27">
        <v>3</v>
      </c>
      <c r="H20" s="28" t="s">
        <v>88</v>
      </c>
      <c r="I20" s="45">
        <v>2</v>
      </c>
      <c r="J20" s="29" t="s">
        <v>7</v>
      </c>
      <c r="K20" s="30"/>
      <c r="L20" s="45">
        <v>100</v>
      </c>
      <c r="M20" s="27" t="s">
        <v>8</v>
      </c>
      <c r="N20" s="46">
        <v>2</v>
      </c>
      <c r="O20" s="31" t="s">
        <v>8</v>
      </c>
      <c r="P20" s="32" t="s">
        <v>89</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349</v>
      </c>
      <c r="G25" s="47" t="str">
        <f>CONCATENATE("Algemene opmerkingen bij het jaarprogramma van  ",G16)</f>
        <v>Algemene opmerkingen bij het jaarprogramma van  BECO leerlaag H5 (schooljaar 2021 - 2022)</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BECO leerlaag H6 (schooljaar 2022 - 2022)</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BECO leerlaag H6 (schooljaar 2022 - 2022)</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H5 (cohort 2019 - 2021)</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BECO leerlaag H4 (schooljaar 2019 - 2020)</v>
      </c>
    </row>
    <row r="5" spans="1:32" customHeight="1" ht="34.5">
      <c r="A5" s="9" t="s">
        <v>48</v>
      </c>
      <c r="B5" s="2">
        <v>24</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2019</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68</v>
      </c>
      <c r="B8" s="2">
        <v>141</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70</v>
      </c>
      <c r="B9" s="4">
        <f>IF(B6="A",B7+3,IF(B6="H",B7+2,B7+1))</f>
        <v>2021</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73</v>
      </c>
      <c r="B10" s="6">
        <f>NOW()</f>
        <v>44387.766168981</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76</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77</v>
      </c>
      <c r="B12" s="4" t="str">
        <f>CONCATENATE(B11," - ",B11+1)</f>
        <v>2020 - 2021</v>
      </c>
      <c r="R12" s="7"/>
      <c r="S12" s="7"/>
      <c r="T12" s="7"/>
      <c r="U12" s="7"/>
      <c r="V12" s="7"/>
      <c r="W12" s="7"/>
      <c r="X12" s="7"/>
      <c r="Y12" s="7"/>
      <c r="Z12" s="7"/>
      <c r="AA12" s="7"/>
      <c r="AB12" s="7"/>
      <c r="AC12" s="7"/>
      <c r="AD12" s="7"/>
      <c r="AE12" s="7"/>
    </row>
    <row r="13" spans="1:32">
      <c r="A13" s="9" t="s">
        <v>78</v>
      </c>
      <c r="B13" s="4">
        <f>B7-B11</f>
        <v>-1</v>
      </c>
      <c r="C13" s="9" t="s">
        <v>47</v>
      </c>
      <c r="D13" s="2">
        <v>350</v>
      </c>
      <c r="G13" s="47" t="str">
        <f>CONCATENATE("Algemene opmerkingen bij het jaarprogramma van  ",G4)</f>
        <v>Algemene opmerkingen bij het jaarprogramma van  BECO leerlaag H4 (schooljaar 2019 - 2020)</v>
      </c>
      <c r="H13" s="47"/>
      <c r="I13" s="47"/>
      <c r="J13" s="47"/>
      <c r="K13" s="47"/>
      <c r="L13" s="47"/>
      <c r="M13" s="47"/>
      <c r="R13" s="7"/>
      <c r="S13" s="7"/>
      <c r="T13" s="7"/>
      <c r="U13" s="7"/>
      <c r="V13" s="7"/>
      <c r="W13" s="7"/>
      <c r="X13" s="7"/>
      <c r="Y13" s="7"/>
      <c r="Z13" s="7"/>
      <c r="AA13" s="7"/>
      <c r="AB13" s="7"/>
      <c r="AC13" s="7"/>
      <c r="AD13" s="7"/>
      <c r="AE13" s="7"/>
    </row>
    <row r="14" spans="1:32" customHeight="1" ht="72">
      <c r="A14" s="9" t="s">
        <v>79</v>
      </c>
      <c r="B14" s="7">
        <f>B15+B11-B7</f>
        <v>5</v>
      </c>
      <c r="G14" s="48"/>
      <c r="H14" s="48"/>
      <c r="I14" s="48"/>
      <c r="J14" s="48"/>
      <c r="K14" s="48"/>
      <c r="L14" s="48"/>
      <c r="M14" s="48"/>
      <c r="R14" s="7"/>
      <c r="S14" s="7"/>
      <c r="T14" s="7"/>
      <c r="U14" s="7"/>
      <c r="V14" s="7"/>
      <c r="W14" s="7"/>
      <c r="X14" s="7"/>
      <c r="Y14" s="7"/>
      <c r="Z14" s="7"/>
      <c r="AA14" s="7"/>
      <c r="AB14" s="7"/>
      <c r="AC14" s="7"/>
      <c r="AD14" s="7"/>
      <c r="AE14" s="7"/>
    </row>
    <row r="15" spans="1:32">
      <c r="A15" s="9" t="s">
        <v>80</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BECO leerlaag H5 (schooljaar 2020 - 2021)</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469</v>
      </c>
      <c r="E18" s="2"/>
      <c r="G18" s="27">
        <v>1</v>
      </c>
      <c r="H18" s="28" t="s">
        <v>84</v>
      </c>
      <c r="I18" s="45">
        <v>2</v>
      </c>
      <c r="J18" s="29" t="s">
        <v>7</v>
      </c>
      <c r="K18" s="30"/>
      <c r="L18" s="45">
        <v>100</v>
      </c>
      <c r="M18" s="27" t="s">
        <v>8</v>
      </c>
      <c r="N18" s="46">
        <v>2</v>
      </c>
      <c r="O18" s="31" t="s">
        <v>8</v>
      </c>
      <c r="P18" s="32" t="s">
        <v>85</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470</v>
      </c>
      <c r="E19" s="2"/>
      <c r="G19" s="27">
        <v>2</v>
      </c>
      <c r="H19" s="28" t="s">
        <v>90</v>
      </c>
      <c r="I19" s="45">
        <v>2</v>
      </c>
      <c r="J19" s="29" t="s">
        <v>7</v>
      </c>
      <c r="K19" s="30"/>
      <c r="L19" s="45">
        <v>100</v>
      </c>
      <c r="M19" s="27" t="s">
        <v>8</v>
      </c>
      <c r="N19" s="46">
        <v>2</v>
      </c>
      <c r="O19" s="31" t="s">
        <v>8</v>
      </c>
      <c r="P19" s="32" t="s">
        <v>87</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471</v>
      </c>
      <c r="E20" s="2"/>
      <c r="G20" s="27">
        <v>3</v>
      </c>
      <c r="H20" s="28" t="s">
        <v>88</v>
      </c>
      <c r="I20" s="45">
        <v>2</v>
      </c>
      <c r="J20" s="29" t="s">
        <v>7</v>
      </c>
      <c r="K20" s="30"/>
      <c r="L20" s="45">
        <v>100</v>
      </c>
      <c r="M20" s="27" t="s">
        <v>8</v>
      </c>
      <c r="N20" s="46">
        <v>2</v>
      </c>
      <c r="O20" s="31" t="s">
        <v>8</v>
      </c>
      <c r="P20" s="32" t="s">
        <v>89</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351</v>
      </c>
      <c r="G25" s="47" t="str">
        <f>CONCATENATE("Algemene opmerkingen bij het jaarprogramma van  ",G16)</f>
        <v>Algemene opmerkingen bij het jaarprogramma van  BECO leerlaag H5 (schooljaar 2020 - 2021)</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BECO leerlaag H6 (schooljaar 2021 - 2021)</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BECO leerlaag H6 (schooljaar 2021 - 2021)</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A3 (cohort 2021 - 2024)</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BECO leerlaag A4 (schooljaar 2021 - 2022)</v>
      </c>
    </row>
    <row r="5" spans="1:32" customHeight="1" ht="34.5">
      <c r="A5" s="9" t="s">
        <v>48</v>
      </c>
      <c r="B5" s="2">
        <v>24</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91</v>
      </c>
      <c r="D6" s="2">
        <v>1051</v>
      </c>
      <c r="E6" s="2"/>
      <c r="G6" s="27">
        <v>1</v>
      </c>
      <c r="H6" s="28" t="s">
        <v>92</v>
      </c>
      <c r="I6" s="45">
        <v>1</v>
      </c>
      <c r="J6" s="29" t="s">
        <v>7</v>
      </c>
      <c r="K6" s="30"/>
      <c r="L6" s="45">
        <v>100</v>
      </c>
      <c r="M6" s="27" t="s">
        <v>11</v>
      </c>
      <c r="N6" s="46"/>
      <c r="O6" s="31" t="s">
        <v>64</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2021</v>
      </c>
      <c r="D7" s="2">
        <v>1052</v>
      </c>
      <c r="E7" s="2"/>
      <c r="G7" s="27">
        <v>2</v>
      </c>
      <c r="H7" s="28" t="s">
        <v>93</v>
      </c>
      <c r="I7" s="45">
        <v>2</v>
      </c>
      <c r="J7" s="29" t="s">
        <v>7</v>
      </c>
      <c r="K7" s="30"/>
      <c r="L7" s="45">
        <v>100</v>
      </c>
      <c r="M7" s="27" t="s">
        <v>11</v>
      </c>
      <c r="N7" s="46"/>
      <c r="O7" s="31" t="s">
        <v>64</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68</v>
      </c>
      <c r="B8" s="2">
        <v>252</v>
      </c>
      <c r="D8" s="2">
        <v>1053</v>
      </c>
      <c r="E8" s="2"/>
      <c r="G8" s="27">
        <v>3</v>
      </c>
      <c r="H8" s="28" t="s">
        <v>94</v>
      </c>
      <c r="I8" s="45">
        <v>1</v>
      </c>
      <c r="J8" s="29" t="s">
        <v>7</v>
      </c>
      <c r="K8" s="30"/>
      <c r="L8" s="45">
        <v>100</v>
      </c>
      <c r="M8" s="27" t="s">
        <v>11</v>
      </c>
      <c r="N8" s="46"/>
      <c r="O8" s="31" t="s">
        <v>64</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70</v>
      </c>
      <c r="B9" s="4">
        <f>IF(B6="A",B7+3,IF(B6="H",B7+2,B7+1))</f>
        <v>2024</v>
      </c>
      <c r="D9" s="2">
        <v>1054</v>
      </c>
      <c r="E9" s="2"/>
      <c r="G9" s="27">
        <v>3</v>
      </c>
      <c r="H9" s="28" t="s">
        <v>95</v>
      </c>
      <c r="I9" s="45">
        <v>1</v>
      </c>
      <c r="J9" s="29" t="s">
        <v>19</v>
      </c>
      <c r="K9" s="30"/>
      <c r="L9" s="45"/>
      <c r="M9" s="27" t="s">
        <v>11</v>
      </c>
      <c r="N9" s="46"/>
      <c r="O9" s="31" t="s">
        <v>64</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73</v>
      </c>
      <c r="B10" s="6">
        <f>NOW()</f>
        <v>44387.766168981</v>
      </c>
      <c r="D10" s="2">
        <v>1111</v>
      </c>
      <c r="E10" s="2"/>
      <c r="G10" s="27">
        <v>4</v>
      </c>
      <c r="H10" s="28" t="s">
        <v>96</v>
      </c>
      <c r="I10" s="45">
        <v>2</v>
      </c>
      <c r="J10" s="29" t="s">
        <v>7</v>
      </c>
      <c r="K10" s="30"/>
      <c r="L10" s="45">
        <v>100</v>
      </c>
      <c r="M10" s="27" t="s">
        <v>11</v>
      </c>
      <c r="N10" s="46"/>
      <c r="O10" s="31" t="s">
        <v>64</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76</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77</v>
      </c>
      <c r="B12" s="4" t="str">
        <f>CONCATENATE(B11," - ",B11+1)</f>
        <v>2020 - 2021</v>
      </c>
      <c r="R12" s="7"/>
      <c r="S12" s="7"/>
      <c r="T12" s="7"/>
      <c r="U12" s="7"/>
      <c r="V12" s="7"/>
      <c r="W12" s="7"/>
      <c r="X12" s="7"/>
      <c r="Y12" s="7"/>
      <c r="Z12" s="7"/>
      <c r="AA12" s="7"/>
      <c r="AB12" s="7"/>
      <c r="AC12" s="7"/>
      <c r="AD12" s="7"/>
      <c r="AE12" s="7"/>
    </row>
    <row r="13" spans="1:32">
      <c r="A13" s="9" t="s">
        <v>78</v>
      </c>
      <c r="B13" s="4">
        <f>B7-B11</f>
        <v>1</v>
      </c>
      <c r="C13" s="9" t="s">
        <v>47</v>
      </c>
      <c r="D13" s="2">
        <v>616</v>
      </c>
      <c r="G13" s="47" t="str">
        <f>CONCATENATE("Algemene opmerkingen bij het jaarprogramma van  ",G4)</f>
        <v>Algemene opmerkingen bij het jaarprogramma van  BECO leerlaag A4 (schooljaar 2021 - 2022)</v>
      </c>
      <c r="H13" s="47"/>
      <c r="I13" s="47"/>
      <c r="J13" s="47"/>
      <c r="K13" s="47"/>
      <c r="L13" s="47"/>
      <c r="M13" s="47"/>
      <c r="R13" s="7"/>
      <c r="S13" s="7"/>
      <c r="T13" s="7"/>
      <c r="U13" s="7"/>
      <c r="V13" s="7"/>
      <c r="W13" s="7"/>
      <c r="X13" s="7"/>
      <c r="Y13" s="7"/>
      <c r="Z13" s="7"/>
      <c r="AA13" s="7"/>
      <c r="AB13" s="7"/>
      <c r="AC13" s="7"/>
      <c r="AD13" s="7"/>
      <c r="AE13" s="7"/>
    </row>
    <row r="14" spans="1:32" customHeight="1" ht="72">
      <c r="A14" s="9" t="s">
        <v>79</v>
      </c>
      <c r="B14" s="7">
        <f>B15+B11-B7</f>
        <v>3</v>
      </c>
      <c r="G14" s="48"/>
      <c r="H14" s="48"/>
      <c r="I14" s="48"/>
      <c r="J14" s="48"/>
      <c r="K14" s="48"/>
      <c r="L14" s="48"/>
      <c r="M14" s="48"/>
      <c r="R14" s="7"/>
      <c r="S14" s="7"/>
      <c r="T14" s="7"/>
      <c r="U14" s="7"/>
      <c r="V14" s="7"/>
      <c r="W14" s="7"/>
      <c r="X14" s="7"/>
      <c r="Y14" s="7"/>
      <c r="Z14" s="7"/>
      <c r="AA14" s="7"/>
      <c r="AB14" s="7"/>
      <c r="AC14" s="7"/>
      <c r="AD14" s="7"/>
      <c r="AE14" s="7"/>
    </row>
    <row r="15" spans="1:32">
      <c r="A15" s="9" t="s">
        <v>80</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BECO leerlaag A5 (schooljaar 2022 - 2023)</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617</v>
      </c>
      <c r="G25" s="47" t="str">
        <f>CONCATENATE("Algemene opmerkingen bij het jaarprogramma van  ",G16)</f>
        <v>Algemene opmerkingen bij het jaarprogramma van  BECO leerlaag A5 (schooljaar 2022 - 2023)</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BECO leerlaag A6 (schooljaar 2023 - 2024)</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618</v>
      </c>
      <c r="G37" s="47" t="str">
        <f>CONCATENATE("Algemene opmerkingen bij het jaarprogramma van  ",G28)</f>
        <v>Algemene opmerkingen bij het jaarprogramma van  BECO leerlaag A6 (schooljaar 2023 - 2024)</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A4 (cohort 2020 - 2023)</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BECO leerlaag A4 (schooljaar 2020 - 2021)</v>
      </c>
    </row>
    <row r="5" spans="1:32" customHeight="1" ht="34.5">
      <c r="A5" s="9" t="s">
        <v>48</v>
      </c>
      <c r="B5" s="2">
        <v>24</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91</v>
      </c>
      <c r="D6" s="2">
        <v>472</v>
      </c>
      <c r="E6" s="2"/>
      <c r="G6" s="27">
        <v>1</v>
      </c>
      <c r="H6" s="28" t="s">
        <v>92</v>
      </c>
      <c r="I6" s="45">
        <v>1</v>
      </c>
      <c r="J6" s="29" t="s">
        <v>7</v>
      </c>
      <c r="K6" s="30"/>
      <c r="L6" s="45">
        <v>100</v>
      </c>
      <c r="M6" s="27" t="s">
        <v>11</v>
      </c>
      <c r="N6" s="46"/>
      <c r="O6" s="31" t="s">
        <v>64</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2020</v>
      </c>
      <c r="D7" s="2">
        <v>473</v>
      </c>
      <c r="E7" s="2"/>
      <c r="G7" s="27">
        <v>2</v>
      </c>
      <c r="H7" s="28" t="s">
        <v>93</v>
      </c>
      <c r="I7" s="45">
        <v>2</v>
      </c>
      <c r="J7" s="29" t="s">
        <v>7</v>
      </c>
      <c r="K7" s="30"/>
      <c r="L7" s="45">
        <v>100</v>
      </c>
      <c r="M7" s="27" t="s">
        <v>11</v>
      </c>
      <c r="N7" s="46"/>
      <c r="O7" s="31" t="s">
        <v>64</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68</v>
      </c>
      <c r="B8" s="2">
        <v>142</v>
      </c>
      <c r="D8" s="2">
        <v>474</v>
      </c>
      <c r="E8" s="2"/>
      <c r="G8" s="27">
        <v>3</v>
      </c>
      <c r="H8" s="28" t="s">
        <v>94</v>
      </c>
      <c r="I8" s="45">
        <v>1</v>
      </c>
      <c r="J8" s="29" t="s">
        <v>7</v>
      </c>
      <c r="K8" s="30"/>
      <c r="L8" s="45">
        <v>100</v>
      </c>
      <c r="M8" s="27" t="s">
        <v>11</v>
      </c>
      <c r="N8" s="46"/>
      <c r="O8" s="31" t="s">
        <v>64</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70</v>
      </c>
      <c r="B9" s="4">
        <f>IF(B6="A",B7+3,IF(B6="H",B7+2,B7+1))</f>
        <v>2023</v>
      </c>
      <c r="D9" s="2">
        <v>475</v>
      </c>
      <c r="E9" s="2"/>
      <c r="G9" s="27">
        <v>4</v>
      </c>
      <c r="H9" s="28" t="s">
        <v>96</v>
      </c>
      <c r="I9" s="45">
        <v>2</v>
      </c>
      <c r="J9" s="29" t="s">
        <v>7</v>
      </c>
      <c r="K9" s="30"/>
      <c r="L9" s="45">
        <v>100</v>
      </c>
      <c r="M9" s="27" t="s">
        <v>11</v>
      </c>
      <c r="N9" s="46"/>
      <c r="O9" s="31" t="s">
        <v>64</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73</v>
      </c>
      <c r="B10" s="6">
        <f>NOW()</f>
        <v>44387.766168981</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76</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77</v>
      </c>
      <c r="B12" s="4" t="str">
        <f>CONCATENATE(B11," - ",B11+1)</f>
        <v>2020 - 2021</v>
      </c>
      <c r="R12" s="7"/>
      <c r="S12" s="7"/>
      <c r="T12" s="7"/>
      <c r="U12" s="7"/>
      <c r="V12" s="7"/>
      <c r="W12" s="7"/>
      <c r="X12" s="7"/>
      <c r="Y12" s="7"/>
      <c r="Z12" s="7"/>
      <c r="AA12" s="7"/>
      <c r="AB12" s="7"/>
      <c r="AC12" s="7"/>
      <c r="AD12" s="7"/>
      <c r="AE12" s="7"/>
    </row>
    <row r="13" spans="1:32">
      <c r="A13" s="9" t="s">
        <v>78</v>
      </c>
      <c r="B13" s="4">
        <f>B7-B11</f>
        <v>0</v>
      </c>
      <c r="C13" s="9" t="s">
        <v>47</v>
      </c>
      <c r="D13" s="2">
        <v>352</v>
      </c>
      <c r="G13" s="47" t="str">
        <f>CONCATENATE("Algemene opmerkingen bij het jaarprogramma van  ",G4)</f>
        <v>Algemene opmerkingen bij het jaarprogramma van  BECO leerlaag A4 (schooljaar 2020 - 2021)</v>
      </c>
      <c r="H13" s="47"/>
      <c r="I13" s="47"/>
      <c r="J13" s="47"/>
      <c r="K13" s="47"/>
      <c r="L13" s="47"/>
      <c r="M13" s="47"/>
      <c r="R13" s="7"/>
      <c r="S13" s="7"/>
      <c r="T13" s="7"/>
      <c r="U13" s="7"/>
      <c r="V13" s="7"/>
      <c r="W13" s="7"/>
      <c r="X13" s="7"/>
      <c r="Y13" s="7"/>
      <c r="Z13" s="7"/>
      <c r="AA13" s="7"/>
      <c r="AB13" s="7"/>
      <c r="AC13" s="7"/>
      <c r="AD13" s="7"/>
      <c r="AE13" s="7"/>
    </row>
    <row r="14" spans="1:32" customHeight="1" ht="72">
      <c r="A14" s="9" t="s">
        <v>79</v>
      </c>
      <c r="B14" s="7">
        <f>B15+B11-B7</f>
        <v>4</v>
      </c>
      <c r="G14" s="48"/>
      <c r="H14" s="48"/>
      <c r="I14" s="48"/>
      <c r="J14" s="48"/>
      <c r="K14" s="48"/>
      <c r="L14" s="48"/>
      <c r="M14" s="48"/>
      <c r="R14" s="7"/>
      <c r="S14" s="7"/>
      <c r="T14" s="7"/>
      <c r="U14" s="7"/>
      <c r="V14" s="7"/>
      <c r="W14" s="7"/>
      <c r="X14" s="7"/>
      <c r="Y14" s="7"/>
      <c r="Z14" s="7"/>
      <c r="AA14" s="7"/>
      <c r="AB14" s="7"/>
      <c r="AC14" s="7"/>
      <c r="AD14" s="7"/>
      <c r="AE14" s="7"/>
    </row>
    <row r="15" spans="1:32">
      <c r="A15" s="9" t="s">
        <v>80</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BECO leerlaag A5 (schooljaar 2021 - 2022)</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1047</v>
      </c>
      <c r="E18" s="2"/>
      <c r="G18" s="27">
        <v>1</v>
      </c>
      <c r="H18" s="28" t="s">
        <v>97</v>
      </c>
      <c r="I18" s="45">
        <v>2</v>
      </c>
      <c r="J18" s="29" t="s">
        <v>7</v>
      </c>
      <c r="K18" s="30"/>
      <c r="L18" s="45">
        <v>100</v>
      </c>
      <c r="M18" s="27" t="s">
        <v>8</v>
      </c>
      <c r="N18" s="46">
        <v>1</v>
      </c>
      <c r="O18" s="31" t="s">
        <v>8</v>
      </c>
      <c r="P18" s="32" t="s">
        <v>98</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1048</v>
      </c>
      <c r="E19" s="2"/>
      <c r="G19" s="27">
        <v>3</v>
      </c>
      <c r="H19" s="28" t="s">
        <v>99</v>
      </c>
      <c r="I19" s="45">
        <v>2</v>
      </c>
      <c r="J19" s="29" t="s">
        <v>7</v>
      </c>
      <c r="K19" s="30"/>
      <c r="L19" s="45">
        <v>100</v>
      </c>
      <c r="M19" s="27" t="s">
        <v>8</v>
      </c>
      <c r="N19" s="46">
        <v>1</v>
      </c>
      <c r="O19" s="31" t="s">
        <v>8</v>
      </c>
      <c r="P19" s="32" t="s">
        <v>100</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1049</v>
      </c>
      <c r="E20" s="2"/>
      <c r="G20" s="27">
        <v>2</v>
      </c>
      <c r="H20" s="28" t="s">
        <v>101</v>
      </c>
      <c r="I20" s="45">
        <v>2</v>
      </c>
      <c r="J20" s="29" t="s">
        <v>7</v>
      </c>
      <c r="K20" s="30"/>
      <c r="L20" s="45">
        <v>100</v>
      </c>
      <c r="M20" s="27" t="s">
        <v>8</v>
      </c>
      <c r="N20" s="46">
        <v>1</v>
      </c>
      <c r="O20" s="31" t="s">
        <v>8</v>
      </c>
      <c r="P20" s="32" t="s">
        <v>102</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1050</v>
      </c>
      <c r="E21" s="2"/>
      <c r="G21" s="27">
        <v>2</v>
      </c>
      <c r="H21" s="28" t="s">
        <v>103</v>
      </c>
      <c r="I21" s="45">
        <v>1</v>
      </c>
      <c r="J21" s="29" t="s">
        <v>19</v>
      </c>
      <c r="K21" s="30"/>
      <c r="L21" s="45"/>
      <c r="M21" s="27" t="s">
        <v>8</v>
      </c>
      <c r="N21" s="46">
        <v>1</v>
      </c>
      <c r="O21" s="31" t="s">
        <v>11</v>
      </c>
      <c r="P21" s="32" t="s">
        <v>62</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1112</v>
      </c>
      <c r="E22" s="2"/>
      <c r="G22" s="27">
        <v>4</v>
      </c>
      <c r="H22" s="28" t="s">
        <v>104</v>
      </c>
      <c r="I22" s="45">
        <v>2</v>
      </c>
      <c r="J22" s="29" t="s">
        <v>7</v>
      </c>
      <c r="K22" s="30"/>
      <c r="L22" s="45">
        <v>100</v>
      </c>
      <c r="M22" s="27" t="s">
        <v>8</v>
      </c>
      <c r="N22" s="46">
        <v>2</v>
      </c>
      <c r="O22" s="31" t="s">
        <v>8</v>
      </c>
      <c r="P22" s="32" t="s">
        <v>105</v>
      </c>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353</v>
      </c>
      <c r="G25" s="47" t="str">
        <f>CONCATENATE("Algemene opmerkingen bij het jaarprogramma van  ",G16)</f>
        <v>Algemene opmerkingen bij het jaarprogramma van  BECO leerlaag A5 (schooljaar 2021 - 2022)</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BECO leerlaag A6 (schooljaar 2022 - 2023)</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354</v>
      </c>
      <c r="G37" s="47" t="str">
        <f>CONCATENATE("Algemene opmerkingen bij het jaarprogramma van  ",G28)</f>
        <v>Algemene opmerkingen bij het jaarprogramma van  BECO leerlaag A6 (schooljaar 2022 - 2023)</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A5 (cohort 2019 - 2022)</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BECO leerlaag A4 (schooljaar 2019 - 2020)</v>
      </c>
    </row>
    <row r="5" spans="1:32" customHeight="1" ht="34.5">
      <c r="A5" s="9" t="s">
        <v>48</v>
      </c>
      <c r="B5" s="2">
        <v>24</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91</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2019</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68</v>
      </c>
      <c r="B8" s="2">
        <v>143</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70</v>
      </c>
      <c r="B9" s="4">
        <f>IF(B6="A",B7+3,IF(B6="H",B7+2,B7+1))</f>
        <v>2022</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73</v>
      </c>
      <c r="B10" s="6">
        <f>NOW()</f>
        <v>44387.766168981</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76</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77</v>
      </c>
      <c r="B12" s="4" t="str">
        <f>CONCATENATE(B11," - ",B11+1)</f>
        <v>2020 - 2021</v>
      </c>
      <c r="R12" s="7"/>
      <c r="S12" s="7"/>
      <c r="T12" s="7"/>
      <c r="U12" s="7"/>
      <c r="V12" s="7"/>
      <c r="W12" s="7"/>
      <c r="X12" s="7"/>
      <c r="Y12" s="7"/>
      <c r="Z12" s="7"/>
      <c r="AA12" s="7"/>
      <c r="AB12" s="7"/>
      <c r="AC12" s="7"/>
      <c r="AD12" s="7"/>
      <c r="AE12" s="7"/>
    </row>
    <row r="13" spans="1:32">
      <c r="A13" s="9" t="s">
        <v>78</v>
      </c>
      <c r="B13" s="4">
        <f>B7-B11</f>
        <v>-1</v>
      </c>
      <c r="C13" s="9" t="s">
        <v>47</v>
      </c>
      <c r="D13" s="2">
        <v>355</v>
      </c>
      <c r="G13" s="47" t="str">
        <f>CONCATENATE("Algemene opmerkingen bij het jaarprogramma van  ",G4)</f>
        <v>Algemene opmerkingen bij het jaarprogramma van  BECO leerlaag A4 (schooljaar 2019 - 2020)</v>
      </c>
      <c r="H13" s="47"/>
      <c r="I13" s="47"/>
      <c r="J13" s="47"/>
      <c r="K13" s="47"/>
      <c r="L13" s="47"/>
      <c r="M13" s="47"/>
      <c r="R13" s="7"/>
      <c r="S13" s="7"/>
      <c r="T13" s="7"/>
      <c r="U13" s="7"/>
      <c r="V13" s="7"/>
      <c r="W13" s="7"/>
      <c r="X13" s="7"/>
      <c r="Y13" s="7"/>
      <c r="Z13" s="7"/>
      <c r="AA13" s="7"/>
      <c r="AB13" s="7"/>
      <c r="AC13" s="7"/>
      <c r="AD13" s="7"/>
      <c r="AE13" s="7"/>
    </row>
    <row r="14" spans="1:32" customHeight="1" ht="72">
      <c r="A14" s="9" t="s">
        <v>79</v>
      </c>
      <c r="B14" s="7">
        <f>B15+B11-B7</f>
        <v>5</v>
      </c>
      <c r="G14" s="48"/>
      <c r="H14" s="48"/>
      <c r="I14" s="48"/>
      <c r="J14" s="48"/>
      <c r="K14" s="48"/>
      <c r="L14" s="48"/>
      <c r="M14" s="48"/>
      <c r="R14" s="7"/>
      <c r="S14" s="7"/>
      <c r="T14" s="7"/>
      <c r="U14" s="7"/>
      <c r="V14" s="7"/>
      <c r="W14" s="7"/>
      <c r="X14" s="7"/>
      <c r="Y14" s="7"/>
      <c r="Z14" s="7"/>
      <c r="AA14" s="7"/>
      <c r="AB14" s="7"/>
      <c r="AC14" s="7"/>
      <c r="AD14" s="7"/>
      <c r="AE14" s="7"/>
    </row>
    <row r="15" spans="1:32">
      <c r="A15" s="9" t="s">
        <v>80</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BECO leerlaag A5 (schooljaar 2020 - 2021)</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476</v>
      </c>
      <c r="E18" s="2"/>
      <c r="G18" s="27">
        <v>1</v>
      </c>
      <c r="H18" s="28" t="s">
        <v>97</v>
      </c>
      <c r="I18" s="45">
        <v>2</v>
      </c>
      <c r="J18" s="29" t="s">
        <v>7</v>
      </c>
      <c r="K18" s="30"/>
      <c r="L18" s="45">
        <v>100</v>
      </c>
      <c r="M18" s="27" t="s">
        <v>8</v>
      </c>
      <c r="N18" s="46">
        <v>1</v>
      </c>
      <c r="O18" s="31" t="s">
        <v>8</v>
      </c>
      <c r="P18" s="32" t="s">
        <v>98</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477</v>
      </c>
      <c r="E19" s="2"/>
      <c r="G19" s="27">
        <v>2</v>
      </c>
      <c r="H19" s="28" t="s">
        <v>106</v>
      </c>
      <c r="I19" s="45">
        <v>2</v>
      </c>
      <c r="J19" s="29" t="s">
        <v>7</v>
      </c>
      <c r="K19" s="30"/>
      <c r="L19" s="45">
        <v>100</v>
      </c>
      <c r="M19" s="27" t="s">
        <v>8</v>
      </c>
      <c r="N19" s="46">
        <v>1</v>
      </c>
      <c r="O19" s="31" t="s">
        <v>8</v>
      </c>
      <c r="P19" s="32" t="s">
        <v>100</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478</v>
      </c>
      <c r="E20" s="2"/>
      <c r="G20" s="27">
        <v>3</v>
      </c>
      <c r="H20" s="28" t="s">
        <v>107</v>
      </c>
      <c r="I20" s="45">
        <v>2</v>
      </c>
      <c r="J20" s="29" t="s">
        <v>7</v>
      </c>
      <c r="K20" s="30"/>
      <c r="L20" s="45">
        <v>100</v>
      </c>
      <c r="M20" s="27" t="s">
        <v>8</v>
      </c>
      <c r="N20" s="46">
        <v>1</v>
      </c>
      <c r="O20" s="31" t="s">
        <v>8</v>
      </c>
      <c r="P20" s="32" t="s">
        <v>62</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479</v>
      </c>
      <c r="E21" s="2"/>
      <c r="G21" s="27">
        <v>4</v>
      </c>
      <c r="H21" s="28" t="s">
        <v>101</v>
      </c>
      <c r="I21" s="45">
        <v>2</v>
      </c>
      <c r="J21" s="29" t="s">
        <v>7</v>
      </c>
      <c r="K21" s="30"/>
      <c r="L21" s="45">
        <v>100</v>
      </c>
      <c r="M21" s="27" t="s">
        <v>8</v>
      </c>
      <c r="N21" s="46">
        <v>1</v>
      </c>
      <c r="O21" s="31" t="s">
        <v>8</v>
      </c>
      <c r="P21" s="32" t="s">
        <v>102</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356</v>
      </c>
      <c r="G25" s="47" t="str">
        <f>CONCATENATE("Algemene opmerkingen bij het jaarprogramma van  ",G16)</f>
        <v>Algemene opmerkingen bij het jaarprogramma van  BECO leerlaag A5 (schooljaar 2020 - 2021)</v>
      </c>
      <c r="H25" s="47"/>
      <c r="I25" s="47"/>
      <c r="J25" s="47"/>
      <c r="K25" s="47"/>
      <c r="L25" s="47"/>
      <c r="M25" s="47"/>
      <c r="R25" s="7"/>
      <c r="S25" s="7"/>
      <c r="T25" s="7"/>
      <c r="U25" s="7"/>
      <c r="V25" s="7"/>
      <c r="W25" s="7"/>
      <c r="X25" s="7"/>
      <c r="Y25" s="7"/>
      <c r="Z25" s="7"/>
      <c r="AA25" s="7"/>
      <c r="AB25" s="7"/>
      <c r="AC25" s="7"/>
      <c r="AD25" s="7"/>
      <c r="AE25" s="7"/>
    </row>
    <row r="26" spans="1:32" customHeight="1" ht="72">
      <c r="G26" s="48" t="s">
        <v>108</v>
      </c>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BECO leerlaag A6 (schooljaar 2021 - 2022)</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v>1044</v>
      </c>
      <c r="E30" s="2"/>
      <c r="G30" s="27">
        <v>1</v>
      </c>
      <c r="H30" s="28" t="s">
        <v>104</v>
      </c>
      <c r="I30" s="45"/>
      <c r="J30" s="29" t="s">
        <v>7</v>
      </c>
      <c r="K30" s="30"/>
      <c r="L30" s="45">
        <v>100</v>
      </c>
      <c r="M30" s="27" t="s">
        <v>8</v>
      </c>
      <c r="N30" s="46">
        <v>2</v>
      </c>
      <c r="O30" s="31" t="s">
        <v>8</v>
      </c>
      <c r="P30" s="32" t="s">
        <v>109</v>
      </c>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1045</v>
      </c>
      <c r="E31" s="2"/>
      <c r="G31" s="27">
        <v>2</v>
      </c>
      <c r="H31" s="28" t="s">
        <v>110</v>
      </c>
      <c r="I31" s="45"/>
      <c r="J31" s="29" t="s">
        <v>7</v>
      </c>
      <c r="K31" s="30"/>
      <c r="L31" s="45">
        <v>100</v>
      </c>
      <c r="M31" s="27" t="s">
        <v>8</v>
      </c>
      <c r="N31" s="46">
        <v>2</v>
      </c>
      <c r="O31" s="31" t="s">
        <v>8</v>
      </c>
      <c r="P31" s="32" t="s">
        <v>109</v>
      </c>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1046</v>
      </c>
      <c r="E32" s="2"/>
      <c r="G32" s="27">
        <v>3</v>
      </c>
      <c r="H32" s="28" t="s">
        <v>111</v>
      </c>
      <c r="I32" s="45"/>
      <c r="J32" s="29" t="s">
        <v>7</v>
      </c>
      <c r="K32" s="30"/>
      <c r="L32" s="45">
        <v>100</v>
      </c>
      <c r="M32" s="27" t="s">
        <v>8</v>
      </c>
      <c r="N32" s="46">
        <v>2</v>
      </c>
      <c r="O32" s="31" t="s">
        <v>8</v>
      </c>
      <c r="P32" s="32" t="s">
        <v>89</v>
      </c>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357</v>
      </c>
      <c r="G37" s="47" t="str">
        <f>CONCATENATE("Algemene opmerkingen bij het jaarprogramma van  ",G28)</f>
        <v>Algemene opmerkingen bij het jaarprogramma van  BECO leerlaag A6 (schooljaar 2021 - 2022)</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A6 (cohort 2018 - 2021)</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BECO leerlaag A4 (schooljaar 2018 - 2019)</v>
      </c>
    </row>
    <row r="5" spans="1:32" customHeight="1" ht="34.5">
      <c r="A5" s="9" t="s">
        <v>48</v>
      </c>
      <c r="B5" s="2">
        <v>24</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91</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2018</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68</v>
      </c>
      <c r="B8" s="2">
        <v>144</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70</v>
      </c>
      <c r="B9" s="4">
        <f>IF(B6="A",B7+3,IF(B6="H",B7+2,B7+1))</f>
        <v>2021</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73</v>
      </c>
      <c r="B10" s="6">
        <f>NOW()</f>
        <v>44387.766168981</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76</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77</v>
      </c>
      <c r="B12" s="4" t="str">
        <f>CONCATENATE(B11," - ",B11+1)</f>
        <v>2020 - 2021</v>
      </c>
      <c r="R12" s="7"/>
      <c r="S12" s="7"/>
      <c r="T12" s="7"/>
      <c r="U12" s="7"/>
      <c r="V12" s="7"/>
      <c r="W12" s="7"/>
      <c r="X12" s="7"/>
      <c r="Y12" s="7"/>
      <c r="Z12" s="7"/>
      <c r="AA12" s="7"/>
      <c r="AB12" s="7"/>
      <c r="AC12" s="7"/>
      <c r="AD12" s="7"/>
      <c r="AE12" s="7"/>
    </row>
    <row r="13" spans="1:32">
      <c r="A13" s="9" t="s">
        <v>78</v>
      </c>
      <c r="B13" s="4">
        <f>B7-B11</f>
        <v>-2</v>
      </c>
      <c r="C13" s="9" t="s">
        <v>47</v>
      </c>
      <c r="D13" s="2">
        <v>358</v>
      </c>
      <c r="G13" s="47" t="str">
        <f>CONCATENATE("Algemene opmerkingen bij het jaarprogramma van  ",G4)</f>
        <v>Algemene opmerkingen bij het jaarprogramma van  BECO leerlaag A4 (schooljaar 2018 - 2019)</v>
      </c>
      <c r="H13" s="47"/>
      <c r="I13" s="47"/>
      <c r="J13" s="47"/>
      <c r="K13" s="47"/>
      <c r="L13" s="47"/>
      <c r="M13" s="47"/>
      <c r="R13" s="7"/>
      <c r="S13" s="7"/>
      <c r="T13" s="7"/>
      <c r="U13" s="7"/>
      <c r="V13" s="7"/>
      <c r="W13" s="7"/>
      <c r="X13" s="7"/>
      <c r="Y13" s="7"/>
      <c r="Z13" s="7"/>
      <c r="AA13" s="7"/>
      <c r="AB13" s="7"/>
      <c r="AC13" s="7"/>
      <c r="AD13" s="7"/>
      <c r="AE13" s="7"/>
    </row>
    <row r="14" spans="1:32" customHeight="1" ht="72">
      <c r="A14" s="9" t="s">
        <v>79</v>
      </c>
      <c r="B14" s="7">
        <f>B15+B11-B7</f>
        <v>6</v>
      </c>
      <c r="G14" s="48"/>
      <c r="H14" s="48"/>
      <c r="I14" s="48"/>
      <c r="J14" s="48"/>
      <c r="K14" s="48"/>
      <c r="L14" s="48"/>
      <c r="M14" s="48"/>
      <c r="R14" s="7"/>
      <c r="S14" s="7"/>
      <c r="T14" s="7"/>
      <c r="U14" s="7"/>
      <c r="V14" s="7"/>
      <c r="W14" s="7"/>
      <c r="X14" s="7"/>
      <c r="Y14" s="7"/>
      <c r="Z14" s="7"/>
      <c r="AA14" s="7"/>
      <c r="AB14" s="7"/>
      <c r="AC14" s="7"/>
      <c r="AD14" s="7"/>
      <c r="AE14" s="7"/>
    </row>
    <row r="15" spans="1:32">
      <c r="A15" s="9" t="s">
        <v>80</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BECO leerlaag A5 (schooljaar 2019 - 2020)</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359</v>
      </c>
      <c r="G25" s="47" t="str">
        <f>CONCATENATE("Algemene opmerkingen bij het jaarprogramma van  ",G16)</f>
        <v>Algemene opmerkingen bij het jaarprogramma van  BECO leerlaag A5 (schooljaar 2019 - 2020)</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BECO leerlaag A6 (schooljaar 2020 - 2021)</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v>480</v>
      </c>
      <c r="E30" s="2"/>
      <c r="G30" s="27">
        <v>1</v>
      </c>
      <c r="H30" s="28" t="s">
        <v>104</v>
      </c>
      <c r="I30" s="45"/>
      <c r="J30" s="29" t="s">
        <v>7</v>
      </c>
      <c r="K30" s="30"/>
      <c r="L30" s="45">
        <v>100</v>
      </c>
      <c r="M30" s="27" t="s">
        <v>8</v>
      </c>
      <c r="N30" s="46">
        <v>2</v>
      </c>
      <c r="O30" s="31" t="s">
        <v>8</v>
      </c>
      <c r="P30" s="32" t="s">
        <v>109</v>
      </c>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481</v>
      </c>
      <c r="E31" s="2"/>
      <c r="G31" s="27">
        <v>2</v>
      </c>
      <c r="H31" s="28" t="s">
        <v>110</v>
      </c>
      <c r="I31" s="45"/>
      <c r="J31" s="29" t="s">
        <v>7</v>
      </c>
      <c r="K31" s="30"/>
      <c r="L31" s="45">
        <v>100</v>
      </c>
      <c r="M31" s="27" t="s">
        <v>8</v>
      </c>
      <c r="N31" s="46">
        <v>2</v>
      </c>
      <c r="O31" s="31" t="s">
        <v>8</v>
      </c>
      <c r="P31" s="32" t="s">
        <v>109</v>
      </c>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482</v>
      </c>
      <c r="E32" s="2"/>
      <c r="G32" s="27">
        <v>3</v>
      </c>
      <c r="H32" s="28" t="s">
        <v>112</v>
      </c>
      <c r="I32" s="45"/>
      <c r="J32" s="29" t="s">
        <v>7</v>
      </c>
      <c r="K32" s="30"/>
      <c r="L32" s="45">
        <v>100</v>
      </c>
      <c r="M32" s="27" t="s">
        <v>8</v>
      </c>
      <c r="N32" s="46">
        <v>2</v>
      </c>
      <c r="O32" s="31" t="s">
        <v>8</v>
      </c>
      <c r="P32" s="32" t="s">
        <v>113</v>
      </c>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360</v>
      </c>
      <c r="G37" s="47" t="str">
        <f>CONCATENATE("Algemene opmerkingen bij het jaarprogramma van  ",G28)</f>
        <v>Algemene opmerkingen bij het jaarprogramma van  BECO leerlaag A6 (schooljaar 2020 - 2021)</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instellingen</vt:lpstr>
      <vt:lpstr>instructie</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2021-06-16T16:09:02+00:00</dcterms:modified>
  <dc:title>xlsx-pta-generator</dc:title>
  <dc:description>Dit bestand is eigendom van CSG Augustinus Groningen</dc:description>
  <dc:subject>acomt pta cohorten</dc:subject>
  <cp:keywords>acomt pta cohorten</cp:keywords>
  <cp:category>internal usage only</cp:category>
</cp:coreProperties>
</file>