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<sst xmlns="http://schemas.openxmlformats.org/spreadsheetml/2006/main" uniqueCount="111">
  <si>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</si>
  <si>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</si>
  <si>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</si>
  <si>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</si>
  <si>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</si>
  <si>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</si>
  <si>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</si>
  <si>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</si>
  <si>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</si>
  <si>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</si>
  <si>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</si>
  <si>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</si>
  <si>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</si>
  <si>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</si>
  <si>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</si>
  <si>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</si>
  <si>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</si>
  <si>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</si>
  <si>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</si>
  <si>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</si>
  <si>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</si>
  <si>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</si>
  <si>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</si>
  <si>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</si>
  <si>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</si>
  <si>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</si>
  <si>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</si>
  <si>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</si>
  <si>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</si>
  <si>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</si>
  <si>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</si>
  <si>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</si>
  <si>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</si>
  <si>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</si>
  <si>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</si>
  <si>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</si>
  <si>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</si>
  <si>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</si>
  <si>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</si>
  <si>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</si>
  <si>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</si>
  <si>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</si>
  <si>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</si>
  <si>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</si>
  <si>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</si>
  <si>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</si>
  <si>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</si>
  <si>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</si>
  <si>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</si>
  <si>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</si>
  <si>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</si>
  <si>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</si>
  <si>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</si>
  <si>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</si>
  <si>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</si>
  <si>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</si>
  <si>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</si>
  <si>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</si>
  <si>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</si>
  <si>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</si>
  <si>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</si>
  <si>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</si>
  <si>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</si>
  <si>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</si>
  <si>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</si>
  <si>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</si>
  <si>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</si>
  <si>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</si>
  <si>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</si>
  <si>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</si>
  <si>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</si>
  <si>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</si>
  <si>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</si>
  <si>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</si>
  <si>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</si>
  <si>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</si>
  <si>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</si>
  <si>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</si>
  <si>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</si>
  <si>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</si>
  <si>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</si>
  <si>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Vervoer</t>
  </si>
  <si>
    <t xml:space="preserve">A, D, F, G </t>
  </si>
  <si>
    <t>Opdracht: keuzeonderwerp</t>
  </si>
  <si>
    <t>K</t>
  </si>
  <si>
    <t>Lesbrief Jong &amp; Oud</t>
  </si>
  <si>
    <t>A, E, F, G, H, I</t>
  </si>
  <si>
    <t xml:space="preserve">Lesbrieven: Verdienen &amp; uitgeven. Werk. </t>
  </si>
  <si>
    <t>A, H, I</t>
  </si>
  <si>
    <t xml:space="preserve">Lesbrieven: Markt &amp; overheid. Vervoer. Verdienen &amp; uitgeven. </t>
  </si>
  <si>
    <t>A, D, F, G, H, I</t>
  </si>
  <si>
    <t xml:space="preserve">Lesbrieven: Europa. Jong &amp; oud. Vervoer. Markt &amp; overheid. Verdienen &amp; uitgeven. </t>
  </si>
  <si>
    <t>A, D, E, F, G, H, I, J</t>
  </si>
  <si>
    <t>A</t>
  </si>
  <si>
    <t>Lesbrief Vraag en Aanbod</t>
  </si>
  <si>
    <t>Lesbrieven gedragseconomie + vraag en aanbod</t>
  </si>
  <si>
    <t>Lesbrief Levensloop tot (Zie studiewijzer)</t>
  </si>
  <si>
    <t>Lesbrief Levensloop</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</si>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</sst>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205</v>
      </c>
      <c r="G13" s="47" t="str">
        <f>CONCATENATE("Algemene opmerkingen bij het jaarprogramma van  ",G4)</f>
        <v>Algemene opmerkingen bij het jaarprogramma van  EC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299</v>
      </c>
      <c r="E18" s="2"/>
      <c r="G18" s="27">
        <v>1</v>
      </c>
      <c r="H18" s="28" t="s">
        <v>98</v>
      </c>
      <c r="I18" s="45">
        <v>2</v>
      </c>
      <c r="J18" s="29" t="s">
        <v>7</v>
      </c>
      <c r="K18" s="30"/>
      <c r="L18" s="45">
        <v>100</v>
      </c>
      <c r="M18" s="27" t="s">
        <v>8</v>
      </c>
      <c r="N18" s="46">
        <v>2</v>
      </c>
      <c r="O18" s="31" t="s">
        <v>11</v>
      </c>
      <c r="P18" s="32" t="s">
        <v>99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G19" s="27">
        <v>2</v>
      </c>
      <c r="H19" s="28" t="s">
        <v>100</v>
      </c>
      <c r="I19" s="45">
        <v>2</v>
      </c>
      <c r="J19" s="29" t="s">
        <v>7</v>
      </c>
      <c r="K19" s="30"/>
      <c r="L19" s="45">
        <v>100</v>
      </c>
      <c r="M19" s="27" t="s">
        <v>11</v>
      </c>
      <c r="N19" s="46"/>
      <c r="O19" s="31" t="s">
        <v>11</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1</v>
      </c>
      <c r="AE19" s="7">
        <f>IF(AND(ISBLANK($P19),$M19=instellingen!$I$3),1,0)</f>
        <v>0</v>
      </c>
      <c r="AF19" s="8">
        <f>SUM(R19:AE19)</f>
        <v>2</v>
      </c>
    </row>
    <row r="20" spans="1:32" customHeight="1" ht="72">
      <c r="D20" s="2">
        <v>301</v>
      </c>
      <c r="E20" s="2"/>
      <c r="G20" s="27">
        <v>3</v>
      </c>
      <c r="H20" s="28" t="s">
        <v>102</v>
      </c>
      <c r="I20" s="45">
        <v>2</v>
      </c>
      <c r="J20" s="29" t="s">
        <v>7</v>
      </c>
      <c r="K20" s="30"/>
      <c r="L20" s="45">
        <v>100</v>
      </c>
      <c r="M20" s="27" t="s">
        <v>8</v>
      </c>
      <c r="N20" s="46">
        <v>1</v>
      </c>
      <c r="O20" s="31" t="s">
        <v>11</v>
      </c>
      <c r="P20" s="32" t="s">
        <v>103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G21" s="27">
        <v>3</v>
      </c>
      <c r="H21" s="28" t="s">
        <v>83</v>
      </c>
      <c r="I21" s="45">
        <v>1</v>
      </c>
      <c r="J21" s="29" t="s">
        <v>19</v>
      </c>
      <c r="K21" s="30"/>
      <c r="L21" s="45"/>
      <c r="M21" s="27" t="s">
        <v>8</v>
      </c>
      <c r="N21" s="46">
        <v>1</v>
      </c>
      <c r="O21" s="31" t="s">
        <v>11</v>
      </c>
      <c r="P21" s="32" t="s">
        <v>104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G22" s="27">
        <v>4</v>
      </c>
      <c r="H22" s="28" t="s">
        <v>105</v>
      </c>
      <c r="I22" s="45">
        <v>2</v>
      </c>
      <c r="J22" s="29" t="s">
        <v>7</v>
      </c>
      <c r="K22" s="30"/>
      <c r="L22" s="45">
        <v>100</v>
      </c>
      <c r="M22" s="27" t="s">
        <v>8</v>
      </c>
      <c r="N22" s="46">
        <v>2</v>
      </c>
      <c r="O22" s="31" t="s">
        <v>11</v>
      </c>
      <c r="P22" s="32" t="s">
        <v>106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206</v>
      </c>
      <c r="G25" s="47" t="str">
        <f>CONCATENATE("Algemene opmerkingen bij het jaarprogramma van  ",G16)</f>
        <v>Algemene opmerkingen bij het jaarprogramma van  EC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1025</v>
      </c>
      <c r="E30" s="2"/>
      <c r="G30" s="27">
        <v>1</v>
      </c>
      <c r="H30" s="28" t="s">
        <v>107</v>
      </c>
      <c r="I30" s="45"/>
      <c r="J30" s="29" t="s">
        <v>7</v>
      </c>
      <c r="K30" s="30"/>
      <c r="L30" s="45">
        <v>100</v>
      </c>
      <c r="M30" s="27" t="s">
        <v>8</v>
      </c>
      <c r="N30" s="46">
        <v>2</v>
      </c>
      <c r="O30" s="31" t="s">
        <v>11</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G31" s="27">
        <v>2</v>
      </c>
      <c r="H31" s="28" t="s">
        <v>109</v>
      </c>
      <c r="I31" s="45"/>
      <c r="J31" s="29" t="s">
        <v>7</v>
      </c>
      <c r="K31" s="30"/>
      <c r="L31" s="45">
        <v>100</v>
      </c>
      <c r="M31" s="27" t="s">
        <v>8</v>
      </c>
      <c r="N31" s="46">
        <v>2</v>
      </c>
      <c r="O31" s="31" t="s">
        <v>11</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G32" s="27">
        <v>3</v>
      </c>
      <c r="H32" s="28" t="s">
        <v>110</v>
      </c>
      <c r="I32" s="45"/>
      <c r="J32" s="29" t="s">
        <v>7</v>
      </c>
      <c r="K32" s="30"/>
      <c r="L32" s="45">
        <v>100</v>
      </c>
      <c r="M32" s="27" t="s">
        <v>8</v>
      </c>
      <c r="N32" s="46">
        <v>2</v>
      </c>
      <c r="O32" s="31" t="s">
        <v>11</v>
      </c>
      <c r="P32" s="32" t="s">
        <v>99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207</v>
      </c>
      <c r="G37" s="47" t="str">
        <f>CONCATENATE("Algemene opmerkingen bij het jaarprogramma van  ",G28)</f>
        <v>Algemene opmerkingen bij het jaarprogramma van  EC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2018 - 2019)</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208</v>
      </c>
      <c r="G13" s="47" t="str">
        <f>CONCATENATE("Algemene opmerkingen bij het jaarprogramma van  ",G4)</f>
        <v>Algemene opmerkingen bij het jaarprogramma van  EC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209</v>
      </c>
      <c r="G25" s="47" t="str">
        <f>CONCATENATE("Algemene opmerkingen bij het jaarprogramma van  ",G16)</f>
        <v>Algemene opmerkingen bij het jaarprogramma van  EC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304</v>
      </c>
      <c r="E30" s="2"/>
      <c r="G30" s="27">
        <v>1</v>
      </c>
      <c r="H30" s="28" t="s">
        <v>107</v>
      </c>
      <c r="I30" s="45"/>
      <c r="J30" s="29" t="s">
        <v>7</v>
      </c>
      <c r="K30" s="30"/>
      <c r="L30" s="45">
        <v>100</v>
      </c>
      <c r="M30" s="27" t="s">
        <v>8</v>
      </c>
      <c r="N30" s="46">
        <v>2</v>
      </c>
      <c r="O30" s="31" t="s">
        <v>11</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G31" s="27">
        <v>2</v>
      </c>
      <c r="H31" s="28" t="s">
        <v>109</v>
      </c>
      <c r="I31" s="45"/>
      <c r="J31" s="29" t="s">
        <v>7</v>
      </c>
      <c r="K31" s="30"/>
      <c r="L31" s="45">
        <v>100</v>
      </c>
      <c r="M31" s="27" t="s">
        <v>8</v>
      </c>
      <c r="N31" s="46">
        <v>2</v>
      </c>
      <c r="O31" s="31" t="s">
        <v>11</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G32" s="27">
        <v>3</v>
      </c>
      <c r="H32" s="28" t="s">
        <v>110</v>
      </c>
      <c r="I32" s="45"/>
      <c r="J32" s="29" t="s">
        <v>7</v>
      </c>
      <c r="K32" s="30"/>
      <c r="L32" s="45">
        <v>100</v>
      </c>
      <c r="M32" s="27" t="s">
        <v>8</v>
      </c>
      <c r="N32" s="46">
        <v>2</v>
      </c>
      <c r="O32" s="31" t="s">
        <v>11</v>
      </c>
      <c r="P32" s="32" t="s">
        <v>99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210</v>
      </c>
      <c r="G37" s="47" t="str">
        <f>CONCATENATE("Algemene opmerkingen bij het jaarprogramma van  ",G28)</f>
        <v>Algemene opmerkingen bij het jaarprogramma van  EC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714</v>
      </c>
      <c r="G13" s="47" t="str">
        <f>CONCATENATE("Algemene opmerkingen bij het jaarprogramma van  ",G4)</f>
        <v>Algemene opmerkingen bij het jaarprogramma van  EC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1013</v>
      </c>
      <c r="E18" s="2"/>
      <c r="G18" s="27">
        <v>1</v>
      </c>
      <c r="H18" s="28" t="s">
        <v>72</v>
      </c>
      <c r="I18" s="45"/>
      <c r="J18" s="29" t="s">
        <v>7</v>
      </c>
      <c r="K18" s="30"/>
      <c r="L18" s="45">
        <v>100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G19" s="27">
        <v>2</v>
      </c>
      <c r="H19" s="28" t="s">
        <v>74</v>
      </c>
      <c r="I19" s="45"/>
      <c r="J19" s="29" t="s">
        <v>7</v>
      </c>
      <c r="K19" s="30"/>
      <c r="L19" s="45">
        <v>100</v>
      </c>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G20" s="27">
        <v>3</v>
      </c>
      <c r="H20" s="28" t="s">
        <v>76</v>
      </c>
      <c r="I20" s="45"/>
      <c r="J20" s="29" t="s">
        <v>7</v>
      </c>
      <c r="K20" s="30"/>
      <c r="L20" s="45">
        <v>100</v>
      </c>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715</v>
      </c>
      <c r="G25" s="47" t="str">
        <f>CONCATENATE("Algemene opmerkingen bij het jaarprogramma van  ",G16)</f>
        <v>Algemene opmerkingen bij het jaarprogramma van  EC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196</v>
      </c>
      <c r="G13" s="47" t="str">
        <f>CONCATENATE("Algemene opmerkingen bij het jaarprogramma van  ",G4)</f>
        <v>Algemene opmerkingen bij het jaarprogramma van  EC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283</v>
      </c>
      <c r="E18" s="2"/>
      <c r="G18" s="27">
        <v>1</v>
      </c>
      <c r="H18" s="28" t="s">
        <v>72</v>
      </c>
      <c r="I18" s="45"/>
      <c r="J18" s="29" t="s">
        <v>7</v>
      </c>
      <c r="K18" s="30"/>
      <c r="L18" s="45">
        <v>100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G19" s="27">
        <v>2</v>
      </c>
      <c r="H19" s="28" t="s">
        <v>74</v>
      </c>
      <c r="I19" s="45"/>
      <c r="J19" s="29" t="s">
        <v>7</v>
      </c>
      <c r="K19" s="30"/>
      <c r="L19" s="45">
        <v>100</v>
      </c>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G20" s="27">
        <v>3</v>
      </c>
      <c r="H20" s="28" t="s">
        <v>76</v>
      </c>
      <c r="I20" s="45"/>
      <c r="J20" s="29" t="s">
        <v>7</v>
      </c>
      <c r="K20" s="30"/>
      <c r="L20" s="45">
        <v>100</v>
      </c>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197</v>
      </c>
      <c r="G25" s="47" t="str">
        <f>CONCATENATE("Algemene opmerkingen bij het jaarprogramma van  ",G16)</f>
        <v>Algemene opmerkingen bij het jaarprogramma van  EC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1020</v>
      </c>
      <c r="E6" s="2"/>
      <c r="G6" s="27">
        <v>1</v>
      </c>
      <c r="H6" s="28" t="s">
        <v>81</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1021</v>
      </c>
      <c r="E7" s="2"/>
      <c r="G7" s="27">
        <v>2</v>
      </c>
      <c r="H7" s="28" t="s">
        <v>81</v>
      </c>
      <c r="I7" s="45">
        <v>2</v>
      </c>
      <c r="J7" s="29" t="s">
        <v>7</v>
      </c>
      <c r="K7" s="30"/>
      <c r="L7" s="45">
        <v>100</v>
      </c>
      <c r="M7" s="27" t="s">
        <v>8</v>
      </c>
      <c r="N7" s="46">
        <v>1</v>
      </c>
      <c r="O7" s="31" t="s">
        <v>11</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G8" s="27">
        <v>3</v>
      </c>
      <c r="H8" s="28" t="s">
        <v>83</v>
      </c>
      <c r="I8" s="45">
        <v>1</v>
      </c>
      <c r="J8" s="29" t="s">
        <v>19</v>
      </c>
      <c r="K8" s="30"/>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G9" s="27">
        <v>3</v>
      </c>
      <c r="H9" s="28" t="s">
        <v>85</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44379.602361111</v>
      </c>
      <c r="D10" s="2">
        <v>1024</v>
      </c>
      <c r="E10" s="2"/>
      <c r="G10" s="27">
        <v>4</v>
      </c>
      <c r="H10" s="28" t="s">
        <v>85</v>
      </c>
      <c r="I10" s="45">
        <v>2</v>
      </c>
      <c r="J10" s="29" t="s">
        <v>7</v>
      </c>
      <c r="K10" s="30"/>
      <c r="L10" s="45">
        <v>100</v>
      </c>
      <c r="M10" s="27" t="s">
        <v>8</v>
      </c>
      <c r="N10" s="46">
        <v>2</v>
      </c>
      <c r="O10" s="31" t="s">
        <v>11</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607</v>
      </c>
      <c r="G13" s="47" t="str">
        <f>CONCATENATE("Algemene opmerkingen bij het jaarprogramma van  ",G4)</f>
        <v>Algemene opmerkingen bij het jaarprogramma van  EC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608</v>
      </c>
      <c r="G25" s="47" t="str">
        <f>CONCATENATE("Algemene opmerkingen bij het jaarprogramma van  ",G16)</f>
        <v>Algemene opmerkingen bij het jaarprogramma van  EC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287</v>
      </c>
      <c r="E6" s="2"/>
      <c r="G6" s="27">
        <v>1</v>
      </c>
      <c r="H6" s="28" t="s">
        <v>81</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288</v>
      </c>
      <c r="E7" s="2"/>
      <c r="G7" s="27">
        <v>2</v>
      </c>
      <c r="H7" s="28" t="s">
        <v>81</v>
      </c>
      <c r="I7" s="45">
        <v>2</v>
      </c>
      <c r="J7" s="29" t="s">
        <v>7</v>
      </c>
      <c r="K7" s="30"/>
      <c r="L7" s="45">
        <v>100</v>
      </c>
      <c r="M7" s="27" t="s">
        <v>8</v>
      </c>
      <c r="N7" s="46">
        <v>1</v>
      </c>
      <c r="O7" s="31" t="s">
        <v>11</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G8" s="27">
        <v>3</v>
      </c>
      <c r="H8" s="28" t="s">
        <v>83</v>
      </c>
      <c r="I8" s="45">
        <v>1</v>
      </c>
      <c r="J8" s="29" t="s">
        <v>19</v>
      </c>
      <c r="K8" s="30"/>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G9" s="27">
        <v>3</v>
      </c>
      <c r="H9" s="28" t="s">
        <v>85</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44379.602361111</v>
      </c>
      <c r="D10" s="2">
        <v>291</v>
      </c>
      <c r="E10" s="2"/>
      <c r="G10" s="27">
        <v>4</v>
      </c>
      <c r="H10" s="28" t="s">
        <v>85</v>
      </c>
      <c r="I10" s="45">
        <v>2</v>
      </c>
      <c r="J10" s="29" t="s">
        <v>7</v>
      </c>
      <c r="K10" s="30"/>
      <c r="L10" s="45">
        <v>100</v>
      </c>
      <c r="M10" s="27" t="s">
        <v>8</v>
      </c>
      <c r="N10" s="46">
        <v>2</v>
      </c>
      <c r="O10" s="31" t="s">
        <v>11</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198</v>
      </c>
      <c r="G13" s="47" t="str">
        <f>CONCATENATE("Algemene opmerkingen bij het jaarprogramma van  ",G4)</f>
        <v>Algemene opmerkingen bij het jaarprogramma van  EC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1017</v>
      </c>
      <c r="E18" s="2"/>
      <c r="G18" s="27">
        <v>1</v>
      </c>
      <c r="H18" s="28" t="s">
        <v>87</v>
      </c>
      <c r="I18" s="45"/>
      <c r="J18" s="29" t="s">
        <v>7</v>
      </c>
      <c r="K18" s="30"/>
      <c r="L18" s="45">
        <v>100</v>
      </c>
      <c r="M18" s="27" t="s">
        <v>8</v>
      </c>
      <c r="N18" s="46">
        <v>2</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G19" s="27">
        <v>2</v>
      </c>
      <c r="H19" s="28" t="s">
        <v>89</v>
      </c>
      <c r="I19" s="45"/>
      <c r="J19" s="29" t="s">
        <v>7</v>
      </c>
      <c r="K19" s="30"/>
      <c r="L19" s="45">
        <v>100</v>
      </c>
      <c r="M19" s="27" t="s">
        <v>8</v>
      </c>
      <c r="N19" s="46">
        <v>2</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G20" s="27">
        <v>3</v>
      </c>
      <c r="H20" s="28" t="s">
        <v>91</v>
      </c>
      <c r="I20" s="45"/>
      <c r="J20" s="29" t="s">
        <v>7</v>
      </c>
      <c r="K20" s="30"/>
      <c r="L20" s="45">
        <v>100</v>
      </c>
      <c r="M20" s="27" t="s">
        <v>8</v>
      </c>
      <c r="N20" s="46">
        <v>2</v>
      </c>
      <c r="O20" s="31" t="s">
        <v>11</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199</v>
      </c>
      <c r="G25" s="47" t="str">
        <f>CONCATENATE("Algemene opmerkingen bij het jaarprogramma van  ",G16)</f>
        <v>Algemene opmerkingen bij het jaarprogramma van  EC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200</v>
      </c>
      <c r="G13" s="47" t="str">
        <f>CONCATENATE("Algemene opmerkingen bij het jaarprogramma van  ",G4)</f>
        <v>Algemene opmerkingen bij het jaarprogramma van  EC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292</v>
      </c>
      <c r="E18" s="2"/>
      <c r="G18" s="27">
        <v>1</v>
      </c>
      <c r="H18" s="28" t="s">
        <v>87</v>
      </c>
      <c r="I18" s="45"/>
      <c r="J18" s="29" t="s">
        <v>7</v>
      </c>
      <c r="K18" s="30"/>
      <c r="L18" s="45">
        <v>100</v>
      </c>
      <c r="M18" s="27" t="s">
        <v>8</v>
      </c>
      <c r="N18" s="46">
        <v>2</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G19" s="27">
        <v>2</v>
      </c>
      <c r="H19" s="28" t="s">
        <v>89</v>
      </c>
      <c r="I19" s="45"/>
      <c r="J19" s="29" t="s">
        <v>7</v>
      </c>
      <c r="K19" s="30"/>
      <c r="L19" s="45">
        <v>100</v>
      </c>
      <c r="M19" s="27" t="s">
        <v>8</v>
      </c>
      <c r="N19" s="46">
        <v>2</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G20" s="27">
        <v>3</v>
      </c>
      <c r="H20" s="28" t="s">
        <v>91</v>
      </c>
      <c r="I20" s="45"/>
      <c r="J20" s="29" t="s">
        <v>7</v>
      </c>
      <c r="K20" s="30"/>
      <c r="L20" s="45">
        <v>100</v>
      </c>
      <c r="M20" s="27" t="s">
        <v>8</v>
      </c>
      <c r="N20" s="46">
        <v>2</v>
      </c>
      <c r="O20" s="31" t="s">
        <v>11</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201</v>
      </c>
      <c r="G25" s="47" t="str">
        <f>CONCATENATE("Algemene opmerkingen bij het jaarprogramma van  ",G16)</f>
        <v>Algemene opmerkingen bij het jaarprogramma van  EC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93</v>
      </c>
      <c r="D6" s="2">
        <v>1033</v>
      </c>
      <c r="E6" s="2"/>
      <c r="G6" s="27">
        <v>1</v>
      </c>
      <c r="H6" s="28" t="s">
        <v>94</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1034</v>
      </c>
      <c r="E7" s="2"/>
      <c r="G7" s="27">
        <v>2</v>
      </c>
      <c r="H7" s="28" t="s">
        <v>95</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249</v>
      </c>
      <c r="D8" s="2">
        <v>1035</v>
      </c>
      <c r="E8" s="2"/>
      <c r="G8" s="27">
        <v>3</v>
      </c>
      <c r="H8" s="28" t="s">
        <v>96</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1036</v>
      </c>
      <c r="E9" s="2"/>
      <c r="G9" s="27">
        <v>4</v>
      </c>
      <c r="H9" s="28" t="s">
        <v>97</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609</v>
      </c>
      <c r="G13" s="47" t="str">
        <f>CONCATENATE("Algemene opmerkingen bij het jaarprogramma van  ",G4)</f>
        <v>Algemene opmerkingen bij het jaarprogramma van  EC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610</v>
      </c>
      <c r="G25" s="47" t="str">
        <f>CONCATENATE("Algemene opmerkingen bij het jaarprogramma van  ",G16)</f>
        <v>Algemene opmerkingen bij het jaarprogramma van  EC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611</v>
      </c>
      <c r="G37" s="47" t="str">
        <f>CONCATENATE("Algemene opmerkingen bij het jaarprogramma van  ",G28)</f>
        <v>Algemene opmerkingen bij het jaarprogramma van  EC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93</v>
      </c>
      <c r="D6" s="2">
        <v>295</v>
      </c>
      <c r="E6" s="2"/>
      <c r="G6" s="27">
        <v>1</v>
      </c>
      <c r="H6" s="28" t="s">
        <v>94</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296</v>
      </c>
      <c r="E7" s="2"/>
      <c r="G7" s="27">
        <v>2</v>
      </c>
      <c r="H7" s="28" t="s">
        <v>95</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82</v>
      </c>
      <c r="D8" s="2">
        <v>297</v>
      </c>
      <c r="E8" s="2"/>
      <c r="G8" s="27">
        <v>3</v>
      </c>
      <c r="H8" s="28" t="s">
        <v>96</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298</v>
      </c>
      <c r="E9" s="2"/>
      <c r="G9" s="27">
        <v>4</v>
      </c>
      <c r="H9" s="28" t="s">
        <v>97</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44379.602361111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202</v>
      </c>
      <c r="G13" s="47" t="str">
        <f>CONCATENATE("Algemene opmerkingen bij het jaarprogramma van  ",G4)</f>
        <v>Algemene opmerkingen bij het jaarprogramma van  EC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1028</v>
      </c>
      <c r="E18" s="2"/>
      <c r="G18" s="27">
        <v>1</v>
      </c>
      <c r="H18" s="28" t="s">
        <v>98</v>
      </c>
      <c r="I18" s="45">
        <v>2</v>
      </c>
      <c r="J18" s="29" t="s">
        <v>7</v>
      </c>
      <c r="K18" s="30"/>
      <c r="L18" s="45">
        <v>100</v>
      </c>
      <c r="M18" s="27" t="s">
        <v>8</v>
      </c>
      <c r="N18" s="46">
        <v>2</v>
      </c>
      <c r="O18" s="31" t="s">
        <v>11</v>
      </c>
      <c r="P18" s="32" t="s">
        <v>99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G19" s="27">
        <v>2</v>
      </c>
      <c r="H19" s="28" t="s">
        <v>100</v>
      </c>
      <c r="I19" s="45">
        <v>2</v>
      </c>
      <c r="J19" s="29" t="s">
        <v>7</v>
      </c>
      <c r="K19" s="30"/>
      <c r="L19" s="45">
        <v>100</v>
      </c>
      <c r="M19" s="27" t="s">
        <v>11</v>
      </c>
      <c r="N19" s="46"/>
      <c r="O19" s="31" t="s">
        <v>11</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1</v>
      </c>
      <c r="AE19" s="7">
        <f>IF(AND(ISBLANK($P19),$M19=instellingen!$I$3),1,0)</f>
        <v>0</v>
      </c>
      <c r="AF19" s="8">
        <f>SUM(R19:AE19)</f>
        <v>2</v>
      </c>
    </row>
    <row r="20" spans="1:32" customHeight="1" ht="72">
      <c r="D20" s="2">
        <v>1030</v>
      </c>
      <c r="E20" s="2"/>
      <c r="G20" s="27">
        <v>3</v>
      </c>
      <c r="H20" s="28" t="s">
        <v>102</v>
      </c>
      <c r="I20" s="45">
        <v>2</v>
      </c>
      <c r="J20" s="29" t="s">
        <v>7</v>
      </c>
      <c r="K20" s="30"/>
      <c r="L20" s="45">
        <v>100</v>
      </c>
      <c r="M20" s="27" t="s">
        <v>8</v>
      </c>
      <c r="N20" s="46">
        <v>1</v>
      </c>
      <c r="O20" s="31" t="s">
        <v>11</v>
      </c>
      <c r="P20" s="32" t="s">
        <v>103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G21" s="27">
        <v>3</v>
      </c>
      <c r="H21" s="28" t="s">
        <v>83</v>
      </c>
      <c r="I21" s="45">
        <v>1</v>
      </c>
      <c r="J21" s="29" t="s">
        <v>19</v>
      </c>
      <c r="K21" s="30"/>
      <c r="L21" s="45"/>
      <c r="M21" s="27" t="s">
        <v>8</v>
      </c>
      <c r="N21" s="46">
        <v>1</v>
      </c>
      <c r="O21" s="31" t="s">
        <v>11</v>
      </c>
      <c r="P21" s="32" t="s">
        <v>104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1032</v>
      </c>
      <c r="E22" s="2"/>
      <c r="G22" s="27">
        <v>4</v>
      </c>
      <c r="H22" s="28" t="s">
        <v>105</v>
      </c>
      <c r="I22" s="45">
        <v>2</v>
      </c>
      <c r="J22" s="29" t="s">
        <v>7</v>
      </c>
      <c r="K22" s="30"/>
      <c r="L22" s="45">
        <v>100</v>
      </c>
      <c r="M22" s="27" t="s">
        <v>8</v>
      </c>
      <c r="N22" s="46">
        <v>2</v>
      </c>
      <c r="O22" s="31" t="s">
        <v>11</v>
      </c>
      <c r="P22" s="32" t="s">
        <v>106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203</v>
      </c>
      <c r="G25" s="47" t="str">
        <f>CONCATENATE("Algemene opmerkingen bij het jaarprogramma van  ",G16)</f>
        <v>Algemene opmerkingen bij het jaarprogramma van  EC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204</v>
      </c>
      <c r="G37" s="47" t="str">
        <f>CONCATENATE("Algemene opmerkingen bij het jaarprogramma van  ",G28)</f>
        <v>Algemene opmerkingen bij het jaarprogramma van  EC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