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<sst xmlns="http://schemas.openxmlformats.org/spreadsheetml/2006/main" uniqueCount="104">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</sst>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941</v>
      </c>
      <c r="E6" s="2"/>
      <c r="G6" s="27">
        <v>1</v>
      </c>
      <c r="H6" s="28" t="s">
        <v>63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942</v>
      </c>
      <c r="E7" s="2"/>
      <c r="G7" s="27">
        <v>2</v>
      </c>
      <c r="H7" s="28" t="s">
        <v>65</v>
      </c>
      <c r="I7" s="45">
        <v>1</v>
      </c>
      <c r="J7" s="29" t="s">
        <v>7</v>
      </c>
      <c r="K7" s="30"/>
      <c r="L7" s="45">
        <v>50</v>
      </c>
      <c r="M7" s="27" t="s">
        <v>8</v>
      </c>
      <c r="N7" s="46">
        <v>1</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44379.602337963</v>
      </c>
      <c r="D10" s="2">
        <v>945</v>
      </c>
      <c r="E10" s="2"/>
      <c r="G10" s="27">
        <v>4</v>
      </c>
      <c r="H10" s="28" t="s">
        <v>72</v>
      </c>
      <c r="I10" s="45">
        <v>1</v>
      </c>
      <c r="J10" s="29" t="s">
        <v>19</v>
      </c>
      <c r="K10" s="30"/>
      <c r="L10" s="45"/>
      <c r="M10" s="27" t="s">
        <v>11</v>
      </c>
      <c r="N10" s="46">
        <v>1</v>
      </c>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2</v>
      </c>
    </row>
    <row r="11" spans="1:32" customHeight="1" ht="72">
      <c r="A11" s="9" t="s">
        <v>73</v>
      </c>
      <c r="B11" s="4">
        <f>IF(MONTH(NOW())&gt;7,YEAR(NOW()),YEAR(NOW())-1)</f>
        <v>2020</v>
      </c>
      <c r="D11" s="2">
        <v>946</v>
      </c>
      <c r="E11" s="2"/>
      <c r="G11" s="27">
        <v>4</v>
      </c>
      <c r="H11" s="28" t="s">
        <v>72</v>
      </c>
      <c r="I11" s="45">
        <v>1</v>
      </c>
      <c r="J11" s="29" t="s">
        <v>7</v>
      </c>
      <c r="K11" s="30"/>
      <c r="L11" s="45">
        <v>50</v>
      </c>
      <c r="M11" s="27" t="s">
        <v>8</v>
      </c>
      <c r="N11" s="46">
        <v>1</v>
      </c>
      <c r="O11" s="31" t="s">
        <v>11</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586</v>
      </c>
      <c r="G13" s="47" t="str">
        <f>CONCATENATE("Algemene opmerkingen bij het jaarprogramma van  ",G4)</f>
        <v>Algemene opmerkingen bij het jaarprogramma van  NLT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587</v>
      </c>
      <c r="G25" s="47" t="str">
        <f>CONCATENATE("Algemene opmerkingen bij het jaarprogramma van  ",G16)</f>
        <v>Algemene opmerkingen bij het jaarprogramma van  NLT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427</v>
      </c>
      <c r="E6" s="2"/>
      <c r="G6" s="27">
        <v>1</v>
      </c>
      <c r="H6" s="28" t="s">
        <v>63</v>
      </c>
      <c r="I6" s="45">
        <v>2</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428</v>
      </c>
      <c r="E7" s="2"/>
      <c r="G7" s="27">
        <v>2</v>
      </c>
      <c r="H7" s="28" t="s">
        <v>65</v>
      </c>
      <c r="I7" s="45">
        <v>1</v>
      </c>
      <c r="J7" s="29" t="s">
        <v>7</v>
      </c>
      <c r="K7" s="30"/>
      <c r="L7" s="45">
        <v>50</v>
      </c>
      <c r="M7" s="27" t="s">
        <v>8</v>
      </c>
      <c r="N7" s="46">
        <v>1</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44379.602337963</v>
      </c>
      <c r="D10" s="2">
        <v>431</v>
      </c>
      <c r="E10" s="2"/>
      <c r="G10" s="27">
        <v>4</v>
      </c>
      <c r="H10" s="28" t="s">
        <v>72</v>
      </c>
      <c r="I10" s="45">
        <v>1</v>
      </c>
      <c r="J10" s="29" t="s">
        <v>19</v>
      </c>
      <c r="K10" s="30"/>
      <c r="L10" s="45"/>
      <c r="M10" s="27" t="s">
        <v>11</v>
      </c>
      <c r="N10" s="46">
        <v>1</v>
      </c>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2</v>
      </c>
    </row>
    <row r="11" spans="1:32" customHeight="1" ht="72">
      <c r="A11" s="9" t="s">
        <v>73</v>
      </c>
      <c r="B11" s="4">
        <f>IF(MONTH(NOW())&gt;7,YEAR(NOW()),YEAR(NOW())-1)</f>
        <v>2020</v>
      </c>
      <c r="D11" s="2">
        <v>432</v>
      </c>
      <c r="E11" s="2"/>
      <c r="G11" s="27">
        <v>4</v>
      </c>
      <c r="H11" s="28" t="s">
        <v>72</v>
      </c>
      <c r="I11" s="45">
        <v>1</v>
      </c>
      <c r="J11" s="29" t="s">
        <v>7</v>
      </c>
      <c r="K11" s="30"/>
      <c r="L11" s="45">
        <v>50</v>
      </c>
      <c r="M11" s="27" t="s">
        <v>8</v>
      </c>
      <c r="N11" s="46">
        <v>1</v>
      </c>
      <c r="O11" s="31" t="s">
        <v>11</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318</v>
      </c>
      <c r="G13" s="47" t="str">
        <f>CONCATENATE("Algemene opmerkingen bij het jaarprogramma van  ",G4)</f>
        <v>Algemene opmerkingen bij het jaarprogramma van  NLT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939</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319</v>
      </c>
      <c r="G25" s="47" t="str">
        <f>CONCATENATE("Algemene opmerkingen bij het jaarprogramma van  ",G16)</f>
        <v>Algemene opmerkingen bij het jaarprogramma van  NLT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320</v>
      </c>
      <c r="G13" s="47" t="str">
        <f>CONCATENATE("Algemene opmerkingen bij het jaarprogramma van  ",G4)</f>
        <v>Algemene opmerkingen bij het jaarprogramma van  NLT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433</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321</v>
      </c>
      <c r="G25" s="47" t="str">
        <f>CONCATENATE("Algemene opmerkingen bij het jaarprogramma van  ",G16)</f>
        <v>Algemene opmerkingen bij het jaarprogramma van  NLT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955</v>
      </c>
      <c r="E6" s="2"/>
      <c r="G6" s="27">
        <v>1</v>
      </c>
      <c r="H6" s="28" t="s">
        <v>85</v>
      </c>
      <c r="I6" s="45">
        <v>5</v>
      </c>
      <c r="J6" s="29" t="s">
        <v>7</v>
      </c>
      <c r="K6" s="30"/>
      <c r="L6" s="45">
        <v>100</v>
      </c>
      <c r="M6" s="27" t="s">
        <v>8</v>
      </c>
      <c r="N6" s="46">
        <v>1</v>
      </c>
      <c r="O6" s="31" t="s">
        <v>11</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G7" s="27">
        <v>2</v>
      </c>
      <c r="H7" s="28" t="s">
        <v>87</v>
      </c>
      <c r="I7" s="45">
        <v>5</v>
      </c>
      <c r="J7" s="29" t="s">
        <v>19</v>
      </c>
      <c r="K7" s="30"/>
      <c r="L7" s="45"/>
      <c r="M7" s="27" t="s">
        <v>11</v>
      </c>
      <c r="N7" s="46">
        <v>1</v>
      </c>
      <c r="O7" s="31" t="s">
        <v>11</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3</v>
      </c>
    </row>
    <row r="8" spans="1:32" customHeight="1" ht="72">
      <c r="A8" s="9" t="s">
        <v>67</v>
      </c>
      <c r="B8" s="2">
        <v>240</v>
      </c>
      <c r="D8" s="2">
        <v>957</v>
      </c>
      <c r="E8" s="2"/>
      <c r="G8" s="27">
        <v>3</v>
      </c>
      <c r="H8" s="28" t="s">
        <v>88</v>
      </c>
      <c r="I8" s="45">
        <v>10</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958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44379.602337963</v>
      </c>
      <c r="D10" s="2">
        <v>959</v>
      </c>
      <c r="E10" s="2"/>
      <c r="G10" s="27">
        <v>4</v>
      </c>
      <c r="H10" s="28" t="s">
        <v>90</v>
      </c>
      <c r="I10" s="45">
        <v>8</v>
      </c>
      <c r="J10" s="29" t="s">
        <v>19</v>
      </c>
      <c r="K10" s="30"/>
      <c r="L10" s="45"/>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588</v>
      </c>
      <c r="G13" s="47" t="str">
        <f>CONCATENATE("Algemene opmerkingen bij het jaarprogramma van  ",G4)</f>
        <v>Algemene opmerkingen bij het jaarprogramma van  NLT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589</v>
      </c>
      <c r="G25" s="47" t="str">
        <f>CONCATENATE("Algemene opmerkingen bij het jaarprogramma van  ",G16)</f>
        <v>Algemene opmerkingen bij het jaarprogramma van  NLT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590</v>
      </c>
      <c r="G37" s="47" t="str">
        <f>CONCATENATE("Algemene opmerkingen bij het jaarprogramma van  ",G28)</f>
        <v>Algemene opmerkingen bij het jaarprogramma van  NLT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435</v>
      </c>
      <c r="E6" s="2"/>
      <c r="G6" s="27">
        <v>1</v>
      </c>
      <c r="H6" s="28" t="s">
        <v>85</v>
      </c>
      <c r="I6" s="45">
        <v>5</v>
      </c>
      <c r="J6" s="29" t="s">
        <v>7</v>
      </c>
      <c r="K6" s="30"/>
      <c r="L6" s="45">
        <v>100</v>
      </c>
      <c r="M6" s="27" t="s">
        <v>8</v>
      </c>
      <c r="N6" s="46">
        <v>1</v>
      </c>
      <c r="O6" s="31" t="s">
        <v>11</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G7" s="27">
        <v>2</v>
      </c>
      <c r="H7" s="28" t="s">
        <v>87</v>
      </c>
      <c r="I7" s="45">
        <v>5</v>
      </c>
      <c r="J7" s="29" t="s">
        <v>19</v>
      </c>
      <c r="K7" s="30"/>
      <c r="L7" s="45"/>
      <c r="M7" s="27" t="s">
        <v>11</v>
      </c>
      <c r="N7" s="46">
        <v>1</v>
      </c>
      <c r="O7" s="31" t="s">
        <v>11</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1</v>
      </c>
      <c r="AE7" s="7">
        <f>IF(AND(ISBLANK($P7),$M7=instellingen!$I$3),1,0)</f>
        <v>0</v>
      </c>
      <c r="AF7" s="8">
        <f>SUM(R7:AE7)</f>
        <v>3</v>
      </c>
    </row>
    <row r="8" spans="1:32" customHeight="1" ht="72">
      <c r="A8" s="9" t="s">
        <v>67</v>
      </c>
      <c r="B8" s="2">
        <v>130</v>
      </c>
      <c r="D8" s="2">
        <v>437</v>
      </c>
      <c r="E8" s="2"/>
      <c r="G8" s="27">
        <v>3</v>
      </c>
      <c r="H8" s="28" t="s">
        <v>88</v>
      </c>
      <c r="I8" s="45">
        <v>10</v>
      </c>
      <c r="J8" s="29" t="s">
        <v>19</v>
      </c>
      <c r="K8" s="30"/>
      <c r="L8" s="45"/>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438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44379.602337963</v>
      </c>
      <c r="D10" s="2">
        <v>439</v>
      </c>
      <c r="E10" s="2"/>
      <c r="G10" s="27">
        <v>4</v>
      </c>
      <c r="H10" s="28" t="s">
        <v>90</v>
      </c>
      <c r="I10" s="45">
        <v>8</v>
      </c>
      <c r="J10" s="29" t="s">
        <v>19</v>
      </c>
      <c r="K10" s="30"/>
      <c r="L10" s="45"/>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322</v>
      </c>
      <c r="G13" s="47" t="str">
        <f>CONCATENATE("Algemene opmerkingen bij het jaarprogramma van  ",G4)</f>
        <v>Algemene opmerkingen bij het jaarprogramma van  NLT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951</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G19" s="27">
        <v>2</v>
      </c>
      <c r="H19" s="28" t="s">
        <v>93</v>
      </c>
      <c r="I19" s="45">
        <v>1</v>
      </c>
      <c r="J19" s="29" t="s">
        <v>7</v>
      </c>
      <c r="K19" s="30"/>
      <c r="L19" s="45">
        <v>100</v>
      </c>
      <c r="M19" s="27" t="s">
        <v>8</v>
      </c>
      <c r="N19" s="46">
        <v>1</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323</v>
      </c>
      <c r="G25" s="47" t="str">
        <f>CONCATENATE("Algemene opmerkingen bij het jaarprogramma van  ",G16)</f>
        <v>Algemene opmerkingen bij het jaarprogramma van  NLT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324</v>
      </c>
      <c r="G37" s="47" t="str">
        <f>CONCATENATE("Algemene opmerkingen bij het jaarprogramma van  ",G28)</f>
        <v>Algemene opmerkingen bij het jaarprogramma van  NLT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325</v>
      </c>
      <c r="G13" s="47" t="str">
        <f>CONCATENATE("Algemene opmerkingen bij het jaarprogramma van  ",G4)</f>
        <v>Algemene opmerkingen bij het jaarprogramma van  NLT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440</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G19" s="27">
        <v>2</v>
      </c>
      <c r="H19" s="28" t="s">
        <v>93</v>
      </c>
      <c r="I19" s="45">
        <v>1</v>
      </c>
      <c r="J19" s="29" t="s">
        <v>7</v>
      </c>
      <c r="K19" s="30"/>
      <c r="L19" s="45">
        <v>100</v>
      </c>
      <c r="M19" s="27" t="s">
        <v>8</v>
      </c>
      <c r="N19" s="46">
        <v>1</v>
      </c>
      <c r="O19" s="31" t="s">
        <v>11</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326</v>
      </c>
      <c r="G25" s="47" t="str">
        <f>CONCATENATE("Algemene opmerkingen bij het jaarprogramma van  ",G16)</f>
        <v>Algemene opmerkingen bij het jaarprogramma van  NLT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947</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G31" s="27">
        <v>2</v>
      </c>
      <c r="H31" s="28" t="s">
        <v>100</v>
      </c>
      <c r="I31" s="45"/>
      <c r="J31" s="29" t="s">
        <v>7</v>
      </c>
      <c r="K31" s="30"/>
      <c r="L31" s="45">
        <v>100</v>
      </c>
      <c r="M31" s="27" t="s">
        <v>8</v>
      </c>
      <c r="N31" s="46">
        <v>2</v>
      </c>
      <c r="O31" s="31" t="s">
        <v>11</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G32" s="27">
        <v>3</v>
      </c>
      <c r="H32" s="28" t="s">
        <v>101</v>
      </c>
      <c r="I32" s="45"/>
      <c r="J32" s="29" t="s">
        <v>7</v>
      </c>
      <c r="K32" s="30"/>
      <c r="L32" s="45">
        <v>100</v>
      </c>
      <c r="M32" s="27" t="s">
        <v>8</v>
      </c>
      <c r="N32" s="46">
        <v>2</v>
      </c>
      <c r="O32" s="31" t="s">
        <v>11</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327</v>
      </c>
      <c r="G37" s="47" t="str">
        <f>CONCATENATE("Algemene opmerkingen bij het jaarprogramma van  ",G28)</f>
        <v>Algemene opmerkingen bij het jaarprogramma van  NLT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2018 - 2019)</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328</v>
      </c>
      <c r="G13" s="47" t="str">
        <f>CONCATENATE("Algemene opmerkingen bij het jaarprogramma van  ",G4)</f>
        <v>Algemene opmerkingen bij het jaarprogramma van  NLT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329</v>
      </c>
      <c r="G25" s="47" t="str">
        <f>CONCATENATE("Algemene opmerkingen bij het jaarprogramma van  ",G16)</f>
        <v>Algemene opmerkingen bij het jaarprogramma van  NLT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444</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G31" s="27">
        <v>2</v>
      </c>
      <c r="H31" s="28" t="s">
        <v>100</v>
      </c>
      <c r="I31" s="45"/>
      <c r="J31" s="29" t="s">
        <v>7</v>
      </c>
      <c r="K31" s="30"/>
      <c r="L31" s="45">
        <v>100</v>
      </c>
      <c r="M31" s="27" t="s">
        <v>8</v>
      </c>
      <c r="N31" s="46">
        <v>2</v>
      </c>
      <c r="O31" s="31" t="s">
        <v>11</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G32" s="27">
        <v>3</v>
      </c>
      <c r="H32" s="28" t="s">
        <v>101</v>
      </c>
      <c r="I32" s="45"/>
      <c r="J32" s="29" t="s">
        <v>7</v>
      </c>
      <c r="K32" s="30"/>
      <c r="L32" s="45">
        <v>100</v>
      </c>
      <c r="M32" s="27" t="s">
        <v>8</v>
      </c>
      <c r="N32" s="46">
        <v>2</v>
      </c>
      <c r="O32" s="31" t="s">
        <v>11</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330</v>
      </c>
      <c r="G37" s="47" t="str">
        <f>CONCATENATE("Algemene opmerkingen bij het jaarprogramma van  ",G28)</f>
        <v>Algemene opmerkingen bij het jaarprogramma van  NLT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