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0" autoFilterDateGrouping="true" firstSheet="0" minimized="false" showHorizontalScroll="true" showSheetTabs="true" showVerticalScroll="true" tabRatio="600" visibility="visible"/>
  </bookViews>
  <sheets>
    <sheet name="sjabloo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<sst xmlns="http://schemas.openxmlformats.org/spreadsheetml/2006/main" uniqueCount="27">
  <si>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statusCode</t>
  </si>
  <si>
    <t>fouten?</t>
  </si>
  <si>
    <t>vak</t>
  </si>
  <si>
    <t>cjid</t>
  </si>
  <si>
    <t>vid</t>
  </si>
  <si>
    <t>id</t>
  </si>
  <si>
    <t>somCode</t>
  </si>
  <si>
    <t>periode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</si>
  <si>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</si>
  <si>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</si>
  <si>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</si>
  <si>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</si>
  <si>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</si>
  <si>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</si>
  <si>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</si>
  <si>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</si>
  <si>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</si>
  <si>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</si>
  <si>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kies…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</si>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</sst>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G37" sqref="G37"/>
    </sheetView>
  </sheetViews>
  <sheetFormatPr defaultRowHeight="14.4" outlineLevelRow="0" outlineLevelCol="0"/>
  <cols>
    <col min="1" max="1" width="18.28515625" hidden="true" customWidth="true" style="0"/>
    <col min="2" max="2" width="19.7109375" hidden="true" customWidth="true" style="0"/>
    <col min="3" max="3" width="9.140625" hidden="true" customWidth="true" style="0"/>
    <col min="4" max="4" width="9.140625" hidden="true" customWidth="true" style="0"/>
    <col min="5" max="5" width="9.140625" hidden="true" customWidth="true" style="0"/>
    <col min="6" max="6" width="9.140625" customWidth="true" style="0"/>
    <col min="7" max="7" width="9.5703125" customWidth="true" style="0"/>
    <col min="8" max="8" width="64.7109375" customWidth="true" style="0"/>
    <col min="9" max="9" width="9.140625" customWidth="true" style="0"/>
    <col min="10" max="10" width="9.140625" customWidth="true" style="0"/>
    <col min="11" max="11" width="32.7109375" customWidth="true" style="0"/>
    <col min="12" max="12" width="9.140625" customWidth="true" style="0"/>
    <col min="13" max="13" width="9.140625" customWidth="true" style="0"/>
    <col min="14" max="14" width="9.140625" customWidth="true" style="0"/>
    <col min="15" max="15" width="9.28515625" customWidth="true" style="0"/>
    <col min="16" max="16" width="32.7109375" customWidth="true" style="0"/>
    <col min="17" max="17" width="9.140625" customWidth="true" style="0"/>
  </cols>
  <sheetData>
    <row r="1" spans="1:17">
      <c r="A1"/>
      <c r="B1"/>
      <c r="C1"/>
      <c r="D1"/>
      <c r="E1"/>
    </row>
    <row r="2" spans="1:17">
      <c r="A2" t="s">
        <v>0</v>
      </c>
      <c r="B2">
        <v>0</v>
      </c>
      <c r="G2" t="str">
        <f>IF(B14&gt;6,"verouderd PTA",CONCATENATE("Dit is het programma van de huidige ",B6,B14," (cohort ",B7," - ",B9,")"))</f>
        <v>verouderd PTA</v>
      </c>
      <c r="H2"/>
      <c r="I2"/>
      <c r="J2"/>
      <c r="K2"/>
      <c r="L2"/>
      <c r="M2"/>
      <c r="O2"/>
    </row>
    <row r="3" spans="1:17">
      <c r="A3" t="s">
        <v>1</v>
      </c>
      <c r="B3">
        <v>0</v>
      </c>
    </row>
    <row r="4" spans="1:17">
      <c r="A4" t="s">
        <v>2</v>
      </c>
      <c r="B4"/>
      <c r="C4" t="s">
        <v>3</v>
      </c>
      <c r="D4"/>
      <c r="G4" t="str">
        <f>CONCATENATE(B4," leerlaag ",B6,"4 (schooljaar ",B7," - ",B7+1,")")</f>
        <v> leerlaag 4 (schooljaar  - 1)</v>
      </c>
    </row>
    <row r="5" spans="1:17">
      <c r="A5" t="s">
        <v>4</v>
      </c>
      <c r="B5"/>
      <c r="D5" t="s">
        <v>5</v>
      </c>
      <c r="E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</row>
    <row r="6" spans="1:17">
      <c r="A6" t="s">
        <v>17</v>
      </c>
      <c r="B6"/>
      <c r="D6"/>
      <c r="E6"/>
      <c r="G6" t="s">
        <v>18</v>
      </c>
      <c r="H6"/>
      <c r="I6"/>
      <c r="J6" t="s">
        <v>18</v>
      </c>
      <c r="K6"/>
      <c r="L6"/>
      <c r="M6" t="s">
        <v>18</v>
      </c>
      <c r="N6"/>
      <c r="O6" t="s">
        <v>18</v>
      </c>
      <c r="P6"/>
    </row>
    <row r="7" spans="1:17">
      <c r="A7" t="s">
        <v>19</v>
      </c>
      <c r="B7"/>
      <c r="D7"/>
      <c r="E7"/>
      <c r="G7" t="s">
        <v>18</v>
      </c>
      <c r="H7"/>
      <c r="I7"/>
      <c r="J7" t="s">
        <v>18</v>
      </c>
      <c r="K7"/>
      <c r="L7"/>
      <c r="M7" t="s">
        <v>18</v>
      </c>
      <c r="N7"/>
      <c r="O7" t="s">
        <v>18</v>
      </c>
      <c r="P7"/>
    </row>
    <row r="8" spans="1:17">
      <c r="A8" t="s">
        <v>20</v>
      </c>
      <c r="B8"/>
      <c r="D8"/>
      <c r="E8"/>
      <c r="G8" t="s">
        <v>18</v>
      </c>
      <c r="H8"/>
      <c r="I8"/>
      <c r="J8" t="s">
        <v>18</v>
      </c>
      <c r="K8"/>
      <c r="L8"/>
      <c r="M8" t="s">
        <v>18</v>
      </c>
      <c r="N8"/>
      <c r="O8" t="s">
        <v>18</v>
      </c>
      <c r="P8"/>
    </row>
    <row r="9" spans="1:17">
      <c r="A9" t="s">
        <v>21</v>
      </c>
      <c r="B9">
        <f>IF(B6="A",B7+3,IF(B6="H",B7+2,B7+1))</f>
        <v>1</v>
      </c>
      <c r="D9"/>
      <c r="E9"/>
      <c r="G9" t="s">
        <v>18</v>
      </c>
      <c r="H9"/>
      <c r="I9"/>
      <c r="J9" t="s">
        <v>18</v>
      </c>
      <c r="K9"/>
      <c r="L9"/>
      <c r="M9" t="s">
        <v>18</v>
      </c>
      <c r="N9"/>
      <c r="O9" t="s">
        <v>18</v>
      </c>
      <c r="P9"/>
    </row>
    <row r="10" spans="1:17">
      <c r="A10" t="s">
        <v>22</v>
      </c>
      <c r="B10">
        <f>NOW()</f>
        <v>44294.439930556</v>
      </c>
      <c r="D10"/>
      <c r="E10"/>
      <c r="G10" t="s">
        <v>18</v>
      </c>
      <c r="H10"/>
      <c r="I10"/>
      <c r="J10" t="s">
        <v>18</v>
      </c>
      <c r="K10"/>
      <c r="L10"/>
      <c r="M10" t="s">
        <v>18</v>
      </c>
      <c r="N10"/>
      <c r="O10" t="s">
        <v>18</v>
      </c>
      <c r="P10"/>
    </row>
    <row r="11" spans="1:17">
      <c r="A11" t="s">
        <v>23</v>
      </c>
      <c r="B11">
        <f>IF(MONTH(NOW())&gt;7,YEAR(NOW()),YEAR(NOW())-1)</f>
        <v>2020</v>
      </c>
      <c r="D11"/>
      <c r="E11"/>
      <c r="G11" t="s">
        <v>18</v>
      </c>
      <c r="H11"/>
      <c r="I11"/>
      <c r="J11" t="s">
        <v>18</v>
      </c>
      <c r="K11"/>
      <c r="L11"/>
      <c r="M11" t="s">
        <v>18</v>
      </c>
      <c r="N11"/>
      <c r="O11" t="s">
        <v>18</v>
      </c>
      <c r="P11"/>
    </row>
    <row r="12" spans="1:17">
      <c r="A12" t="s">
        <v>24</v>
      </c>
      <c r="B12" t="str">
        <f>CONCATENATE(B11," - ",B11+1)</f>
        <v>2020 - 2021</v>
      </c>
    </row>
    <row r="13" spans="1:17">
      <c r="A13" t="s">
        <v>25</v>
      </c>
      <c r="B13">
        <f>B7-B11</f>
        <v>-2020</v>
      </c>
      <c r="C13" t="s">
        <v>3</v>
      </c>
      <c r="D13"/>
      <c r="G13" t="str">
        <f>CONCATENATE("Algemene opmerkingen bij het jaarprogramma van  ",G4)</f>
        <v>Algemene opmerkingen bij het jaarprogramma van   leerlaag 4 (schooljaar  - 1)</v>
      </c>
      <c r="H13"/>
      <c r="I13"/>
      <c r="J13"/>
      <c r="K13"/>
      <c r="L13"/>
      <c r="M13"/>
    </row>
    <row r="14" spans="1:17">
      <c r="A14" t="s">
        <v>26</v>
      </c>
      <c r="B14">
        <f>4+B11-B7</f>
        <v>2024</v>
      </c>
      <c r="G14"/>
      <c r="H14"/>
      <c r="I14"/>
      <c r="J14"/>
      <c r="K14"/>
      <c r="L14"/>
      <c r="M14"/>
    </row>
    <row r="16" spans="1:17">
      <c r="C16" t="s">
        <v>3</v>
      </c>
      <c r="D16"/>
      <c r="G16" t="str">
        <f>CONCATENATE(B4," leerlaag ",B6,"5 (schooljaar ",B7+1," - ",B7+2,")")</f>
        <v> leerlaag 5 (schooljaar 1 - 2)</v>
      </c>
    </row>
    <row r="17" spans="1:17">
      <c r="D17" t="s">
        <v>5</v>
      </c>
      <c r="E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15</v>
      </c>
      <c r="P17" t="s">
        <v>16</v>
      </c>
    </row>
    <row r="18" spans="1:17">
      <c r="D18"/>
      <c r="E18"/>
      <c r="G18" t="s">
        <v>18</v>
      </c>
      <c r="H18"/>
      <c r="I18"/>
      <c r="J18" t="s">
        <v>18</v>
      </c>
      <c r="K18"/>
      <c r="L18"/>
      <c r="M18" t="s">
        <v>18</v>
      </c>
      <c r="N18"/>
      <c r="O18" t="s">
        <v>18</v>
      </c>
      <c r="P18"/>
    </row>
    <row r="19" spans="1:17">
      <c r="D19"/>
      <c r="E19"/>
      <c r="G19" t="s">
        <v>18</v>
      </c>
      <c r="H19"/>
      <c r="I19"/>
      <c r="J19" t="s">
        <v>18</v>
      </c>
      <c r="K19"/>
      <c r="L19"/>
      <c r="M19" t="s">
        <v>18</v>
      </c>
      <c r="N19"/>
      <c r="O19" t="s">
        <v>18</v>
      </c>
      <c r="P19"/>
    </row>
    <row r="20" spans="1:17">
      <c r="D20"/>
      <c r="E20"/>
      <c r="G20" t="s">
        <v>18</v>
      </c>
      <c r="H20"/>
      <c r="I20"/>
      <c r="J20" t="s">
        <v>18</v>
      </c>
      <c r="K20"/>
      <c r="L20"/>
      <c r="M20" t="s">
        <v>18</v>
      </c>
      <c r="N20"/>
      <c r="O20" t="s">
        <v>18</v>
      </c>
      <c r="P20"/>
    </row>
    <row r="21" spans="1:17">
      <c r="D21"/>
      <c r="E21"/>
      <c r="G21" t="s">
        <v>18</v>
      </c>
      <c r="H21"/>
      <c r="I21"/>
      <c r="J21" t="s">
        <v>18</v>
      </c>
      <c r="K21"/>
      <c r="L21"/>
      <c r="M21" t="s">
        <v>18</v>
      </c>
      <c r="N21"/>
      <c r="O21" t="s">
        <v>18</v>
      </c>
      <c r="P21"/>
    </row>
    <row r="22" spans="1:17">
      <c r="D22"/>
      <c r="E22"/>
      <c r="G22" t="s">
        <v>18</v>
      </c>
      <c r="H22"/>
      <c r="I22"/>
      <c r="J22" t="s">
        <v>18</v>
      </c>
      <c r="K22"/>
      <c r="L22"/>
      <c r="M22" t="s">
        <v>18</v>
      </c>
      <c r="N22"/>
      <c r="O22" t="s">
        <v>18</v>
      </c>
      <c r="P22"/>
    </row>
    <row r="23" spans="1:17">
      <c r="D23"/>
      <c r="E23"/>
      <c r="G23" t="s">
        <v>18</v>
      </c>
      <c r="H23"/>
      <c r="I23"/>
      <c r="J23" t="s">
        <v>18</v>
      </c>
      <c r="K23"/>
      <c r="L23"/>
      <c r="M23" t="s">
        <v>18</v>
      </c>
      <c r="N23"/>
      <c r="O23" t="s">
        <v>18</v>
      </c>
      <c r="P23"/>
    </row>
    <row r="25" spans="1:17">
      <c r="C25" t="s">
        <v>3</v>
      </c>
      <c r="D25"/>
      <c r="G25" t="str">
        <f>CONCATENATE("Algemene opmerkingen bij het jaarprogramma van  ",G16)</f>
        <v>Algemene opmerkingen bij het jaarprogramma van   leerlaag 5 (schooljaar 1 - 2)</v>
      </c>
      <c r="H25"/>
      <c r="I25"/>
      <c r="J25"/>
      <c r="K25"/>
      <c r="L25"/>
      <c r="M25"/>
    </row>
    <row r="26" spans="1:17">
      <c r="G26"/>
      <c r="H26"/>
      <c r="I26"/>
      <c r="J26"/>
      <c r="K26"/>
      <c r="L26"/>
      <c r="M26"/>
    </row>
    <row r="28" spans="1:17">
      <c r="C28" t="s">
        <v>3</v>
      </c>
      <c r="D28"/>
      <c r="G28" t="str">
        <f>CONCATENATE(B4," leerlaag ",B6,"6 (schooljaar ",B7+2," - ",B9,")")</f>
        <v> leerlaag 6 (schooljaar 2 - 1)</v>
      </c>
    </row>
    <row r="29" spans="1:17">
      <c r="D29" t="s">
        <v>5</v>
      </c>
      <c r="E29" t="s">
        <v>6</v>
      </c>
      <c r="G29" t="s">
        <v>7</v>
      </c>
      <c r="H29" t="s">
        <v>8</v>
      </c>
      <c r="I29" t="s">
        <v>9</v>
      </c>
      <c r="J29" t="s">
        <v>10</v>
      </c>
      <c r="K29" t="s">
        <v>11</v>
      </c>
      <c r="L29" t="s">
        <v>12</v>
      </c>
      <c r="M29" t="s">
        <v>13</v>
      </c>
      <c r="N29" t="s">
        <v>14</v>
      </c>
      <c r="O29" t="s">
        <v>15</v>
      </c>
      <c r="P29" t="s">
        <v>16</v>
      </c>
    </row>
    <row r="30" spans="1:17">
      <c r="D30"/>
      <c r="E30"/>
      <c r="G30" t="s">
        <v>18</v>
      </c>
      <c r="H30"/>
      <c r="I30"/>
      <c r="J30" t="s">
        <v>18</v>
      </c>
      <c r="K30"/>
      <c r="L30"/>
      <c r="M30" t="s">
        <v>18</v>
      </c>
      <c r="N30"/>
      <c r="O30" t="s">
        <v>18</v>
      </c>
      <c r="P30"/>
    </row>
    <row r="31" spans="1:17">
      <c r="D31"/>
      <c r="E31"/>
      <c r="G31" t="s">
        <v>18</v>
      </c>
      <c r="H31"/>
      <c r="I31"/>
      <c r="J31" t="s">
        <v>18</v>
      </c>
      <c r="K31"/>
      <c r="L31"/>
      <c r="M31" t="s">
        <v>18</v>
      </c>
      <c r="N31"/>
      <c r="O31" t="s">
        <v>18</v>
      </c>
      <c r="P31"/>
    </row>
    <row r="32" spans="1:17">
      <c r="D32"/>
      <c r="E32"/>
      <c r="G32" t="s">
        <v>18</v>
      </c>
      <c r="H32"/>
      <c r="I32"/>
      <c r="J32" t="s">
        <v>18</v>
      </c>
      <c r="K32"/>
      <c r="L32"/>
      <c r="M32" t="s">
        <v>18</v>
      </c>
      <c r="N32"/>
      <c r="O32" t="s">
        <v>18</v>
      </c>
      <c r="P32"/>
    </row>
    <row r="33" spans="1:17">
      <c r="D33"/>
      <c r="E33"/>
      <c r="G33" t="s">
        <v>18</v>
      </c>
      <c r="H33"/>
      <c r="I33"/>
      <c r="J33" t="s">
        <v>18</v>
      </c>
      <c r="K33"/>
      <c r="L33"/>
      <c r="M33" t="s">
        <v>18</v>
      </c>
      <c r="N33"/>
      <c r="O33" t="s">
        <v>18</v>
      </c>
      <c r="P33"/>
    </row>
    <row r="34" spans="1:17">
      <c r="D34"/>
      <c r="E34"/>
      <c r="G34" t="s">
        <v>18</v>
      </c>
      <c r="H34"/>
      <c r="I34"/>
      <c r="J34" t="s">
        <v>18</v>
      </c>
      <c r="K34"/>
      <c r="L34"/>
      <c r="M34" t="s">
        <v>18</v>
      </c>
      <c r="N34"/>
      <c r="O34" t="s">
        <v>18</v>
      </c>
      <c r="P34"/>
    </row>
    <row r="35" spans="1:17">
      <c r="D35"/>
      <c r="E35"/>
      <c r="G35" t="s">
        <v>18</v>
      </c>
      <c r="H35"/>
      <c r="I35"/>
      <c r="J35" t="s">
        <v>18</v>
      </c>
      <c r="K35"/>
      <c r="L35"/>
      <c r="M35" t="s">
        <v>18</v>
      </c>
      <c r="N35"/>
      <c r="O35" t="s">
        <v>18</v>
      </c>
      <c r="P35"/>
    </row>
    <row r="37" spans="1:17">
      <c r="C37" t="s">
        <v>3</v>
      </c>
      <c r="D37"/>
      <c r="G37" t="str">
        <f>CONCATENATE("Algemene opmerkingen bij het jaarprogramma van  ",G28)</f>
        <v>Algemene opmerkingen bij het jaarprogramma van   leerlaag 6 (schooljaar 2 - 1)</v>
      </c>
      <c r="H37"/>
      <c r="I37"/>
      <c r="J37"/>
      <c r="K37"/>
      <c r="L37"/>
      <c r="M37"/>
    </row>
    <row r="38" spans="1:17">
      <c r="G38"/>
      <c r="H38"/>
      <c r="I38"/>
      <c r="J38"/>
      <c r="K38"/>
      <c r="L38"/>
      <c r="M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sjabloon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van der Veen</dc:creator>
  <cp:lastModifiedBy>René van der Veen</cp:lastModifiedBy>
  <dcterms:created xsi:type="dcterms:W3CDTF">2015-06-05T18:19:34+00:00</dcterms:created>
  <dcterms:modified xsi:type="dcterms:W3CDTF">2021-04-08T10:11:12+00:00</dcterms:modified>
  <dc:title/>
  <dc:description/>
  <dc:subject/>
  <cp:keywords/>
  <cp:category/>
</cp:coreProperties>
</file>