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fileSharing userName="Schadenberg, K." algorithmName="SHA-512" hashValue="rI5t5q9RRhEAk7jrAsSfa/TYF4WxgIgoI9F17jiV8Fqy7HU9bAvqChAvEM46ev7nFkEEHOqA5CJgGKdU69Vyfg==" saltValue="MNe0IjTPD4AcmrrzW9F0jQ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CORONA/PTO PTA/TEST masterfile/INVOER PTA en PTB bovenbouw/"/>
    </mc:Choice>
  </mc:AlternateContent>
  <xr:revisionPtr revIDLastSave="0" documentId="10_ncr:10000_{B82FEB7F-1573-4391-8352-87DAFA46F848}" xr6:coauthVersionLast="46" xr6:coauthVersionMax="46" xr10:uidLastSave="{00000000-0000-0000-0000-000000000000}"/>
  <bookViews>
    <workbookView xWindow="-120" yWindow="-120" windowWidth="29040" windowHeight="15840" tabRatio="800" firstSheet="1" activeTab="1" xr2:uid="{00000000-000D-0000-FFFF-FFFF00000000}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<sst xmlns="http://schemas.openxmlformats.org/spreadsheetml/2006/main" count="328" uniqueCount="135">
  <si>
    <t>A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</si>
  <si>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</si>
  <si>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</si>
  <si>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</si>
  <si>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</si>
  <si>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</si>
  <si>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</si>
  <si>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</si>
  <si>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</si>
  <si>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</si>
  <si>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</si>
  <si>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</si>
  <si>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SE-domeinen</t>
  </si>
  <si>
    <t>datum afname</t>
  </si>
  <si>
    <t>bijzonderheden roostermaker voor TW</t>
  </si>
  <si>
    <t>Multidisciplinaire opdracht</t>
  </si>
  <si>
    <t>po</t>
  </si>
  <si>
    <t>PW Systeem Aarde</t>
  </si>
  <si>
    <t>tt</t>
  </si>
  <si>
    <t>C1</t>
  </si>
  <si>
    <t>in ak-lokaal ivm atlassen</t>
  </si>
  <si>
    <t>A1, C2</t>
  </si>
  <si>
    <t>C2, A2, E2</t>
  </si>
  <si>
    <t>Katern Wonen in Nederland (H1 en H2)</t>
  </si>
  <si>
    <t>Ja</t>
  </si>
  <si>
    <t>E1</t>
  </si>
  <si>
    <t>Opmerkingen:</t>
  </si>
  <si>
    <t>H</t>
  </si>
  <si>
    <t>Nee</t>
  </si>
  <si>
    <t>B3, C1</t>
  </si>
  <si>
    <t>A1, A2, E2, F</t>
  </si>
  <si>
    <t>B1, B2</t>
  </si>
  <si>
    <t>Vakken</t>
  </si>
  <si>
    <t>Periodes</t>
  </si>
  <si>
    <t>Afname</t>
  </si>
  <si>
    <t>vakken PTA</t>
  </si>
  <si>
    <t>PTA-types</t>
  </si>
  <si>
    <t>NE</t>
  </si>
  <si>
    <t>Toets</t>
  </si>
  <si>
    <t>Nederlands</t>
  </si>
  <si>
    <t>EN</t>
  </si>
  <si>
    <t>PO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</si>
  <si>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</si>
  <si>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</si>
  <si>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</si>
  <si>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</si>
  <si>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</si>
  <si>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</si>
  <si>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</si>
  <si>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</si>
  <si>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</si>
  <si>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</si>
  <si>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</si>
  <si>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</si>
  <si>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</si>
  <si>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</si>
  <si>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</si>
  <si>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</si>
  <si>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</si>
  <si>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</si>
  <si>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</si>
  <si>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</si>
  <si>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</si>
  <si>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</si>
  <si>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</si>
  <si>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</si>
  <si>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</si>
  <si>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</si>
  <si>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</si>
  <si>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</si>
  <si>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</si>
  <si>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</si>
  <si>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</si>
  <si>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</si>
  <si>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</si>
  <si>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</si>
  <si>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</si>
  <si>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</si>
  <si>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</si>
  <si>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</si>
  <si>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</si>
  <si>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</si>
  <si>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</si>
  <si>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</si>
  <si>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</si>
  <si>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</si>
  <si>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</si>
  <si>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</si>
  <si>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</si>
  <si>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</si>
  <si>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</si>
  <si>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</si>
  <si>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</si>
  <si>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</si>
  <si>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</si>
  <si>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</si>
  <si>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</si>
  <si>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</si>
  <si>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</si>
  <si>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</si>
  <si>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</si>
  <si>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</si>
  <si>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verplichte examen-eenheden</t>
  </si>
  <si>
    <t>Weer en klimaat</t>
  </si>
  <si>
    <t>AK/K/3, AK/K/4, AK/V/1</t>
  </si>
  <si>
    <t>Bevolking en ruimte</t>
  </si>
  <si>
    <t>AK/K/3, AK/K/8, AK/V/5</t>
  </si>
  <si>
    <t>Water</t>
  </si>
  <si>
    <t>PW Globalisering H1</t>
  </si>
  <si>
    <t>PW Globalisering</t>
  </si>
  <si>
    <t>Proefwerk Arm en Rijk</t>
  </si>
  <si>
    <t>A1, B2</t>
  </si>
  <si>
    <t>E1, B1</t>
  </si>
  <si>
    <t>D1, D2</t>
  </si>
  <si>
    <t>A1, B1, C1, D1, E1</t>
  </si>
  <si>
    <t>Katern Systeem Aarde</t>
  </si>
  <si>
    <t>C2, C3</t>
  </si>
  <si>
    <t>Katern Wonen in Nederland</t>
  </si>
  <si>
    <t>Katern Brazilië</t>
  </si>
  <si>
    <t>PW Arm en Rijk H1en 2</t>
  </si>
  <si>
    <t>PW Katern Overleven in Europa H1en 2</t>
  </si>
  <si>
    <t>AK/K/1, AK/K/2, AK/K/5, AK/K/7, AK/K/9, AK/V,2, AK/V/4, AK/V/6, AK/V/7, AK/V/8</t>
  </si>
  <si>
    <t xml:space="preserve">AK/K/3, AK/K/6, AK/V/3 </t>
  </si>
  <si>
    <t>Weerbericht</t>
  </si>
  <si>
    <t>Overleven in Europa</t>
  </si>
  <si>
    <t>Opdracht met betrekking tot de eigen omgeving in combinatie met aardrijkskundige vaardigheden</t>
  </si>
  <si>
    <t>Arm en Rijk</t>
  </si>
  <si>
    <t>Onderzoek m.b.t. een sociaal of fysisch geografisch onderwerp, gericht op de eigen omgeving</t>
  </si>
  <si>
    <t>Katern Arm en Rijk</t>
  </si>
  <si>
    <t>Geografische Vaardigheden gericht op katern Klimaatvraagstukken</t>
  </si>
  <si>
    <t>Opdracht en presentatie aan de hand van een onderzoek m.b.t. een fysisch geografisch onderdeel van klimaatvraagstukken in de eigen omgeving</t>
  </si>
  <si>
    <t>Katern Wonen in Nederland en Globalisering</t>
  </si>
  <si>
    <t>Katern Zuid-Amerika</t>
  </si>
  <si>
    <t>Examenstof: Globalisering, Systeem Aarde, Zuid-Amerika, Wonen in Nederland en vaardigheden</t>
  </si>
  <si>
    <t>Bronnen van Energie, Arm en Rijk, Grenzen en Identiteit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</si>
</sst>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zoomScale="25" zoomScaleNormal="25" workbookViewId="0">
      <selection activeCell="C8" sqref="C8"/>
    </sheetView>
  </sheetViews>
  <sheetFormatPr defaultColWidth="9.140625" defaultRowHeight="15" x14ac:dyDescent="0.25"/>
  <cols>
    <col min="1" max="2" width="9.140625" style="14"/>
    <col min="3" max="3" width="15.42578125" style="14" bestFit="1" customWidth="1"/>
    <col min="4" max="16384" width="9.140625" style="14"/>
  </cols>
  <sheetData>
    <row r="1" spans="1:8" x14ac:dyDescent="0.25">
      <c r="A1" s="14" t="s">
        <v>32</v>
      </c>
      <c r="B1" s="14" t="s">
        <v>33</v>
      </c>
      <c r="C1" s="14" t="s">
        <v>34</v>
      </c>
      <c r="E1" s="14" t="s">
        <v>35</v>
      </c>
      <c r="H1" s="14" t="s">
        <v>36</v>
      </c>
    </row>
    <row r="2" spans="1:8" x14ac:dyDescent="0.25">
      <c r="A2" s="14" t="s">
        <v>37</v>
      </c>
      <c r="B2" s="14">
        <v>1</v>
      </c>
      <c r="C2" s="14" t="s">
        <v>38</v>
      </c>
      <c r="D2" s="14" t="s">
        <v>24</v>
      </c>
      <c r="E2" s="14" t="s">
        <v>37</v>
      </c>
      <c r="F2" s="14" t="s">
        <v>39</v>
      </c>
      <c r="H2" s="14" t="s">
        <v>18</v>
      </c>
    </row>
    <row r="3" spans="1:8" x14ac:dyDescent="0.25">
      <c r="A3" s="14" t="s">
        <v>40</v>
      </c>
      <c r="B3" s="14">
        <v>2</v>
      </c>
      <c r="C3" s="14" t="s">
        <v>41</v>
      </c>
      <c r="D3" s="14" t="s">
        <v>28</v>
      </c>
      <c r="E3" s="14" t="s">
        <v>40</v>
      </c>
      <c r="F3" s="14" t="s">
        <v>42</v>
      </c>
      <c r="H3" s="14" t="s">
        <v>43</v>
      </c>
    </row>
    <row r="4" spans="1:8" x14ac:dyDescent="0.25">
      <c r="A4" s="14" t="s">
        <v>44</v>
      </c>
      <c r="B4" s="14">
        <v>3</v>
      </c>
      <c r="C4" s="14" t="s">
        <v>45</v>
      </c>
      <c r="E4" s="14" t="s">
        <v>46</v>
      </c>
      <c r="F4" s="14" t="s">
        <v>47</v>
      </c>
      <c r="H4" s="14" t="s">
        <v>48</v>
      </c>
    </row>
    <row r="5" spans="1:8" x14ac:dyDescent="0.25">
      <c r="A5" s="14" t="s">
        <v>49</v>
      </c>
      <c r="B5" s="14">
        <v>4</v>
      </c>
      <c r="C5" s="14" t="s">
        <v>50</v>
      </c>
      <c r="E5" s="14" t="s">
        <v>51</v>
      </c>
      <c r="F5" s="14" t="s">
        <v>52</v>
      </c>
      <c r="H5" s="14" t="s">
        <v>53</v>
      </c>
    </row>
    <row r="6" spans="1:8" x14ac:dyDescent="0.25">
      <c r="A6" s="14" t="s">
        <v>54</v>
      </c>
      <c r="E6" s="14" t="s">
        <v>55</v>
      </c>
      <c r="F6" s="14" t="s">
        <v>56</v>
      </c>
      <c r="H6" s="14" t="s">
        <v>16</v>
      </c>
    </row>
    <row r="7" spans="1:8" x14ac:dyDescent="0.25">
      <c r="A7" s="14" t="s">
        <v>57</v>
      </c>
      <c r="E7" s="14" t="s">
        <v>58</v>
      </c>
      <c r="F7" s="14" t="s">
        <v>59</v>
      </c>
    </row>
    <row r="8" spans="1:8" x14ac:dyDescent="0.25">
      <c r="A8" s="14" t="s">
        <v>51</v>
      </c>
      <c r="E8" s="14" t="s">
        <v>60</v>
      </c>
      <c r="F8" s="14" t="s">
        <v>61</v>
      </c>
    </row>
    <row r="9" spans="1:8" x14ac:dyDescent="0.25">
      <c r="A9" s="14" t="s">
        <v>46</v>
      </c>
      <c r="E9" s="14" t="s">
        <v>44</v>
      </c>
      <c r="F9" s="14" t="s">
        <v>62</v>
      </c>
    </row>
    <row r="10" spans="1:8" x14ac:dyDescent="0.25">
      <c r="A10" s="14" t="s">
        <v>63</v>
      </c>
      <c r="E10" s="14" t="s">
        <v>64</v>
      </c>
      <c r="F10" s="14" t="s">
        <v>65</v>
      </c>
    </row>
    <row r="11" spans="1:8" x14ac:dyDescent="0.25">
      <c r="A11" s="14" t="s">
        <v>66</v>
      </c>
      <c r="E11" s="14" t="s">
        <v>67</v>
      </c>
      <c r="F11" s="14" t="s">
        <v>68</v>
      </c>
    </row>
    <row r="12" spans="1:8" x14ac:dyDescent="0.25">
      <c r="A12" s="14" t="s">
        <v>69</v>
      </c>
      <c r="E12" s="14" t="s">
        <v>70</v>
      </c>
      <c r="F12" s="14" t="s">
        <v>71</v>
      </c>
    </row>
    <row r="13" spans="1:8" x14ac:dyDescent="0.25">
      <c r="A13" s="14" t="s">
        <v>72</v>
      </c>
      <c r="E13" s="14" t="s">
        <v>57</v>
      </c>
      <c r="F13" s="14" t="s">
        <v>73</v>
      </c>
    </row>
    <row r="14" spans="1:8" x14ac:dyDescent="0.25">
      <c r="A14" s="14" t="s">
        <v>58</v>
      </c>
      <c r="E14" s="14" t="s">
        <v>49</v>
      </c>
      <c r="F14" s="14" t="s">
        <v>74</v>
      </c>
    </row>
    <row r="15" spans="1:8" x14ac:dyDescent="0.25">
      <c r="A15" s="14" t="s">
        <v>75</v>
      </c>
      <c r="E15" s="14" t="s">
        <v>63</v>
      </c>
      <c r="F15" s="14" t="s">
        <v>76</v>
      </c>
    </row>
    <row r="16" spans="1:8" x14ac:dyDescent="0.25">
      <c r="E16" s="14" t="s">
        <v>77</v>
      </c>
      <c r="F16" s="14" t="s">
        <v>78</v>
      </c>
    </row>
    <row r="17" spans="5:6" x14ac:dyDescent="0.25">
      <c r="E17" s="14" t="s">
        <v>66</v>
      </c>
      <c r="F17" s="14" t="s">
        <v>79</v>
      </c>
    </row>
    <row r="18" spans="5:6" x14ac:dyDescent="0.25">
      <c r="E18" s="14" t="s">
        <v>80</v>
      </c>
      <c r="F18" s="14" t="s">
        <v>81</v>
      </c>
    </row>
    <row r="19" spans="5:6" x14ac:dyDescent="0.25">
      <c r="E19" s="14" t="s">
        <v>82</v>
      </c>
      <c r="F19" s="14" t="s">
        <v>83</v>
      </c>
    </row>
    <row r="20" spans="5:6" x14ac:dyDescent="0.25">
      <c r="E20" s="14" t="s">
        <v>84</v>
      </c>
      <c r="F20" s="14" t="s">
        <v>85</v>
      </c>
    </row>
    <row r="21" spans="5:6" x14ac:dyDescent="0.25">
      <c r="E21" s="14" t="s">
        <v>86</v>
      </c>
      <c r="F21" s="14" t="s">
        <v>87</v>
      </c>
    </row>
    <row r="22" spans="5:6" x14ac:dyDescent="0.25">
      <c r="E22" s="14" t="s">
        <v>88</v>
      </c>
      <c r="F22" s="14" t="s">
        <v>89</v>
      </c>
    </row>
    <row r="23" spans="5:6" x14ac:dyDescent="0.25">
      <c r="E23" s="14" t="s">
        <v>90</v>
      </c>
      <c r="F23" s="14" t="s">
        <v>91</v>
      </c>
    </row>
    <row r="24" spans="5:6" x14ac:dyDescent="0.25">
      <c r="E24" s="14" t="s">
        <v>92</v>
      </c>
      <c r="F24" s="14" t="s">
        <v>93</v>
      </c>
    </row>
    <row r="25" spans="5:6" x14ac:dyDescent="0.25">
      <c r="E25" s="14" t="s">
        <v>94</v>
      </c>
      <c r="F25" s="14" t="s">
        <v>95</v>
      </c>
    </row>
    <row r="26" spans="5:6" x14ac:dyDescent="0.25">
      <c r="E26" s="14" t="s">
        <v>72</v>
      </c>
      <c r="F26" s="14" t="s">
        <v>96</v>
      </c>
    </row>
    <row r="27" spans="5:6" x14ac:dyDescent="0.25">
      <c r="E27" s="14" t="s">
        <v>97</v>
      </c>
      <c r="F27" s="14" t="s">
        <v>98</v>
      </c>
    </row>
    <row r="28" spans="5:6" x14ac:dyDescent="0.25">
      <c r="E28" s="14" t="s">
        <v>99</v>
      </c>
      <c r="F28" s="14" t="s">
        <v>100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5"/>
  <sheetViews>
    <sheetView tabSelected="1" topLeftCell="C1" zoomScaleNormal="100" workbookViewId="0">
      <selection activeCell="F5" sqref="F5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7109375" style="1" bestFit="1" customWidth="1"/>
    <col min="4" max="4" width="8" style="1" bestFit="1" customWidth="1"/>
    <col min="5" max="5" width="8" style="5" hidden="1" customWidth="1"/>
    <col min="6" max="6" width="77.71093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">
        <v>60</v>
      </c>
      <c r="D1" s="4"/>
      <c r="E1" s="10"/>
      <c r="F1" s="12" t="s">
        <v>61</v>
      </c>
      <c r="K1" s="12"/>
      <c r="L1" s="4"/>
      <c r="M1" s="4" t="s">
        <v>101</v>
      </c>
      <c r="N1" s="12">
        <v>4</v>
      </c>
    </row>
    <row r="3" spans="1:16" ht="49.5" x14ac:dyDescent="0.3">
      <c r="C3" s="3" t="s">
        <v>1</v>
      </c>
      <c r="D3" s="3" t="s">
        <v>2</v>
      </c>
      <c r="E3" s="11" t="s">
        <v>3</v>
      </c>
      <c r="F3" s="3" t="s">
        <v>4</v>
      </c>
      <c r="G3" s="7" t="s">
        <v>5</v>
      </c>
      <c r="H3" s="3" t="s">
        <v>6</v>
      </c>
      <c r="I3" s="7" t="s">
        <v>7</v>
      </c>
      <c r="J3" s="3" t="s">
        <v>8</v>
      </c>
      <c r="K3" s="7" t="s">
        <v>9</v>
      </c>
      <c r="L3" s="7" t="s">
        <v>10</v>
      </c>
      <c r="M3" s="7" t="s">
        <v>11</v>
      </c>
      <c r="N3" s="7" t="s">
        <v>102</v>
      </c>
      <c r="O3" s="6" t="s">
        <v>13</v>
      </c>
      <c r="P3" s="9" t="s">
        <v>14</v>
      </c>
    </row>
    <row r="4" spans="1:16" ht="61.5" customHeight="1" x14ac:dyDescent="0.3">
      <c r="B4" s="5" t="str">
        <f>$A$1</f>
        <v>AK</v>
      </c>
      <c r="C4" s="2">
        <v>1</v>
      </c>
      <c r="D4" s="15">
        <v>1</v>
      </c>
      <c r="E4" s="16"/>
      <c r="F4" s="17" t="s">
        <v>134</v>
      </c>
      <c r="G4" s="15"/>
      <c r="H4" s="15" t="s">
        <v>16</v>
      </c>
      <c r="I4" s="22"/>
      <c r="J4" s="15"/>
      <c r="K4" s="15" t="s">
        <v>24</v>
      </c>
      <c r="L4" s="15">
        <v>2</v>
      </c>
      <c r="M4" s="15" t="s">
        <v>28</v>
      </c>
      <c r="N4" s="17" t="s">
        <v>121</v>
      </c>
      <c r="O4" s="18"/>
      <c r="P4" s="21"/>
    </row>
    <row r="5" spans="1:16" ht="61.5" customHeight="1" x14ac:dyDescent="0.3">
      <c r="B5" s="5" t="str">
        <f t="shared" ref="B5:B9" si="0">$A$1</f>
        <v>AK</v>
      </c>
      <c r="C5" s="2">
        <v>2</v>
      </c>
      <c r="D5" s="15">
        <v>1</v>
      </c>
      <c r="E5" s="16"/>
      <c r="F5" s="19" t="s">
        <v>107</v>
      </c>
      <c r="G5" s="15"/>
      <c r="H5" s="15" t="s">
        <v>18</v>
      </c>
      <c r="I5" s="22"/>
      <c r="J5" s="15">
        <v>100</v>
      </c>
      <c r="K5" s="15" t="s">
        <v>24</v>
      </c>
      <c r="L5" s="15">
        <v>5</v>
      </c>
      <c r="M5" s="15" t="s">
        <v>24</v>
      </c>
      <c r="N5" s="17" t="s">
        <v>122</v>
      </c>
      <c r="O5" s="18"/>
      <c r="P5" s="21"/>
    </row>
    <row r="6" spans="1:16" ht="61.5" customHeight="1" x14ac:dyDescent="0.3">
      <c r="B6" s="5" t="str">
        <f t="shared" si="0"/>
        <v>AK</v>
      </c>
      <c r="C6" s="2">
        <v>3</v>
      </c>
      <c r="D6" s="15">
        <v>2</v>
      </c>
      <c r="E6" s="16"/>
      <c r="F6" s="19" t="s">
        <v>105</v>
      </c>
      <c r="G6" s="15"/>
      <c r="H6" s="15" t="s">
        <v>18</v>
      </c>
      <c r="I6" s="22"/>
      <c r="J6" s="15">
        <v>100</v>
      </c>
      <c r="K6" s="15" t="s">
        <v>24</v>
      </c>
      <c r="L6" s="15">
        <v>5</v>
      </c>
      <c r="M6" s="15" t="s">
        <v>24</v>
      </c>
      <c r="N6" s="20" t="s">
        <v>106</v>
      </c>
      <c r="O6" s="18"/>
      <c r="P6" s="21"/>
    </row>
    <row r="7" spans="1:16" ht="61.5" customHeight="1" x14ac:dyDescent="0.3">
      <c r="B7" s="5" t="str">
        <f t="shared" si="0"/>
        <v>AK</v>
      </c>
      <c r="C7" s="2">
        <v>4</v>
      </c>
      <c r="D7" s="15">
        <v>3</v>
      </c>
      <c r="E7" s="16"/>
      <c r="F7" s="19" t="s">
        <v>103</v>
      </c>
      <c r="G7" s="15"/>
      <c r="H7" s="15" t="s">
        <v>18</v>
      </c>
      <c r="I7" s="22"/>
      <c r="J7" s="15">
        <v>100</v>
      </c>
      <c r="K7" s="15" t="s">
        <v>24</v>
      </c>
      <c r="L7" s="15">
        <v>5</v>
      </c>
      <c r="M7" s="15" t="s">
        <v>24</v>
      </c>
      <c r="N7" s="17" t="s">
        <v>104</v>
      </c>
      <c r="O7" s="18"/>
      <c r="P7" s="21"/>
    </row>
    <row r="8" spans="1:16" ht="61.5" customHeight="1" x14ac:dyDescent="0.3">
      <c r="B8" s="5" t="str">
        <f t="shared" si="0"/>
        <v>AK</v>
      </c>
      <c r="C8" s="2">
        <v>5</v>
      </c>
      <c r="D8" s="15">
        <v>3</v>
      </c>
      <c r="E8" s="16"/>
      <c r="F8" s="19" t="s">
        <v>123</v>
      </c>
      <c r="G8" s="15"/>
      <c r="H8" s="15" t="s">
        <v>16</v>
      </c>
      <c r="I8" s="22"/>
      <c r="J8" s="15"/>
      <c r="K8" s="15" t="s">
        <v>24</v>
      </c>
      <c r="L8" s="15">
        <v>3</v>
      </c>
      <c r="M8" s="15" t="s">
        <v>28</v>
      </c>
      <c r="N8" s="17" t="s">
        <v>104</v>
      </c>
      <c r="O8" s="18"/>
      <c r="P8" s="21"/>
    </row>
    <row r="9" spans="1:16" ht="61.5" customHeight="1" x14ac:dyDescent="0.3">
      <c r="B9" s="5" t="str">
        <f t="shared" si="0"/>
        <v>AK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26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JRrMUxoIq9L+r52jRMdDxuKF11yngWJeJfhEX8hqlnCTuqoIYOXY+kO+52SCVyu3uD5sywU0on3IrAWF5Y4d+Q==" saltValue="+zkmI1CpJwwli5l4eUIirw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Instellingen!$B$2:$B$5</xm:f>
          </x14:formula1>
          <xm:sqref>D4:E9</xm:sqref>
        </x14:dataValidation>
        <x14:dataValidation type="list" allowBlank="1" showInputMessage="1" showErrorMessage="1" xr:uid="{00000000-0002-0000-0100-000001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100-000002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100-000003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100-000004000000}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5"/>
  <sheetViews>
    <sheetView topLeftCell="C1" zoomScale="70" zoomScaleNormal="70" workbookViewId="0">
      <selection activeCell="F8" sqref="F8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7109375" style="1" bestFit="1" customWidth="1"/>
    <col min="4" max="4" width="8" style="1" bestFit="1" customWidth="1"/>
    <col min="5" max="5" width="8" style="5" hidden="1" customWidth="1"/>
    <col min="6" max="6" width="77.71093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AK</v>
      </c>
      <c r="D1" s="4"/>
      <c r="E1" s="10"/>
      <c r="F1" s="12" t="str">
        <f>'4M PTA en programma'!F1</f>
        <v>Aardrijkskunde</v>
      </c>
      <c r="K1" s="12"/>
      <c r="L1" s="4"/>
      <c r="M1" s="4" t="s">
        <v>27</v>
      </c>
      <c r="N1" s="12">
        <v>4</v>
      </c>
    </row>
    <row r="3" spans="1:16" ht="49.5" x14ac:dyDescent="0.3">
      <c r="C3" s="3" t="s">
        <v>1</v>
      </c>
      <c r="D3" s="3" t="s">
        <v>2</v>
      </c>
      <c r="E3" s="11" t="s">
        <v>3</v>
      </c>
      <c r="F3" s="3" t="s">
        <v>4</v>
      </c>
      <c r="G3" s="7" t="s">
        <v>5</v>
      </c>
      <c r="H3" s="3" t="s">
        <v>6</v>
      </c>
      <c r="I3" s="7" t="s">
        <v>7</v>
      </c>
      <c r="J3" s="3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6" t="s">
        <v>13</v>
      </c>
      <c r="P3" s="9" t="s">
        <v>14</v>
      </c>
    </row>
    <row r="4" spans="1:16" ht="61.5" customHeight="1" x14ac:dyDescent="0.3">
      <c r="B4" s="5" t="str">
        <f>$A$1</f>
        <v>AK</v>
      </c>
      <c r="C4" s="2">
        <v>1</v>
      </c>
      <c r="D4" s="15">
        <v>1</v>
      </c>
      <c r="E4" s="16"/>
      <c r="F4" s="17" t="s">
        <v>120</v>
      </c>
      <c r="G4" s="15">
        <v>2</v>
      </c>
      <c r="H4" s="15" t="s">
        <v>18</v>
      </c>
      <c r="I4" s="22"/>
      <c r="J4" s="15">
        <v>50</v>
      </c>
      <c r="K4" s="15" t="s">
        <v>28</v>
      </c>
      <c r="L4" s="15"/>
      <c r="M4" s="15" t="s">
        <v>28</v>
      </c>
      <c r="N4" s="17"/>
      <c r="O4" s="18"/>
      <c r="P4" s="21"/>
    </row>
    <row r="5" spans="1:16" ht="61.5" customHeight="1" x14ac:dyDescent="0.3">
      <c r="B5" s="5" t="str">
        <f t="shared" ref="B5:B9" si="0">$A$1</f>
        <v>AK</v>
      </c>
      <c r="C5" s="2">
        <v>2</v>
      </c>
      <c r="D5" s="15">
        <v>1</v>
      </c>
      <c r="E5" s="16"/>
      <c r="F5" s="19" t="s">
        <v>124</v>
      </c>
      <c r="G5" s="15">
        <v>3</v>
      </c>
      <c r="H5" s="15" t="s">
        <v>18</v>
      </c>
      <c r="I5" s="22"/>
      <c r="J5" s="15">
        <v>50</v>
      </c>
      <c r="K5" s="15" t="s">
        <v>24</v>
      </c>
      <c r="L5" s="15">
        <v>1</v>
      </c>
      <c r="M5" s="15" t="s">
        <v>24</v>
      </c>
      <c r="N5" s="17" t="s">
        <v>29</v>
      </c>
      <c r="O5" s="18"/>
      <c r="P5" s="21" t="s">
        <v>20</v>
      </c>
    </row>
    <row r="6" spans="1:16" ht="61.5" customHeight="1" x14ac:dyDescent="0.3">
      <c r="B6" s="5" t="str">
        <f t="shared" si="0"/>
        <v>AK</v>
      </c>
      <c r="C6" s="2">
        <v>3</v>
      </c>
      <c r="D6" s="15">
        <v>2</v>
      </c>
      <c r="E6" s="16"/>
      <c r="F6" s="19" t="s">
        <v>125</v>
      </c>
      <c r="G6" s="15">
        <v>3</v>
      </c>
      <c r="H6" s="15" t="s">
        <v>16</v>
      </c>
      <c r="I6" s="22"/>
      <c r="J6" s="15"/>
      <c r="K6" s="15" t="s">
        <v>24</v>
      </c>
      <c r="L6" s="15">
        <v>1</v>
      </c>
      <c r="M6" s="15" t="s">
        <v>28</v>
      </c>
      <c r="N6" s="23" t="s">
        <v>30</v>
      </c>
      <c r="O6" s="18"/>
      <c r="P6" s="21"/>
    </row>
    <row r="7" spans="1:16" ht="61.5" customHeight="1" x14ac:dyDescent="0.3">
      <c r="B7" s="5" t="str">
        <f t="shared" si="0"/>
        <v>AK</v>
      </c>
      <c r="C7" s="2">
        <v>4</v>
      </c>
      <c r="D7" s="15">
        <v>2</v>
      </c>
      <c r="E7" s="16"/>
      <c r="F7" s="19" t="s">
        <v>119</v>
      </c>
      <c r="G7" s="15">
        <v>2</v>
      </c>
      <c r="H7" s="15" t="s">
        <v>18</v>
      </c>
      <c r="I7" s="22"/>
      <c r="J7" s="15">
        <v>50</v>
      </c>
      <c r="K7" s="15" t="s">
        <v>28</v>
      </c>
      <c r="L7" s="15"/>
      <c r="M7" s="15" t="s">
        <v>28</v>
      </c>
      <c r="N7" s="17"/>
      <c r="O7" s="18"/>
      <c r="P7" s="21"/>
    </row>
    <row r="8" spans="1:16" ht="61.5" customHeight="1" x14ac:dyDescent="0.3">
      <c r="B8" s="5" t="str">
        <f t="shared" si="0"/>
        <v>AK</v>
      </c>
      <c r="C8" s="2">
        <v>5</v>
      </c>
      <c r="D8" s="15">
        <v>3</v>
      </c>
      <c r="E8" s="16"/>
      <c r="F8" s="19" t="s">
        <v>126</v>
      </c>
      <c r="G8" s="15">
        <v>3</v>
      </c>
      <c r="H8" s="15" t="s">
        <v>18</v>
      </c>
      <c r="I8" s="22"/>
      <c r="J8" s="15">
        <v>100</v>
      </c>
      <c r="K8" s="15" t="s">
        <v>24</v>
      </c>
      <c r="L8" s="15">
        <v>1</v>
      </c>
      <c r="M8" s="15" t="s">
        <v>24</v>
      </c>
      <c r="N8" s="17" t="s">
        <v>31</v>
      </c>
      <c r="O8" s="18"/>
      <c r="P8" s="21" t="s">
        <v>20</v>
      </c>
    </row>
    <row r="9" spans="1:16" ht="61.5" customHeight="1" x14ac:dyDescent="0.3">
      <c r="B9" s="5" t="str">
        <f t="shared" si="0"/>
        <v>AK</v>
      </c>
      <c r="C9" s="2">
        <v>6</v>
      </c>
      <c r="D9" s="15">
        <v>4</v>
      </c>
      <c r="E9" s="16"/>
      <c r="F9" s="19" t="s">
        <v>17</v>
      </c>
      <c r="G9" s="15">
        <v>2</v>
      </c>
      <c r="H9" s="15" t="s">
        <v>18</v>
      </c>
      <c r="I9" s="22"/>
      <c r="J9" s="15">
        <v>50</v>
      </c>
      <c r="K9" s="15" t="s">
        <v>28</v>
      </c>
      <c r="L9" s="15"/>
      <c r="M9" s="15" t="s">
        <v>28</v>
      </c>
      <c r="N9" s="17"/>
      <c r="O9" s="18"/>
      <c r="P9" s="21"/>
    </row>
    <row r="10" spans="1:16" ht="7.5" customHeight="1" x14ac:dyDescent="0.3"/>
    <row r="11" spans="1:16" ht="25.5" x14ac:dyDescent="0.5">
      <c r="F11" s="13" t="s">
        <v>26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200-000001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200-000002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200-000003000000}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15"/>
  <sheetViews>
    <sheetView topLeftCell="D1" zoomScale="85" zoomScaleNormal="85" workbookViewId="0">
      <selection activeCell="M6" sqref="M6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7109375" style="1" bestFit="1" customWidth="1"/>
    <col min="4" max="4" width="8" style="1" bestFit="1" customWidth="1"/>
    <col min="5" max="5" width="8" style="5" hidden="1" customWidth="1"/>
    <col min="6" max="6" width="77.71093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AK</v>
      </c>
      <c r="D1" s="4"/>
      <c r="E1" s="10"/>
      <c r="F1" s="12" t="str">
        <f>'4M PTA en programma'!F1</f>
        <v>Aardrijkskunde</v>
      </c>
      <c r="K1" s="12"/>
      <c r="L1" s="4"/>
      <c r="M1" s="4" t="s">
        <v>27</v>
      </c>
      <c r="N1" s="12">
        <v>5</v>
      </c>
    </row>
    <row r="3" spans="1:16" ht="49.5" x14ac:dyDescent="0.3">
      <c r="C3" s="3" t="s">
        <v>1</v>
      </c>
      <c r="D3" s="3" t="s">
        <v>2</v>
      </c>
      <c r="E3" s="11" t="s">
        <v>3</v>
      </c>
      <c r="F3" s="3" t="s">
        <v>4</v>
      </c>
      <c r="G3" s="7" t="s">
        <v>5</v>
      </c>
      <c r="H3" s="3" t="s">
        <v>6</v>
      </c>
      <c r="I3" s="7" t="s">
        <v>7</v>
      </c>
      <c r="J3" s="3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6" t="s">
        <v>13</v>
      </c>
      <c r="P3" s="9" t="s">
        <v>14</v>
      </c>
    </row>
    <row r="4" spans="1:16" ht="61.5" customHeight="1" x14ac:dyDescent="0.3">
      <c r="B4" s="5" t="str">
        <f>$A$1</f>
        <v>AK</v>
      </c>
      <c r="C4" s="2">
        <v>1</v>
      </c>
      <c r="D4" s="15">
        <v>1</v>
      </c>
      <c r="E4" s="16"/>
      <c r="F4" s="17" t="s">
        <v>115</v>
      </c>
      <c r="G4" s="15"/>
      <c r="H4" s="15" t="s">
        <v>18</v>
      </c>
      <c r="I4" s="22"/>
      <c r="J4" s="15">
        <v>100</v>
      </c>
      <c r="K4" s="15" t="s">
        <v>24</v>
      </c>
      <c r="L4" s="15">
        <v>2</v>
      </c>
      <c r="M4" s="15" t="s">
        <v>24</v>
      </c>
      <c r="N4" s="17" t="s">
        <v>116</v>
      </c>
      <c r="O4" s="18"/>
      <c r="P4" s="21" t="s">
        <v>20</v>
      </c>
    </row>
    <row r="5" spans="1:16" ht="61.5" customHeight="1" x14ac:dyDescent="0.3">
      <c r="B5" s="5" t="str">
        <f t="shared" ref="B5:B9" si="0">$A$1</f>
        <v>AK</v>
      </c>
      <c r="C5" s="2">
        <v>2</v>
      </c>
      <c r="D5" s="15">
        <v>2</v>
      </c>
      <c r="E5" s="16"/>
      <c r="F5" s="19" t="s">
        <v>117</v>
      </c>
      <c r="G5" s="15"/>
      <c r="H5" s="15" t="s">
        <v>18</v>
      </c>
      <c r="I5" s="22"/>
      <c r="J5" s="15">
        <v>100</v>
      </c>
      <c r="K5" s="15" t="s">
        <v>24</v>
      </c>
      <c r="L5" s="15">
        <v>2</v>
      </c>
      <c r="M5" s="15" t="s">
        <v>24</v>
      </c>
      <c r="N5" s="17" t="s">
        <v>25</v>
      </c>
      <c r="O5" s="18"/>
      <c r="P5" s="21" t="s">
        <v>20</v>
      </c>
    </row>
    <row r="6" spans="1:16" ht="61.5" customHeight="1" x14ac:dyDescent="0.3">
      <c r="B6" s="5" t="str">
        <f t="shared" si="0"/>
        <v>AK</v>
      </c>
      <c r="C6" s="2">
        <v>3</v>
      </c>
      <c r="D6" s="15">
        <v>3</v>
      </c>
      <c r="E6" s="16"/>
      <c r="F6" s="19" t="s">
        <v>118</v>
      </c>
      <c r="G6" s="15"/>
      <c r="H6" s="15" t="s">
        <v>18</v>
      </c>
      <c r="I6" s="22"/>
      <c r="J6" s="15">
        <v>100</v>
      </c>
      <c r="K6" s="15" t="s">
        <v>24</v>
      </c>
      <c r="L6" s="15">
        <v>2</v>
      </c>
      <c r="M6" s="15" t="s">
        <v>24</v>
      </c>
      <c r="N6" s="23" t="s">
        <v>113</v>
      </c>
      <c r="O6" s="18"/>
      <c r="P6" s="21" t="s">
        <v>20</v>
      </c>
    </row>
    <row r="7" spans="1:16" ht="61.5" customHeight="1" x14ac:dyDescent="0.3">
      <c r="B7" s="5" t="str">
        <f t="shared" si="0"/>
        <v>AK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AK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AK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26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Instellingen!$B$2:$B$5</xm:f>
          </x14:formula1>
          <xm:sqref>D4:E9</xm:sqref>
        </x14:dataValidation>
        <x14:dataValidation type="list" allowBlank="1" showInputMessage="1" showErrorMessage="1" xr:uid="{00000000-0002-0000-0300-000001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300-000002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300-000003000000}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15"/>
  <sheetViews>
    <sheetView topLeftCell="C1" zoomScale="70" zoomScaleNormal="70" workbookViewId="0">
      <selection activeCell="J7" sqref="J7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7109375" style="1" bestFit="1" customWidth="1"/>
    <col min="4" max="4" width="8" style="1" bestFit="1" customWidth="1"/>
    <col min="5" max="5" width="8" style="5" hidden="1" customWidth="1"/>
    <col min="6" max="6" width="77.71093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AK</v>
      </c>
      <c r="D1" s="4"/>
      <c r="E1" s="10"/>
      <c r="F1" s="12" t="str">
        <f>'4M PTA en programma'!F1</f>
        <v>Aardrijkskunde</v>
      </c>
      <c r="K1" s="12"/>
      <c r="L1" s="4"/>
      <c r="M1" s="4" t="s">
        <v>0</v>
      </c>
      <c r="N1" s="12">
        <v>4</v>
      </c>
    </row>
    <row r="3" spans="1:16" ht="49.5" x14ac:dyDescent="0.3">
      <c r="C3" s="3" t="s">
        <v>1</v>
      </c>
      <c r="D3" s="3" t="s">
        <v>2</v>
      </c>
      <c r="E3" s="11" t="s">
        <v>3</v>
      </c>
      <c r="F3" s="3" t="s">
        <v>4</v>
      </c>
      <c r="G3" s="7" t="s">
        <v>5</v>
      </c>
      <c r="H3" s="3" t="s">
        <v>6</v>
      </c>
      <c r="I3" s="7" t="s">
        <v>7</v>
      </c>
      <c r="J3" s="3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6" t="s">
        <v>13</v>
      </c>
      <c r="P3" s="9" t="s">
        <v>14</v>
      </c>
    </row>
    <row r="4" spans="1:16" ht="61.5" customHeight="1" x14ac:dyDescent="0.3">
      <c r="B4" s="5" t="str">
        <f>$A$1</f>
        <v>AK</v>
      </c>
      <c r="C4" s="2">
        <v>1</v>
      </c>
      <c r="D4" s="15">
        <v>1</v>
      </c>
      <c r="E4" s="16"/>
      <c r="F4" s="17" t="s">
        <v>15</v>
      </c>
      <c r="G4" s="15">
        <v>1</v>
      </c>
      <c r="H4" s="15" t="s">
        <v>16</v>
      </c>
      <c r="I4" s="22"/>
      <c r="J4" s="15"/>
      <c r="K4" s="15" t="s">
        <v>28</v>
      </c>
      <c r="L4" s="15"/>
      <c r="M4" s="15" t="s">
        <v>28</v>
      </c>
      <c r="N4" s="17"/>
      <c r="O4" s="18"/>
      <c r="P4" s="21"/>
    </row>
    <row r="5" spans="1:16" ht="61.5" customHeight="1" x14ac:dyDescent="0.3">
      <c r="B5" s="5" t="str">
        <f t="shared" ref="B5:B9" si="0">$A$1</f>
        <v>AK</v>
      </c>
      <c r="C5" s="2">
        <v>2</v>
      </c>
      <c r="D5" s="15">
        <v>1</v>
      </c>
      <c r="E5" s="16"/>
      <c r="F5" s="19" t="s">
        <v>108</v>
      </c>
      <c r="G5" s="15">
        <v>2</v>
      </c>
      <c r="H5" s="15" t="s">
        <v>18</v>
      </c>
      <c r="I5" s="22"/>
      <c r="J5" s="15">
        <v>50</v>
      </c>
      <c r="K5" s="15" t="s">
        <v>28</v>
      </c>
      <c r="L5" s="15"/>
      <c r="M5" s="15" t="s">
        <v>28</v>
      </c>
      <c r="N5" s="17"/>
      <c r="O5" s="18"/>
      <c r="P5" s="21"/>
    </row>
    <row r="6" spans="1:16" ht="61.5" customHeight="1" x14ac:dyDescent="0.3">
      <c r="B6" s="5" t="str">
        <f t="shared" si="0"/>
        <v>AK</v>
      </c>
      <c r="C6" s="2">
        <v>3</v>
      </c>
      <c r="D6" s="15">
        <v>2</v>
      </c>
      <c r="E6" s="16"/>
      <c r="F6" s="19" t="s">
        <v>109</v>
      </c>
      <c r="G6" s="15">
        <v>2</v>
      </c>
      <c r="H6" s="15" t="s">
        <v>18</v>
      </c>
      <c r="I6" s="22"/>
      <c r="J6" s="15">
        <v>50</v>
      </c>
      <c r="K6" s="15" t="s">
        <v>28</v>
      </c>
      <c r="L6" s="15"/>
      <c r="M6" s="15" t="s">
        <v>28</v>
      </c>
      <c r="N6" s="17"/>
      <c r="O6" s="18"/>
      <c r="P6" s="21"/>
    </row>
    <row r="7" spans="1:16" ht="61.5" customHeight="1" x14ac:dyDescent="0.3">
      <c r="B7" s="5" t="str">
        <f t="shared" si="0"/>
        <v>AK</v>
      </c>
      <c r="C7" s="2">
        <v>4</v>
      </c>
      <c r="D7" s="15">
        <v>3</v>
      </c>
      <c r="E7" s="16"/>
      <c r="F7" s="19" t="s">
        <v>127</v>
      </c>
      <c r="G7" s="15">
        <v>3</v>
      </c>
      <c r="H7" s="15" t="s">
        <v>16</v>
      </c>
      <c r="I7" s="22"/>
      <c r="J7" s="15"/>
      <c r="K7" s="15" t="s">
        <v>24</v>
      </c>
      <c r="L7" s="15">
        <v>1</v>
      </c>
      <c r="M7" s="15" t="s">
        <v>28</v>
      </c>
      <c r="N7" s="17" t="s">
        <v>30</v>
      </c>
      <c r="O7" s="18"/>
      <c r="P7" s="21"/>
    </row>
    <row r="8" spans="1:16" ht="61.5" customHeight="1" x14ac:dyDescent="0.3">
      <c r="B8" s="5" t="str">
        <f t="shared" si="0"/>
        <v>AK</v>
      </c>
      <c r="C8" s="2">
        <v>5</v>
      </c>
      <c r="D8" s="15">
        <v>4</v>
      </c>
      <c r="E8" s="16"/>
      <c r="F8" s="19" t="s">
        <v>110</v>
      </c>
      <c r="G8" s="15">
        <v>2</v>
      </c>
      <c r="H8" s="15" t="s">
        <v>18</v>
      </c>
      <c r="I8" s="22"/>
      <c r="J8" s="15">
        <v>50</v>
      </c>
      <c r="K8" s="15" t="s">
        <v>28</v>
      </c>
      <c r="L8" s="15"/>
      <c r="M8" s="15" t="s">
        <v>28</v>
      </c>
      <c r="N8" s="17"/>
      <c r="O8" s="18"/>
      <c r="P8" s="21"/>
    </row>
    <row r="9" spans="1:16" ht="61.5" customHeight="1" x14ac:dyDescent="0.3">
      <c r="B9" s="5" t="str">
        <f t="shared" si="0"/>
        <v>AK</v>
      </c>
      <c r="C9" s="2">
        <v>6</v>
      </c>
      <c r="D9" s="15">
        <v>4</v>
      </c>
      <c r="E9" s="16"/>
      <c r="F9" s="19" t="s">
        <v>128</v>
      </c>
      <c r="G9" s="15">
        <v>3</v>
      </c>
      <c r="H9" s="15" t="s">
        <v>18</v>
      </c>
      <c r="I9" s="22"/>
      <c r="J9" s="15">
        <v>100</v>
      </c>
      <c r="K9" s="15" t="s">
        <v>24</v>
      </c>
      <c r="L9" s="15">
        <v>1</v>
      </c>
      <c r="M9" s="15" t="s">
        <v>24</v>
      </c>
      <c r="N9" s="17" t="s">
        <v>111</v>
      </c>
      <c r="O9" s="18"/>
      <c r="P9" s="21" t="s">
        <v>20</v>
      </c>
    </row>
    <row r="10" spans="1:16" ht="7.5" customHeight="1" x14ac:dyDescent="0.3"/>
    <row r="11" spans="1:16" ht="25.5" x14ac:dyDescent="0.5">
      <c r="F11" s="13" t="s">
        <v>26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400-000001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400-000002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400-000003000000}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5"/>
  <sheetViews>
    <sheetView topLeftCell="C4" zoomScale="85" zoomScaleNormal="85" workbookViewId="0">
      <selection activeCell="F9" sqref="F9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7109375" style="1" bestFit="1" customWidth="1"/>
    <col min="4" max="4" width="8" style="1" bestFit="1" customWidth="1"/>
    <col min="5" max="5" width="8" style="5" hidden="1" customWidth="1"/>
    <col min="6" max="6" width="77.71093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AK</v>
      </c>
      <c r="D1" s="4"/>
      <c r="E1" s="10"/>
      <c r="F1" s="12" t="str">
        <f>'4M PTA en programma'!F1</f>
        <v>Aardrijkskunde</v>
      </c>
      <c r="K1" s="12"/>
      <c r="L1" s="4"/>
      <c r="M1" s="4" t="s">
        <v>0</v>
      </c>
      <c r="N1" s="12">
        <v>6</v>
      </c>
    </row>
    <row r="3" spans="1:16" ht="49.5" x14ac:dyDescent="0.3">
      <c r="C3" s="3" t="s">
        <v>1</v>
      </c>
      <c r="D3" s="3" t="s">
        <v>2</v>
      </c>
      <c r="E3" s="11" t="s">
        <v>3</v>
      </c>
      <c r="F3" s="3" t="s">
        <v>4</v>
      </c>
      <c r="G3" s="7" t="s">
        <v>5</v>
      </c>
      <c r="H3" s="3" t="s">
        <v>6</v>
      </c>
      <c r="I3" s="7" t="s">
        <v>7</v>
      </c>
      <c r="J3" s="3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6" t="s">
        <v>13</v>
      </c>
      <c r="P3" s="9" t="s">
        <v>14</v>
      </c>
    </row>
    <row r="4" spans="1:16" ht="61.5" customHeight="1" x14ac:dyDescent="0.3">
      <c r="B4" s="5" t="str">
        <f>$A$1</f>
        <v>AK</v>
      </c>
      <c r="C4" s="2">
        <v>1</v>
      </c>
      <c r="D4" s="15">
        <v>1</v>
      </c>
      <c r="E4" s="16"/>
      <c r="F4" s="17" t="s">
        <v>15</v>
      </c>
      <c r="G4" s="15">
        <v>1</v>
      </c>
      <c r="H4" s="15" t="s">
        <v>16</v>
      </c>
      <c r="I4" s="22"/>
      <c r="J4" s="15"/>
      <c r="K4" s="15" t="s">
        <v>28</v>
      </c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AK</v>
      </c>
      <c r="C5" s="2">
        <v>2</v>
      </c>
      <c r="D5" s="15">
        <v>1</v>
      </c>
      <c r="E5" s="16"/>
      <c r="F5" s="19" t="s">
        <v>17</v>
      </c>
      <c r="G5" s="15">
        <v>2</v>
      </c>
      <c r="H5" s="15" t="s">
        <v>18</v>
      </c>
      <c r="I5" s="22"/>
      <c r="J5" s="15">
        <v>50</v>
      </c>
      <c r="K5" s="15" t="s">
        <v>28</v>
      </c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AK</v>
      </c>
      <c r="C6" s="2">
        <v>3</v>
      </c>
      <c r="D6" s="15">
        <v>2</v>
      </c>
      <c r="E6" s="16"/>
      <c r="F6" s="17" t="s">
        <v>115</v>
      </c>
      <c r="G6" s="15">
        <v>3</v>
      </c>
      <c r="H6" s="15" t="s">
        <v>18</v>
      </c>
      <c r="I6" s="22"/>
      <c r="J6" s="15">
        <v>100</v>
      </c>
      <c r="K6" s="15" t="s">
        <v>24</v>
      </c>
      <c r="L6" s="15">
        <v>3</v>
      </c>
      <c r="M6" s="15" t="s">
        <v>24</v>
      </c>
      <c r="N6" s="17" t="s">
        <v>19</v>
      </c>
      <c r="O6" s="18"/>
      <c r="P6" s="21" t="s">
        <v>20</v>
      </c>
    </row>
    <row r="7" spans="1:16" ht="61.5" customHeight="1" x14ac:dyDescent="0.3">
      <c r="B7" s="5" t="str">
        <f t="shared" si="0"/>
        <v>AK</v>
      </c>
      <c r="C7" s="2">
        <v>4</v>
      </c>
      <c r="D7" s="15">
        <v>3</v>
      </c>
      <c r="E7" s="16"/>
      <c r="F7" s="19" t="s">
        <v>129</v>
      </c>
      <c r="G7" s="15">
        <v>3</v>
      </c>
      <c r="H7" s="15" t="s">
        <v>18</v>
      </c>
      <c r="I7" s="22"/>
      <c r="J7" s="15">
        <v>100</v>
      </c>
      <c r="K7" s="15" t="s">
        <v>24</v>
      </c>
      <c r="L7" s="15">
        <v>1</v>
      </c>
      <c r="M7" s="15" t="s">
        <v>24</v>
      </c>
      <c r="N7" s="17" t="s">
        <v>21</v>
      </c>
      <c r="O7" s="18"/>
      <c r="P7" s="21" t="s">
        <v>20</v>
      </c>
    </row>
    <row r="8" spans="1:16" ht="61.5" customHeight="1" x14ac:dyDescent="0.3">
      <c r="B8" s="5" t="str">
        <f t="shared" si="0"/>
        <v>AK</v>
      </c>
      <c r="C8" s="2">
        <v>5</v>
      </c>
      <c r="D8" s="15">
        <v>3</v>
      </c>
      <c r="E8" s="16"/>
      <c r="F8" s="19" t="s">
        <v>130</v>
      </c>
      <c r="G8" s="15">
        <v>3</v>
      </c>
      <c r="H8" s="15" t="s">
        <v>16</v>
      </c>
      <c r="I8" s="22"/>
      <c r="J8" s="15"/>
      <c r="K8" s="15" t="s">
        <v>24</v>
      </c>
      <c r="L8" s="15">
        <v>1</v>
      </c>
      <c r="M8" s="15" t="s">
        <v>28</v>
      </c>
      <c r="N8" s="17" t="s">
        <v>22</v>
      </c>
      <c r="O8" s="18"/>
      <c r="P8" s="21"/>
    </row>
    <row r="9" spans="1:16" ht="61.5" customHeight="1" x14ac:dyDescent="0.3">
      <c r="B9" s="5" t="str">
        <f t="shared" si="0"/>
        <v>AK</v>
      </c>
      <c r="C9" s="2">
        <v>6</v>
      </c>
      <c r="D9" s="15">
        <v>4</v>
      </c>
      <c r="E9" s="16"/>
      <c r="F9" s="19" t="s">
        <v>23</v>
      </c>
      <c r="G9" s="15">
        <v>3</v>
      </c>
      <c r="H9" s="15" t="s">
        <v>18</v>
      </c>
      <c r="I9" s="22"/>
      <c r="J9" s="15">
        <v>100</v>
      </c>
      <c r="K9" s="15" t="s">
        <v>24</v>
      </c>
      <c r="L9" s="15">
        <v>2</v>
      </c>
      <c r="M9" s="15" t="s">
        <v>24</v>
      </c>
      <c r="N9" s="17" t="s">
        <v>25</v>
      </c>
      <c r="O9" s="18"/>
      <c r="P9" s="21" t="s">
        <v>20</v>
      </c>
    </row>
    <row r="10" spans="1:16" ht="7.5" customHeight="1" x14ac:dyDescent="0.3"/>
    <row r="11" spans="1:16" ht="25.5" x14ac:dyDescent="0.5">
      <c r="F11" s="13" t="s">
        <v>26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Instellingen!$B$2:$B$5</xm:f>
          </x14:formula1>
          <xm:sqref>D4:E9</xm:sqref>
        </x14:dataValidation>
        <x14:dataValidation type="list" allowBlank="1" showInputMessage="1" showErrorMessage="1" xr:uid="{00000000-0002-0000-0500-000001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500-000002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500-000003000000}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5"/>
  <sheetViews>
    <sheetView topLeftCell="C1" zoomScale="85" zoomScaleNormal="85" workbookViewId="0">
      <selection activeCell="F6" sqref="F6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7109375" style="1" bestFit="1" customWidth="1"/>
    <col min="4" max="4" width="8" style="1" bestFit="1" customWidth="1"/>
    <col min="5" max="5" width="8" style="5" hidden="1" customWidth="1"/>
    <col min="6" max="6" width="77.71093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AK</v>
      </c>
      <c r="D1" s="4"/>
      <c r="E1" s="10"/>
      <c r="F1" s="12" t="str">
        <f>'4M PTA en programma'!F1</f>
        <v>Aardrijkskunde</v>
      </c>
      <c r="K1" s="12"/>
      <c r="L1" s="4"/>
      <c r="M1" s="4" t="s">
        <v>0</v>
      </c>
      <c r="N1" s="12">
        <v>6</v>
      </c>
    </row>
    <row r="3" spans="1:16" ht="49.5" x14ac:dyDescent="0.3">
      <c r="C3" s="3" t="s">
        <v>1</v>
      </c>
      <c r="D3" s="3" t="s">
        <v>2</v>
      </c>
      <c r="E3" s="11" t="s">
        <v>3</v>
      </c>
      <c r="F3" s="3" t="s">
        <v>4</v>
      </c>
      <c r="G3" s="7" t="s">
        <v>5</v>
      </c>
      <c r="H3" s="3" t="s">
        <v>6</v>
      </c>
      <c r="I3" s="7" t="s">
        <v>7</v>
      </c>
      <c r="J3" s="3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6" t="s">
        <v>13</v>
      </c>
      <c r="P3" s="9" t="s">
        <v>14</v>
      </c>
    </row>
    <row r="4" spans="1:16" ht="61.5" customHeight="1" x14ac:dyDescent="0.3">
      <c r="B4" s="5" t="str">
        <f>$A$1</f>
        <v>AK</v>
      </c>
      <c r="C4" s="2">
        <v>1</v>
      </c>
      <c r="D4" s="15">
        <v>1</v>
      </c>
      <c r="E4" s="16"/>
      <c r="F4" s="17" t="s">
        <v>131</v>
      </c>
      <c r="G4" s="15"/>
      <c r="H4" s="15" t="s">
        <v>18</v>
      </c>
      <c r="I4" s="22"/>
      <c r="J4" s="15">
        <v>100</v>
      </c>
      <c r="K4" s="15" t="s">
        <v>24</v>
      </c>
      <c r="L4" s="15">
        <v>3</v>
      </c>
      <c r="M4" s="15" t="s">
        <v>24</v>
      </c>
      <c r="N4" s="17" t="s">
        <v>112</v>
      </c>
      <c r="O4" s="18"/>
      <c r="P4" s="21" t="s">
        <v>20</v>
      </c>
    </row>
    <row r="5" spans="1:16" ht="61.5" customHeight="1" x14ac:dyDescent="0.3">
      <c r="B5" s="5" t="str">
        <f t="shared" ref="B5:B9" si="0">$A$1</f>
        <v>AK</v>
      </c>
      <c r="C5" s="2">
        <v>2</v>
      </c>
      <c r="D5" s="15">
        <v>2</v>
      </c>
      <c r="E5" s="16"/>
      <c r="F5" s="19" t="s">
        <v>132</v>
      </c>
      <c r="G5" s="15"/>
      <c r="H5" s="15" t="s">
        <v>18</v>
      </c>
      <c r="I5" s="22"/>
      <c r="J5" s="15">
        <v>100</v>
      </c>
      <c r="K5" s="15" t="s">
        <v>24</v>
      </c>
      <c r="L5" s="15">
        <v>4</v>
      </c>
      <c r="M5" s="15" t="s">
        <v>24</v>
      </c>
      <c r="N5" s="17" t="s">
        <v>113</v>
      </c>
      <c r="O5" s="18"/>
      <c r="P5" s="21" t="s">
        <v>20</v>
      </c>
    </row>
    <row r="6" spans="1:16" ht="61.5" customHeight="1" x14ac:dyDescent="0.3">
      <c r="B6" s="5" t="str">
        <f t="shared" si="0"/>
        <v>AK</v>
      </c>
      <c r="C6" s="2">
        <v>3</v>
      </c>
      <c r="D6" s="15">
        <v>3</v>
      </c>
      <c r="E6" s="16"/>
      <c r="F6" s="19" t="s">
        <v>133</v>
      </c>
      <c r="G6" s="15"/>
      <c r="H6" s="15" t="s">
        <v>18</v>
      </c>
      <c r="I6" s="22"/>
      <c r="J6" s="15">
        <v>100</v>
      </c>
      <c r="K6" s="15" t="s">
        <v>24</v>
      </c>
      <c r="L6" s="15">
        <v>4</v>
      </c>
      <c r="M6" s="15" t="s">
        <v>24</v>
      </c>
      <c r="N6" s="23" t="s">
        <v>114</v>
      </c>
      <c r="O6" s="18"/>
      <c r="P6" s="21" t="s">
        <v>20</v>
      </c>
    </row>
    <row r="7" spans="1:16" ht="61.5" customHeight="1" x14ac:dyDescent="0.3">
      <c r="B7" s="5" t="str">
        <f t="shared" si="0"/>
        <v>AK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AK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AK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26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600-000001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600-000002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600-000003000000}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10" ma:contentTypeDescription="Create a new document." ma:contentTypeScope="" ma:versionID="95d444e2bef22aa001a9a98fa82617ac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eab6d1179e04b205664ba80da26eef5d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DBCDA8-5DFE-408F-A16C-C3B278A7F1C4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712ff825-c25b-4fa7-980d-494c05af82bb"/>
    <ds:schemaRef ds:uri="c6d635e9-0601-4b5e-ad25-fb7c8926c58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55824B-AE2D-4D6B-BFD0-FB641D7D9C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Veen, R. van der</cp:lastModifiedBy>
  <cp:revision/>
  <dcterms:created xsi:type="dcterms:W3CDTF">2020-06-15T09:47:26Z</dcterms:created>
  <dcterms:modified xsi:type="dcterms:W3CDTF">2021-03-30T09:41:09Z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