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9JuR76ruQ44bf+AFMScNUs3Y9vFC601XsPL4aG3YIUBFO+yZHkmEXdsQHMTCR6ZAWGG54zsJzTspsoohuV4x6Q==" saltValue="d1Q+rcCxFqQ9QSSuZKIS4w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firstSheet="1" activeTab="2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<sst xmlns="http://schemas.openxmlformats.org/spreadsheetml/2006/main" count="298" uniqueCount="130">
  <si>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</si>
  <si>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</si>
  <si>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</si>
  <si>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</si>
  <si>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</si>
  <si>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</si>
  <si>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</si>
  <si>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</si>
  <si>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</si>
  <si>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</si>
  <si>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</si>
  <si>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</si>
  <si>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</si>
  <si>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</si>
  <si>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</si>
  <si>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</si>
  <si>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</si>
  <si>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</si>
  <si>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</si>
  <si>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</si>
  <si>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</si>
  <si>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</si>
  <si>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</si>
  <si>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</si>
  <si>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</si>
  <si>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</si>
  <si>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</si>
  <si>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</si>
  <si>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</si>
  <si>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</si>
  <si>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</si>
  <si>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</si>
  <si>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</si>
  <si>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</si>
  <si>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</si>
  <si>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</si>
  <si>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</si>
  <si>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</si>
  <si>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</si>
  <si>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</si>
  <si>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</si>
  <si>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</si>
  <si>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</si>
  <si>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</si>
  <si>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</si>
  <si>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</si>
  <si>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</si>
  <si>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</si>
  <si>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</si>
  <si>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</si>
  <si>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</si>
  <si>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</si>
  <si>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</si>
  <si>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</si>
  <si>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</si>
  <si>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</si>
  <si>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</si>
  <si>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</si>
  <si>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</si>
  <si>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</si>
  <si>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</si>
  <si>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</si>
  <si>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</si>
  <si>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</si>
  <si>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</si>
  <si>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</si>
  <si>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</si>
  <si>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</si>
  <si>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</si>
  <si>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</si>
  <si>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</si>
  <si>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</si>
  <si>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</si>
  <si>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H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</si>
  <si>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</si>
  <si>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</si>
  <si>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</si>
  <si>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</si>
  <si>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</si>
  <si>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</si>
  <si>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</si>
  <si>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</si>
  <si>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</si>
  <si>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</si>
  <si>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</si>
  <si>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SE-domeinen</t>
  </si>
  <si>
    <t>datum afname</t>
  </si>
  <si>
    <t>bijzonderheden roostermaker voor TW</t>
  </si>
  <si>
    <t>D4</t>
  </si>
  <si>
    <t>Opmerkingen:</t>
  </si>
  <si>
    <t>De BINAS HAVO/VWO is bij alle schriftelijke toetsen een toegestaan hulpmiddel, tenzij anders vermeld bij de toets.</t>
  </si>
  <si>
    <t>M</t>
  </si>
  <si>
    <t>verplichte examen-eenheden</t>
  </si>
  <si>
    <t>lokaal B307</t>
  </si>
  <si>
    <t>A</t>
  </si>
  <si>
    <t>Schriftelijke overhoring H1 (Scheiden en reageren)</t>
  </si>
  <si>
    <t>Proefwerk H1 en H2 (Scheiden en reageren, bouwstenen van stoffen)</t>
  </si>
  <si>
    <t>Proefwerk H2 en H3 (Scheiden en reageren, moleculaire stoffen) met basiskennis uit H1</t>
  </si>
  <si>
    <t>Schriftelijke overhoring rekenen aan reacties, met basiskennis uit de H1 t/m H3</t>
  </si>
  <si>
    <t>Lokaal B307</t>
  </si>
  <si>
    <t>Proefwerk H6 en H7 (koolstofchemie, duurzaamheid), met basiskennis van de vorige hoofdstukken</t>
  </si>
  <si>
    <t>H1 Scheiden en reageren</t>
  </si>
  <si>
    <t>H2 en 3 Bouwstenen van stoffen, stoffen en reacties, met basiskennis uit de vorige hoofdstukken</t>
  </si>
  <si>
    <t>Schriftelijk rekenen aan reacties</t>
  </si>
  <si>
    <t>Proefwerk H4 Moleculaire stoffen, met basiskennis uit de vorige hoofdstukken</t>
  </si>
  <si>
    <t>Proefwerk H6 koolstofchemie</t>
  </si>
  <si>
    <t>A, D2</t>
  </si>
  <si>
    <t>E2, E3, F4</t>
  </si>
  <si>
    <t>C4, C5, E2, F2, F4, F5, G3, G4, G5</t>
  </si>
  <si>
    <t>A, D2, E5, G4</t>
  </si>
  <si>
    <t>C9, C10, D2, E3, F4</t>
  </si>
  <si>
    <t>C6, C7, C8, D4, E5</t>
  </si>
  <si>
    <t>A, D2, E4, E5, F4, F5, G4</t>
  </si>
  <si>
    <t>E3, E4, E5</t>
  </si>
  <si>
    <t xml:space="preserve">C8, C9, C10, E3, F4, F5, G4, G5 </t>
  </si>
  <si>
    <t>H8, H9, H11, H17, H18 - Redoxreacties, zuren en basen, H1 t/m 6: Basiskennis</t>
  </si>
  <si>
    <t>H6, H12, H13, H16 - Molecuulbouw en koolstofchemie, H1 t/m 6: Basiskennis</t>
  </si>
  <si>
    <t>H7, H10.3, H10.4, H10.5, H14, H15 - Groene chemie, nieuwe materialen, analyse, H1 t/m 6: Basiskennis</t>
  </si>
  <si>
    <t>A, C9, E3, F4, F5, G4, G5</t>
  </si>
  <si>
    <t>Onderzoek</t>
  </si>
  <si>
    <t>H7 en H8 - Duurzaamheidheid, zuren</t>
  </si>
  <si>
    <t>H8, H9, H11 - Zzuren, basen, redoxreacties</t>
  </si>
  <si>
    <t>H10, H12 - Analyse, molecuulbouw</t>
  </si>
  <si>
    <t>H13 en H14 - Kunststoffen, nieuwe materialen</t>
  </si>
  <si>
    <t>H4 en H5 - Zouten en zoutoplossingen</t>
  </si>
  <si>
    <t>H7, H8, H10 - Zuren, basen, redoxreacties. H1 t/m H5: Basiskennis</t>
  </si>
  <si>
    <t>H9, H13 - Reacties en energie, duurzaam produceren. H1 t/m H5: Basiskennis</t>
  </si>
  <si>
    <t>H11, H12 - Kunststoffen, chemie van het leven. H1 t/m H5: Basiskennis</t>
  </si>
  <si>
    <t>Vaardigheden</t>
  </si>
  <si>
    <t xml:space="preserve">Een scheikundig onderzoek, zouten en zoutoplossingen. H1, H2, H3, H5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</si>
</sst>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29</v>
      </c>
      <c r="D1" s="4"/>
      <c r="E1" s="10"/>
      <c r="F1" s="12" t="s">
        <v>45</v>
      </c>
      <c r="K1" s="12"/>
      <c r="L1" s="4"/>
      <c r="M1" s="4" t="s">
        <v>91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92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SK</v>
      </c>
      <c r="C4" s="2">
        <v>1</v>
      </c>
      <c r="D4" s="15">
        <v>1</v>
      </c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SK</v>
      </c>
      <c r="C5" s="2">
        <v>2</v>
      </c>
      <c r="D5" s="15">
        <v>2</v>
      </c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SK</v>
      </c>
      <c r="C6" s="2">
        <v>3</v>
      </c>
      <c r="D6" s="15">
        <v>3</v>
      </c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SK</v>
      </c>
      <c r="C7" s="2">
        <v>4</v>
      </c>
      <c r="D7" s="15">
        <v>3</v>
      </c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SK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SK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3"/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ED5TYt0R2h5HsdZGrXt3LfBi/lDRukDHFSbm9Afr1gEGu/vVMjdPvbwD4DGZxnUwkKbupWuHo93w5/JHw0qOOg==" saltValue="Wy/2oZ5McenX9RJb1yorDg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85" zoomScaleNormal="85" workbookViewId="0">
      <selection activeCell="F9" sqref="F9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SK</v>
      </c>
      <c r="D1" s="4"/>
      <c r="E1" s="10"/>
      <c r="F1" s="12" t="str">
        <f>'4M PTA en programma'!F1</f>
        <v>Scheikunde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SK</v>
      </c>
      <c r="C4" s="2">
        <v>1</v>
      </c>
      <c r="D4" s="15">
        <v>1</v>
      </c>
      <c r="E4" s="16"/>
      <c r="F4" s="17" t="s">
        <v>101</v>
      </c>
      <c r="G4" s="15">
        <v>2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/>
    </row>
    <row r="5" spans="1:16" ht="61.5" customHeight="1" x14ac:dyDescent="0.4">
      <c r="B5" s="5" t="str">
        <f t="shared" ref="B5:B9" si="0">$A$1</f>
        <v>SK</v>
      </c>
      <c r="C5" s="2">
        <v>2</v>
      </c>
      <c r="D5" s="15">
        <v>2</v>
      </c>
      <c r="E5" s="16"/>
      <c r="F5" s="19" t="s">
        <v>102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/>
      <c r="O5" s="18"/>
      <c r="P5" s="21"/>
    </row>
    <row r="6" spans="1:16" ht="61.5" customHeight="1" x14ac:dyDescent="0.4">
      <c r="B6" s="5" t="str">
        <f t="shared" si="0"/>
        <v>SK</v>
      </c>
      <c r="C6" s="2">
        <v>3</v>
      </c>
      <c r="D6" s="15">
        <v>3</v>
      </c>
      <c r="E6" s="16"/>
      <c r="F6" s="19" t="s">
        <v>103</v>
      </c>
      <c r="G6" s="15">
        <v>1</v>
      </c>
      <c r="H6" s="15" t="s">
        <v>9</v>
      </c>
      <c r="I6" s="22"/>
      <c r="J6" s="15">
        <v>50</v>
      </c>
      <c r="K6" s="15" t="s">
        <v>12</v>
      </c>
      <c r="L6" s="15"/>
      <c r="M6" s="15" t="s">
        <v>12</v>
      </c>
      <c r="N6" s="20"/>
      <c r="O6" s="18"/>
      <c r="P6" s="21"/>
    </row>
    <row r="7" spans="1:16" ht="61.5" customHeight="1" x14ac:dyDescent="0.4">
      <c r="B7" s="5" t="str">
        <f t="shared" si="0"/>
        <v>SK</v>
      </c>
      <c r="C7" s="2">
        <v>4</v>
      </c>
      <c r="D7" s="15">
        <v>3</v>
      </c>
      <c r="E7" s="16"/>
      <c r="F7" s="19" t="s">
        <v>104</v>
      </c>
      <c r="G7" s="15">
        <v>2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17"/>
      <c r="O7" s="18"/>
      <c r="P7" s="21"/>
    </row>
    <row r="8" spans="1:16" ht="61.5" customHeight="1" x14ac:dyDescent="0.4">
      <c r="B8" s="5" t="str">
        <f t="shared" si="0"/>
        <v>SK</v>
      </c>
      <c r="C8" s="2">
        <v>5</v>
      </c>
      <c r="D8" s="15">
        <v>4</v>
      </c>
      <c r="E8" s="16"/>
      <c r="F8" s="19" t="s">
        <v>129</v>
      </c>
      <c r="G8" s="15">
        <v>2</v>
      </c>
      <c r="H8" s="15" t="s">
        <v>28</v>
      </c>
      <c r="I8" s="22"/>
      <c r="J8" s="15"/>
      <c r="K8" s="15" t="s">
        <v>7</v>
      </c>
      <c r="L8" s="15">
        <v>1</v>
      </c>
      <c r="M8" s="15" t="s">
        <v>12</v>
      </c>
      <c r="N8" s="17" t="s">
        <v>106</v>
      </c>
      <c r="O8" s="18"/>
      <c r="P8" s="21" t="s">
        <v>93</v>
      </c>
    </row>
    <row r="9" spans="1:16" ht="61.5" customHeight="1" x14ac:dyDescent="0.4">
      <c r="B9" s="5" t="str">
        <f t="shared" si="0"/>
        <v>SK</v>
      </c>
      <c r="C9" s="2">
        <v>6</v>
      </c>
      <c r="D9" s="15">
        <v>4</v>
      </c>
      <c r="E9" s="16"/>
      <c r="F9" s="19" t="s">
        <v>105</v>
      </c>
      <c r="G9" s="15">
        <v>2</v>
      </c>
      <c r="H9" s="15" t="s">
        <v>9</v>
      </c>
      <c r="I9" s="22"/>
      <c r="J9" s="15">
        <v>100</v>
      </c>
      <c r="K9" s="15" t="s">
        <v>12</v>
      </c>
      <c r="L9" s="15"/>
      <c r="M9" s="15" t="s">
        <v>12</v>
      </c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3" t="s">
        <v>90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8" sqref="F8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SK</v>
      </c>
      <c r="D1" s="4"/>
      <c r="E1" s="10"/>
      <c r="F1" s="12" t="str">
        <f>'4M PTA en programma'!F1</f>
        <v>Scheikunde</v>
      </c>
      <c r="K1" s="12"/>
      <c r="L1" s="4"/>
      <c r="M1" s="4" t="s">
        <v>73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SK</v>
      </c>
      <c r="C4" s="2">
        <v>1</v>
      </c>
      <c r="D4" s="15">
        <v>1</v>
      </c>
      <c r="E4" s="16"/>
      <c r="F4" s="17" t="s">
        <v>125</v>
      </c>
      <c r="G4" s="15"/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107</v>
      </c>
      <c r="O4" s="18"/>
      <c r="P4" s="21"/>
    </row>
    <row r="5" spans="1:16" ht="61.5" customHeight="1" x14ac:dyDescent="0.4">
      <c r="B5" s="5" t="str">
        <f t="shared" ref="B5:B9" si="0">$A$1</f>
        <v>SK</v>
      </c>
      <c r="C5" s="2">
        <v>2</v>
      </c>
      <c r="D5" s="15">
        <v>2</v>
      </c>
      <c r="E5" s="16"/>
      <c r="F5" s="19" t="s">
        <v>126</v>
      </c>
      <c r="G5" s="15"/>
      <c r="H5" s="15" t="s">
        <v>9</v>
      </c>
      <c r="I5" s="22"/>
      <c r="J5" s="15">
        <v>100</v>
      </c>
      <c r="K5" s="15" t="s">
        <v>7</v>
      </c>
      <c r="L5" s="15">
        <v>2</v>
      </c>
      <c r="M5" s="15" t="s">
        <v>7</v>
      </c>
      <c r="N5" s="17" t="s">
        <v>108</v>
      </c>
      <c r="O5" s="18"/>
      <c r="P5" s="21"/>
    </row>
    <row r="6" spans="1:16" ht="61.5" customHeight="1" x14ac:dyDescent="0.4">
      <c r="B6" s="5" t="str">
        <f t="shared" si="0"/>
        <v>SK</v>
      </c>
      <c r="C6" s="2">
        <v>3</v>
      </c>
      <c r="D6" s="15">
        <v>3</v>
      </c>
      <c r="E6" s="16"/>
      <c r="F6" s="19" t="s">
        <v>127</v>
      </c>
      <c r="G6" s="15"/>
      <c r="H6" s="15" t="s">
        <v>9</v>
      </c>
      <c r="I6" s="22"/>
      <c r="J6" s="15">
        <v>100</v>
      </c>
      <c r="K6" s="15" t="s">
        <v>7</v>
      </c>
      <c r="L6" s="15">
        <v>2</v>
      </c>
      <c r="M6" s="15" t="s">
        <v>7</v>
      </c>
      <c r="N6" s="20" t="s">
        <v>88</v>
      </c>
      <c r="O6" s="18"/>
      <c r="P6" s="21"/>
    </row>
    <row r="7" spans="1:16" ht="61.5" customHeight="1" x14ac:dyDescent="0.4">
      <c r="B7" s="5" t="str">
        <f t="shared" si="0"/>
        <v>SK</v>
      </c>
      <c r="C7" s="2">
        <v>4</v>
      </c>
      <c r="D7" s="15"/>
      <c r="E7" s="16"/>
      <c r="F7" s="19" t="s">
        <v>128</v>
      </c>
      <c r="G7" s="15"/>
      <c r="H7" s="15" t="s">
        <v>28</v>
      </c>
      <c r="I7" s="22"/>
      <c r="J7" s="15"/>
      <c r="K7" s="15" t="s">
        <v>7</v>
      </c>
      <c r="L7" s="15">
        <v>1</v>
      </c>
      <c r="M7" s="15" t="s">
        <v>12</v>
      </c>
      <c r="N7" s="17" t="s">
        <v>106</v>
      </c>
      <c r="O7" s="18"/>
      <c r="P7" s="21"/>
    </row>
    <row r="8" spans="1:16" ht="61.5" customHeight="1" x14ac:dyDescent="0.4">
      <c r="B8" s="5" t="str">
        <f t="shared" si="0"/>
        <v>SK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SK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3" t="s">
        <v>90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SK</v>
      </c>
      <c r="D1" s="4"/>
      <c r="E1" s="10"/>
      <c r="F1" s="12" t="str">
        <f>'4M PTA en programma'!F1</f>
        <v>Scheikunde</v>
      </c>
      <c r="K1" s="12"/>
      <c r="L1" s="4"/>
      <c r="M1" s="4" t="s">
        <v>94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SK</v>
      </c>
      <c r="C4" s="2">
        <v>1</v>
      </c>
      <c r="D4" s="15">
        <v>1</v>
      </c>
      <c r="E4" s="16"/>
      <c r="F4" s="17" t="s">
        <v>95</v>
      </c>
      <c r="G4" s="15">
        <v>1</v>
      </c>
      <c r="H4" s="15" t="s">
        <v>9</v>
      </c>
      <c r="I4" s="22"/>
      <c r="J4" s="15">
        <v>50</v>
      </c>
      <c r="K4" s="15" t="s">
        <v>12</v>
      </c>
      <c r="L4" s="15"/>
      <c r="M4" s="15" t="s">
        <v>12</v>
      </c>
      <c r="N4" s="17"/>
      <c r="O4" s="18"/>
      <c r="P4" s="21"/>
    </row>
    <row r="5" spans="1:16" ht="61.5" customHeight="1" x14ac:dyDescent="0.4">
      <c r="B5" s="5" t="str">
        <f t="shared" ref="B5:B9" si="0">$A$1</f>
        <v>SK</v>
      </c>
      <c r="C5" s="2">
        <v>2</v>
      </c>
      <c r="D5" s="15">
        <v>1</v>
      </c>
      <c r="E5" s="16"/>
      <c r="F5" s="19" t="s">
        <v>96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/>
      <c r="O5" s="18"/>
      <c r="P5" s="21"/>
    </row>
    <row r="6" spans="1:16" ht="61.5" customHeight="1" x14ac:dyDescent="0.4">
      <c r="B6" s="5" t="str">
        <f t="shared" si="0"/>
        <v>SK</v>
      </c>
      <c r="C6" s="2">
        <v>3</v>
      </c>
      <c r="D6" s="15">
        <v>2</v>
      </c>
      <c r="E6" s="16"/>
      <c r="F6" s="19" t="s">
        <v>97</v>
      </c>
      <c r="G6" s="15">
        <v>2</v>
      </c>
      <c r="H6" s="15" t="s">
        <v>9</v>
      </c>
      <c r="I6" s="22"/>
      <c r="J6" s="15">
        <v>100</v>
      </c>
      <c r="K6" s="15" t="s">
        <v>12</v>
      </c>
      <c r="L6" s="15"/>
      <c r="M6" s="15" t="s">
        <v>12</v>
      </c>
      <c r="N6" s="20"/>
      <c r="O6" s="18"/>
      <c r="P6" s="21"/>
    </row>
    <row r="7" spans="1:16" ht="61.5" customHeight="1" x14ac:dyDescent="0.4">
      <c r="B7" s="5" t="str">
        <f t="shared" si="0"/>
        <v>SK</v>
      </c>
      <c r="C7" s="2">
        <v>4</v>
      </c>
      <c r="D7" s="15">
        <v>3</v>
      </c>
      <c r="E7" s="16"/>
      <c r="F7" s="19" t="s">
        <v>98</v>
      </c>
      <c r="G7" s="15">
        <v>1</v>
      </c>
      <c r="H7" s="15" t="s">
        <v>9</v>
      </c>
      <c r="I7" s="22"/>
      <c r="J7" s="15">
        <v>50</v>
      </c>
      <c r="K7" s="15" t="s">
        <v>12</v>
      </c>
      <c r="L7" s="15"/>
      <c r="M7" s="15" t="s">
        <v>12</v>
      </c>
      <c r="N7" s="17"/>
      <c r="O7" s="18"/>
      <c r="P7" s="21"/>
    </row>
    <row r="8" spans="1:16" ht="61.5" customHeight="1" x14ac:dyDescent="0.4">
      <c r="B8" s="5" t="str">
        <f t="shared" si="0"/>
        <v>SK</v>
      </c>
      <c r="C8" s="2">
        <v>5</v>
      </c>
      <c r="D8" s="15">
        <v>3</v>
      </c>
      <c r="E8" s="16"/>
      <c r="F8" s="19" t="s">
        <v>124</v>
      </c>
      <c r="G8" s="15">
        <v>2</v>
      </c>
      <c r="H8" s="15" t="s">
        <v>28</v>
      </c>
      <c r="I8" s="22"/>
      <c r="J8" s="15"/>
      <c r="K8" s="15" t="s">
        <v>7</v>
      </c>
      <c r="L8" s="15">
        <v>1</v>
      </c>
      <c r="M8" s="15" t="s">
        <v>12</v>
      </c>
      <c r="N8" s="17" t="s">
        <v>109</v>
      </c>
      <c r="O8" s="18"/>
      <c r="P8" s="21" t="s">
        <v>99</v>
      </c>
    </row>
    <row r="9" spans="1:16" ht="61.5" customHeight="1" x14ac:dyDescent="0.4">
      <c r="B9" s="5" t="str">
        <f t="shared" si="0"/>
        <v>SK</v>
      </c>
      <c r="C9" s="2">
        <v>6</v>
      </c>
      <c r="D9" s="15">
        <v>4</v>
      </c>
      <c r="E9" s="16"/>
      <c r="F9" s="19" t="s">
        <v>100</v>
      </c>
      <c r="G9" s="15">
        <v>2</v>
      </c>
      <c r="H9" s="15" t="s">
        <v>9</v>
      </c>
      <c r="I9" s="22"/>
      <c r="J9" s="15">
        <v>100</v>
      </c>
      <c r="K9" s="15" t="s">
        <v>12</v>
      </c>
      <c r="L9" s="15"/>
      <c r="M9" s="15" t="s">
        <v>12</v>
      </c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3" t="s">
        <v>90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SK</v>
      </c>
      <c r="D1" s="4"/>
      <c r="E1" s="10"/>
      <c r="F1" s="12" t="str">
        <f>'4M PTA en programma'!F1</f>
        <v>Scheikunde</v>
      </c>
      <c r="K1" s="12"/>
      <c r="L1" s="4"/>
      <c r="M1" s="4" t="s">
        <v>94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SK</v>
      </c>
      <c r="C4" s="2">
        <v>1</v>
      </c>
      <c r="D4" s="15">
        <v>1</v>
      </c>
      <c r="E4" s="16"/>
      <c r="F4" s="17" t="s">
        <v>120</v>
      </c>
      <c r="G4" s="15">
        <v>2</v>
      </c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118</v>
      </c>
      <c r="O4" s="18"/>
      <c r="P4" s="21"/>
    </row>
    <row r="5" spans="1:16" ht="61.5" customHeight="1" x14ac:dyDescent="0.4">
      <c r="B5" s="5" t="str">
        <f t="shared" ref="B5:B9" si="0">$A$1</f>
        <v>SK</v>
      </c>
      <c r="C5" s="2">
        <v>2</v>
      </c>
      <c r="D5" s="15">
        <v>2</v>
      </c>
      <c r="E5" s="16"/>
      <c r="F5" s="19" t="s">
        <v>121</v>
      </c>
      <c r="G5" s="15">
        <v>2</v>
      </c>
      <c r="H5" s="15" t="s">
        <v>9</v>
      </c>
      <c r="I5" s="22"/>
      <c r="J5" s="15">
        <v>100</v>
      </c>
      <c r="K5" s="15" t="s">
        <v>7</v>
      </c>
      <c r="L5" s="15">
        <v>2</v>
      </c>
      <c r="M5" s="15" t="s">
        <v>7</v>
      </c>
      <c r="N5" s="17" t="s">
        <v>110</v>
      </c>
      <c r="O5" s="18"/>
      <c r="P5" s="21"/>
    </row>
    <row r="6" spans="1:16" ht="61.5" customHeight="1" x14ac:dyDescent="0.4">
      <c r="B6" s="5" t="str">
        <f t="shared" si="0"/>
        <v>SK</v>
      </c>
      <c r="C6" s="2">
        <v>3</v>
      </c>
      <c r="D6" s="15">
        <v>3</v>
      </c>
      <c r="E6" s="16"/>
      <c r="F6" s="19" t="s">
        <v>122</v>
      </c>
      <c r="G6" s="15">
        <v>2</v>
      </c>
      <c r="H6" s="15" t="s">
        <v>9</v>
      </c>
      <c r="I6" s="22"/>
      <c r="J6" s="15">
        <v>100</v>
      </c>
      <c r="K6" s="15" t="s">
        <v>7</v>
      </c>
      <c r="L6" s="15">
        <v>2</v>
      </c>
      <c r="M6" s="15" t="s">
        <v>7</v>
      </c>
      <c r="N6" s="20" t="s">
        <v>111</v>
      </c>
      <c r="O6" s="18"/>
      <c r="P6" s="21"/>
    </row>
    <row r="7" spans="1:16" ht="61.5" customHeight="1" x14ac:dyDescent="0.4">
      <c r="B7" s="5" t="str">
        <f t="shared" si="0"/>
        <v>SK</v>
      </c>
      <c r="C7" s="2">
        <v>4</v>
      </c>
      <c r="D7" s="15">
        <v>4</v>
      </c>
      <c r="E7" s="16"/>
      <c r="F7" s="19" t="s">
        <v>123</v>
      </c>
      <c r="G7" s="15">
        <v>2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17"/>
      <c r="O7" s="18"/>
      <c r="P7" s="21"/>
    </row>
    <row r="8" spans="1:16" ht="61.5" customHeight="1" x14ac:dyDescent="0.4">
      <c r="B8" s="5" t="str">
        <f t="shared" si="0"/>
        <v>SK</v>
      </c>
      <c r="C8" s="2">
        <v>5</v>
      </c>
      <c r="D8" s="15">
        <v>4</v>
      </c>
      <c r="E8" s="16"/>
      <c r="F8" s="19" t="s">
        <v>119</v>
      </c>
      <c r="G8" s="15">
        <v>2</v>
      </c>
      <c r="H8" s="15" t="s">
        <v>28</v>
      </c>
      <c r="I8" s="22"/>
      <c r="J8" s="15"/>
      <c r="K8" s="15" t="s">
        <v>7</v>
      </c>
      <c r="L8" s="15">
        <v>1</v>
      </c>
      <c r="M8" s="15" t="s">
        <v>12</v>
      </c>
      <c r="N8" s="17" t="s">
        <v>112</v>
      </c>
      <c r="O8" s="18"/>
      <c r="P8" s="21"/>
    </row>
    <row r="9" spans="1:16" ht="61.5" customHeight="1" x14ac:dyDescent="0.4">
      <c r="B9" s="5" t="str">
        <f t="shared" si="0"/>
        <v>SK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3" t="s">
        <v>90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SK</v>
      </c>
      <c r="D1" s="4"/>
      <c r="E1" s="10"/>
      <c r="F1" s="12" t="str">
        <f>'4M PTA en programma'!F1</f>
        <v>Scheikunde</v>
      </c>
      <c r="K1" s="12"/>
      <c r="L1" s="4"/>
      <c r="M1" s="4" t="s">
        <v>94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SK</v>
      </c>
      <c r="C4" s="2">
        <v>1</v>
      </c>
      <c r="D4" s="15">
        <v>1</v>
      </c>
      <c r="E4" s="16"/>
      <c r="F4" s="17" t="s">
        <v>115</v>
      </c>
      <c r="G4" s="15"/>
      <c r="H4" s="15" t="s">
        <v>9</v>
      </c>
      <c r="I4" s="22"/>
      <c r="J4" s="15">
        <v>100</v>
      </c>
      <c r="K4" s="15" t="s">
        <v>7</v>
      </c>
      <c r="L4" s="15">
        <v>2</v>
      </c>
      <c r="M4" s="15" t="s">
        <v>7</v>
      </c>
      <c r="N4" s="17" t="s">
        <v>110</v>
      </c>
      <c r="O4" s="18"/>
      <c r="P4" s="21"/>
    </row>
    <row r="5" spans="1:16" ht="61.5" customHeight="1" x14ac:dyDescent="0.4">
      <c r="B5" s="5" t="str">
        <f t="shared" ref="B5:B9" si="0">$A$1</f>
        <v>SK</v>
      </c>
      <c r="C5" s="2">
        <v>2</v>
      </c>
      <c r="D5" s="15">
        <v>2</v>
      </c>
      <c r="E5" s="16"/>
      <c r="F5" s="19" t="s">
        <v>116</v>
      </c>
      <c r="G5" s="15"/>
      <c r="H5" s="15" t="s">
        <v>9</v>
      </c>
      <c r="I5" s="22"/>
      <c r="J5" s="15">
        <v>100</v>
      </c>
      <c r="K5" s="15" t="s">
        <v>7</v>
      </c>
      <c r="L5" s="15">
        <v>2</v>
      </c>
      <c r="M5" s="15" t="s">
        <v>7</v>
      </c>
      <c r="N5" s="17" t="s">
        <v>113</v>
      </c>
      <c r="O5" s="18"/>
      <c r="P5" s="21"/>
    </row>
    <row r="6" spans="1:16" ht="61.5" customHeight="1" x14ac:dyDescent="0.4">
      <c r="B6" s="5" t="str">
        <f t="shared" si="0"/>
        <v>SK</v>
      </c>
      <c r="C6" s="2">
        <v>3</v>
      </c>
      <c r="D6" s="15">
        <v>3</v>
      </c>
      <c r="E6" s="16"/>
      <c r="F6" s="19" t="s">
        <v>117</v>
      </c>
      <c r="G6" s="15"/>
      <c r="H6" s="15" t="s">
        <v>9</v>
      </c>
      <c r="I6" s="22"/>
      <c r="J6" s="15">
        <v>100</v>
      </c>
      <c r="K6" s="15" t="s">
        <v>7</v>
      </c>
      <c r="L6" s="15">
        <v>2</v>
      </c>
      <c r="M6" s="15" t="s">
        <v>7</v>
      </c>
      <c r="N6" s="20" t="s">
        <v>114</v>
      </c>
      <c r="O6" s="18"/>
      <c r="P6" s="21"/>
    </row>
    <row r="7" spans="1:16" ht="61.5" customHeight="1" x14ac:dyDescent="0.4">
      <c r="B7" s="5" t="str">
        <f t="shared" si="0"/>
        <v>SK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SK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SK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89</v>
      </c>
    </row>
    <row r="12" spans="1:16" ht="100.5" customHeight="1" x14ac:dyDescent="0.4">
      <c r="F12" s="23" t="s">
        <v>90</v>
      </c>
      <c r="G12" s="24"/>
      <c r="H12" s="24"/>
      <c r="I12" s="24"/>
      <c r="J12" s="24"/>
      <c r="K12" s="24"/>
      <c r="L12" s="24"/>
      <c r="M12" s="25"/>
    </row>
    <row r="13" spans="1:16" x14ac:dyDescent="0.4">
      <c r="F13" s="26"/>
      <c r="G13" s="26"/>
      <c r="H13" s="26"/>
      <c r="I13" s="26"/>
      <c r="J13" s="26"/>
      <c r="K13" s="26"/>
      <c r="L13" s="26"/>
      <c r="M13" s="26"/>
    </row>
    <row r="14" spans="1:16" x14ac:dyDescent="0.4">
      <c r="F14" s="26"/>
      <c r="G14" s="26"/>
      <c r="H14" s="26"/>
      <c r="I14" s="26"/>
      <c r="J14" s="26"/>
      <c r="K14" s="26"/>
      <c r="L14" s="26"/>
      <c r="M14" s="26"/>
    </row>
    <row r="15" spans="1:16" x14ac:dyDescent="0.4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DBCDA8-5DFE-408F-A16C-C3B278A7F1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2ff825-c25b-4fa7-980d-494c05af82bb"/>
    <ds:schemaRef ds:uri="c6d635e9-0601-4b5e-ad25-fb7c8926c58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0EC369-64F6-48CE-B730-090112FD3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2020-09-16T13:18:30Z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