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fileSharing userName="Schadenberg, K." algorithmName="SHA-512" hashValue="GU4bIdc2G1jDNPMeHvTpMqLx0MoP+wDm1ctmJA95noqdHBr1Uw8nYihyDLkYUQQb64lhqCPZQ57YSdghx6iyPA==" saltValue="WcacHO/PZca4iDtgckyHLw==" spinCount="100000"/>
  <workbookPr/>
  <mc:AlternateContent xmlns:mc="http://schemas.openxmlformats.org/markup-compatibility/2006">
    <mc:Choice Requires="x15">
      <x15ac:absPath xmlns:x15ac="http://schemas.microsoft.com/office/spreadsheetml/2010/11/ac" url="https://csgnl.sharepoint.com/teams/AUG-mdw/Shared Documents/Toetsing/PTA en PTB bovenbouw 20-21/"/>
    </mc:Choice>
  </mc:AlternateContent>
  <bookViews>
    <workbookView xWindow="-120" yWindow="-120" windowWidth="29040" windowHeight="15840" tabRatio="800" firstSheet="2" activeTab="6"/>
  </bookViews>
  <sheets>
    <sheet name="Instellingen" sheetId="3" r:id="rId1"/>
    <sheet name="4M PTA en programma" sheetId="6" r:id="rId2"/>
    <sheet name="4H PTA en programma" sheetId="8" r:id="rId3"/>
    <sheet name="5H PTA en programma" sheetId="9" r:id="rId4"/>
    <sheet name="4A PTA en programma" sheetId="10" r:id="rId5"/>
    <sheet name="5A PTA en programma" sheetId="11" r:id="rId6"/>
    <sheet name="6A PTA en programma" sheetId="12" r:id="rId7"/>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 i="12" l="1"/>
  <c r="A1" i="12"/>
  <c r="B9" i="12" s="1"/>
  <c r="F1" i="11"/>
  <c r="A1" i="11"/>
  <c r="B9" i="11" s="1"/>
  <c r="F1" i="10"/>
  <c r="A1" i="10"/>
  <c r="F1" i="9"/>
  <c r="A1" i="9"/>
  <c r="F1" i="8"/>
  <c r="A1" i="8"/>
  <c r="B9" i="8" s="1"/>
  <c r="B8" i="9" l="1"/>
  <c r="B9" i="9"/>
  <c r="B8" i="10"/>
  <c r="B9" i="10"/>
  <c r="B4" i="8"/>
  <c r="B5" i="9"/>
  <c r="B5" i="10"/>
  <c r="B7" i="12"/>
  <c r="B6" i="12"/>
  <c r="B4" i="12"/>
  <c r="B8" i="12"/>
  <c r="B5" i="12"/>
  <c r="B6" i="11"/>
  <c r="B8" i="11"/>
  <c r="B7" i="11"/>
  <c r="B4" i="11"/>
  <c r="B5" i="11"/>
  <c r="B6" i="10"/>
  <c r="B7" i="10"/>
  <c r="B4" i="10"/>
  <c r="B6" i="9"/>
  <c r="B7" i="9"/>
  <c r="B4" i="9"/>
  <c r="B7" i="8"/>
  <c r="B5" i="8"/>
  <c r="B6" i="8"/>
  <c r="B8" i="8"/>
  <c r="B5" i="6"/>
  <c r="B6" i="6"/>
  <c r="B7" i="6"/>
  <c r="B8" i="6"/>
  <c r="B9" i="6"/>
  <c r="B4" i="6"/>
</calcChain>
</file>

<file path=xl/sharedStrings.xml><?xml version="1.0" encoding="utf-8"?>
<sst xmlns="http://schemas.openxmlformats.org/spreadsheetml/2006/main" count="293" uniqueCount="127">
  <si>
    <t>Vakken</t>
  </si>
  <si>
    <t>Periodes</t>
  </si>
  <si>
    <t>Afname</t>
  </si>
  <si>
    <t>vakken PTA</t>
  </si>
  <si>
    <t>PTA-types</t>
  </si>
  <si>
    <t>NE</t>
  </si>
  <si>
    <t>Toets</t>
  </si>
  <si>
    <t>Ja</t>
  </si>
  <si>
    <t>Nederlands</t>
  </si>
  <si>
    <t>tt</t>
  </si>
  <si>
    <t>EN</t>
  </si>
  <si>
    <t>PO</t>
  </si>
  <si>
    <t>Nee</t>
  </si>
  <si>
    <t>Engels</t>
  </si>
  <si>
    <t>mt</t>
  </si>
  <si>
    <t>WI</t>
  </si>
  <si>
    <t>Handelingsdeel</t>
  </si>
  <si>
    <t>DU</t>
  </si>
  <si>
    <t>Duits</t>
  </si>
  <si>
    <t>lt</t>
  </si>
  <si>
    <t>BIO</t>
  </si>
  <si>
    <t>Mondeling</t>
  </si>
  <si>
    <t>FA</t>
  </si>
  <si>
    <t>Frans</t>
  </si>
  <si>
    <t>hd</t>
  </si>
  <si>
    <t>NAT</t>
  </si>
  <si>
    <t>GS</t>
  </si>
  <si>
    <t>Geschiedenis</t>
  </si>
  <si>
    <t>po</t>
  </si>
  <si>
    <t>SK</t>
  </si>
  <si>
    <t>MA</t>
  </si>
  <si>
    <t>Maatschappijleer</t>
  </si>
  <si>
    <t>AK</t>
  </si>
  <si>
    <t>Aardrijkskunde</t>
  </si>
  <si>
    <t>Wiskunde</t>
  </si>
  <si>
    <t>EC</t>
  </si>
  <si>
    <t>NSK1</t>
  </si>
  <si>
    <t>NaSk 1</t>
  </si>
  <si>
    <t>LO</t>
  </si>
  <si>
    <t>NSK2</t>
  </si>
  <si>
    <t>NaSK 2</t>
  </si>
  <si>
    <t>BV</t>
  </si>
  <si>
    <t>NA</t>
  </si>
  <si>
    <t>Natuurkunde</t>
  </si>
  <si>
    <t>CKV</t>
  </si>
  <si>
    <t>Scheikunde</t>
  </si>
  <si>
    <t>Biologie</t>
  </si>
  <si>
    <t>GDL</t>
  </si>
  <si>
    <t>Economie</t>
  </si>
  <si>
    <t>BTE/BHA</t>
  </si>
  <si>
    <t>BTE / BHA</t>
  </si>
  <si>
    <t>Lichamelijke Opvoeding</t>
  </si>
  <si>
    <t>PWS</t>
  </si>
  <si>
    <t>Profielwerkstuk</t>
  </si>
  <si>
    <t>WA</t>
  </si>
  <si>
    <t>Wiskunde A</t>
  </si>
  <si>
    <t>WB</t>
  </si>
  <si>
    <t>Wiskunde B</t>
  </si>
  <si>
    <t>WC</t>
  </si>
  <si>
    <t>Wiskunde C</t>
  </si>
  <si>
    <t>WD</t>
  </si>
  <si>
    <t>Wiskunde D</t>
  </si>
  <si>
    <t>NLT</t>
  </si>
  <si>
    <t>Natuur Leven en Technologie</t>
  </si>
  <si>
    <t>IF</t>
  </si>
  <si>
    <t>Informatica</t>
  </si>
  <si>
    <t>BECO</t>
  </si>
  <si>
    <t>Bedrijfseconomie</t>
  </si>
  <si>
    <t>Culturele en Kunstzinnige Vorming</t>
  </si>
  <si>
    <t>KUBV</t>
  </si>
  <si>
    <t>Kunst  - Beeldende vorming</t>
  </si>
  <si>
    <t>KUA</t>
  </si>
  <si>
    <t>Kunst Algemeen</t>
  </si>
  <si>
    <t>M</t>
  </si>
  <si>
    <t>nr</t>
  </si>
  <si>
    <t>periode</t>
  </si>
  <si>
    <t>SOM code</t>
  </si>
  <si>
    <t>leerstofomschrijving</t>
  </si>
  <si>
    <t>weging VD</t>
  </si>
  <si>
    <t>afname</t>
  </si>
  <si>
    <t>afwijkende hulpmiddelen / bijzonderheden</t>
  </si>
  <si>
    <t>duur</t>
  </si>
  <si>
    <t>SE?</t>
  </si>
  <si>
    <t>weging SE</t>
  </si>
  <si>
    <t>herkans-baar?</t>
  </si>
  <si>
    <t>verplichte examen-eenheden</t>
  </si>
  <si>
    <t>datum afname</t>
  </si>
  <si>
    <t>bijzonderheden roostermaker voor TW</t>
  </si>
  <si>
    <t>Opmerkingen:</t>
  </si>
  <si>
    <t>H</t>
  </si>
  <si>
    <t>verplichte SE-domeinen</t>
  </si>
  <si>
    <t>Hoofdstuk 1: Vergelijkingen (paragraaf 1.1 t/m 1.3) + Hoofdstuk 2: Functies en grafieken (paragraaf 2.1 t/m 2.5)</t>
  </si>
  <si>
    <t>niet in TW</t>
  </si>
  <si>
    <t>Hoofdstuk 1: Vergelijkingen (paragraaf 1.4 t/m 1.7) + Hoofdstuk 2: Functies en grafieken (paragraaf 2.6 en 2.7). Stof van paragraaf 1.1 t/m 1.3 en 2.1 t/m 2.5 wordt bekend verondersteld.</t>
  </si>
  <si>
    <t>Hoofdstuk 7: Lijnen en afstanden + Paragraaf 5.4: Afstanden in een rooster</t>
  </si>
  <si>
    <t>A1, A2, A3, C1, C2</t>
  </si>
  <si>
    <t>A1, A2, A3, B1, B2</t>
  </si>
  <si>
    <t>Hoofsdtuk 6: Afgeleide functies + Hoofdstuk 8: Periodieke functies</t>
  </si>
  <si>
    <t>Moderne Wiskunde 5 havo B, 11e editie Hoofdstuk 1: Logaritmische functies ; Hoofdstuk 2: Functies bewerken Vaardigheden, uitgedeelde stencils Details: zie studiewijzer</t>
  </si>
  <si>
    <t>A1, A2, A3, rekenen</t>
  </si>
  <si>
    <t>Moderne Wiskunde 5 havo B, 11e editie Hoofdstuk 3: Goniometrische functies  Hoofdstuk 4: Differentiëren Vaardigheden, uitgedeelde stencils Details: zie studiewijzer</t>
  </si>
  <si>
    <t>A1, A2, A3, D1, D2, D3, D4, rekenen</t>
  </si>
  <si>
    <t>Moderne Wiskunde 5 havo B, 11e editie Hoofdstuk 5: Cirkels  Hoofdstuk 6: Verbanden Vaardigheden, uitgedeelde stencils Details: zie studiewijzer</t>
  </si>
  <si>
    <t xml:space="preserve"> </t>
  </si>
  <si>
    <t>A</t>
  </si>
  <si>
    <t xml:space="preserve">H1 Vergelijkingen  Vaardigheden </t>
  </si>
  <si>
    <t>buiten toetsweek</t>
  </si>
  <si>
    <t xml:space="preserve">H1 Vergelijkingen en H2 Functies en grafieken Vaardigheden </t>
  </si>
  <si>
    <t>H5 Lijnen H8 Vectoren Vaardigheden</t>
  </si>
  <si>
    <t>H3 Machtsfuncties en H4 Exponentièle functies Vaardigheden</t>
  </si>
  <si>
    <t>H6 Afgeleide functies Vaardigheden</t>
  </si>
  <si>
    <t>H6 Afgeleide functies H7 Periodieke functies Vaardigheden</t>
  </si>
  <si>
    <t>Moderne wiskunde 11e editie, wiskunde B, deel vwo 5 H1. Logaritmische functies. H2. Functies bewerken. Vaardigheden</t>
  </si>
  <si>
    <t>Keuzeonderwerp</t>
  </si>
  <si>
    <t>A1, A2, A3, F</t>
  </si>
  <si>
    <t xml:space="preserve">Moderne wiskunde 11e editie, wiskunde B, deel vwo 5 H3. Kettingregel. H4. Integreren. Vaardigheden </t>
  </si>
  <si>
    <t>Wiskunde B-dag</t>
  </si>
  <si>
    <t>Moderne wiskunde 11e editie, wiskunde B, deel vwo 5 H5. Cirkels. H7. Meetkunde: rekenen of beredeneren. Vaardigheden</t>
  </si>
  <si>
    <t>A1, A2, A3, E1</t>
  </si>
  <si>
    <t>Moderne wiskunde 11e editie, wiskunde B, deel vwo 5 H6. Product-en quotiëntfuncties. H8. Goniometrische functies. Vaardigheden</t>
  </si>
  <si>
    <t>Moderne wiskunde 11e editie, wiskunde B, deel vwo 6 H1. Exponentiële en logaritmische functies. H2. Toepassingen van integreren. Vaardigheden</t>
  </si>
  <si>
    <t>Moderne wiskunde 11e editie, wiskunde B, deel vwo 6 H3. Bewegingsvergelijkingen. H6. Afsluiting meetkunde. Vaardigheden</t>
  </si>
  <si>
    <t>A1, A2, A3, E1, rekenen</t>
  </si>
  <si>
    <t>Moderne wiskunde 11e editie, wiskunde B, deel vwo 6 H4. Goniometrische functies. H5. Functies onderzoeken. Vaardigheden</t>
  </si>
  <si>
    <t>Hoofdstuk 5: Afstanden en hoeken. Hoofdstuk 7: Lijnen en afstanden</t>
  </si>
  <si>
    <t>Hoofdstuk 3: Machtsfuncties. Hoofdstuk 4: Exponentiële functies</t>
  </si>
  <si>
    <t>Bij de tt vervangt de grafische rekenmachine de gewone rekenmachine als toegestaan hulpmiddel. Alle aantekeningen, stencils en extra opgaven die gegeven zijn in de les behoren ook tot de stof voor het 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</si>
</sst>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0"/>
      <color theme="1"/>
      <name val="Segoe UI"/>
      <family val="2"/>
    </font>
    <font>
      <sz val="11"/>
      <color theme="1"/>
      <name val="Segoe UI"/>
      <family val="2"/>
    </font>
    <font>
      <sz val="11"/>
      <name val="Segoe UI"/>
      <family val="2"/>
    </font>
    <font>
      <sz val="26"/>
      <color theme="1"/>
      <name val="Segoe UI"/>
      <family val="2"/>
    </font>
    <font>
      <sz val="16"/>
      <color theme="1"/>
      <name val="Segoe UI"/>
      <family val="2"/>
    </font>
    <font>
      <sz val="11"/>
      <color theme="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2" fillId="2" borderId="0" xfId="0" applyFont="1" applyFill="1"/>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4" fillId="2" borderId="0" xfId="0" applyFont="1" applyFill="1" applyAlignment="1">
      <alignment horizontal="right"/>
    </xf>
    <xf numFmtId="0" fontId="2" fillId="4" borderId="0" xfId="0" applyFont="1" applyFill="1"/>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2" fillId="5" borderId="0" xfId="0" applyFont="1" applyFill="1"/>
    <xf numFmtId="0" fontId="3" fillId="5" borderId="1" xfId="0" applyFont="1" applyFill="1" applyBorder="1" applyAlignment="1">
      <alignment horizontal="center" vertical="center" wrapText="1"/>
    </xf>
    <xf numFmtId="0" fontId="4" fillId="4" borderId="0" xfId="0" applyFont="1" applyFill="1" applyAlignment="1">
      <alignment horizontal="right"/>
    </xf>
    <xf numFmtId="0" fontId="3" fillId="4" borderId="1" xfId="0" applyFont="1" applyFill="1" applyBorder="1" applyAlignment="1">
      <alignment horizontal="center" vertical="center" wrapText="1"/>
    </xf>
    <xf numFmtId="0" fontId="4" fillId="2" borderId="0" xfId="0" applyFont="1" applyFill="1" applyAlignment="1">
      <alignment horizontal="left"/>
    </xf>
    <xf numFmtId="0" fontId="5" fillId="2" borderId="0" xfId="0" applyFont="1" applyFill="1"/>
    <xf numFmtId="0" fontId="6" fillId="2" borderId="0" xfId="0" applyFont="1" applyFill="1"/>
    <xf numFmtId="0" fontId="2" fillId="2" borderId="1" xfId="0" applyFont="1" applyFill="1" applyBorder="1" applyAlignment="1" applyProtection="1">
      <alignment horizontal="center" vertical="center"/>
      <protection locked="0"/>
    </xf>
    <xf numFmtId="0" fontId="2" fillId="4" borderId="1" xfId="0" applyFont="1" applyFill="1" applyBorder="1" applyAlignment="1" applyProtection="1">
      <alignment horizontal="center" vertical="center"/>
      <protection locked="0"/>
    </xf>
    <xf numFmtId="0" fontId="1" fillId="2" borderId="1" xfId="0" applyFont="1" applyFill="1" applyBorder="1" applyAlignment="1" applyProtection="1">
      <alignment horizontal="left" vertical="center" wrapText="1"/>
      <protection locked="0"/>
    </xf>
    <xf numFmtId="14" fontId="2" fillId="4" borderId="1" xfId="0" applyNumberFormat="1" applyFont="1" applyFill="1" applyBorder="1" applyAlignment="1" applyProtection="1">
      <alignment horizontal="center" vertical="center"/>
      <protection locked="0"/>
    </xf>
    <xf numFmtId="0" fontId="1" fillId="2"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center" vertical="center" wrapText="1"/>
      <protection locked="0"/>
    </xf>
    <xf numFmtId="0" fontId="2" fillId="2" borderId="1" xfId="0" applyFont="1" applyFill="1" applyBorder="1" applyAlignment="1" applyProtection="1">
      <alignment horizontal="center" vertical="center" wrapText="1"/>
      <protection locked="0"/>
    </xf>
    <xf numFmtId="0" fontId="2" fillId="0" borderId="2" xfId="0" applyFont="1" applyFill="1" applyBorder="1" applyAlignment="1" applyProtection="1">
      <alignment horizontal="left" wrapText="1"/>
      <protection locked="0"/>
    </xf>
    <xf numFmtId="0" fontId="2" fillId="0" borderId="3" xfId="0" applyFont="1" applyFill="1" applyBorder="1" applyAlignment="1" applyProtection="1">
      <alignment horizontal="left" wrapText="1"/>
      <protection locked="0"/>
    </xf>
    <xf numFmtId="0" fontId="2" fillId="0" borderId="4" xfId="0" applyFont="1" applyFill="1" applyBorder="1" applyAlignment="1" applyProtection="1">
      <alignment horizontal="left" wrapText="1"/>
      <protection locked="0"/>
    </xf>
    <xf numFmtId="0" fontId="2" fillId="2" borderId="0" xfId="0" applyFont="1" applyFill="1" applyAlignment="1">
      <alignment horizontal="left" wrapText="1"/>
    </xf>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zoomScale="25" zoomScaleNormal="25" workbookViewId="0">
      <selection activeCell="C8" sqref="C8"/>
    </sheetView>
  </sheetViews>
  <sheetFormatPr defaultColWidth="9.109375" defaultRowHeight="14.4" x14ac:dyDescent="0.3"/>
  <cols>
    <col min="1" max="2" width="9.109375" style="14"/>
    <col min="3" max="3" width="15.44140625" style="14" bestFit="1" customWidth="1"/>
    <col min="4" max="16384" width="9.109375" style="14"/>
  </cols>
  <sheetData>
    <row r="1" spans="1:8" x14ac:dyDescent="0.3">
      <c r="A1" s="14" t="s">
        <v>0</v>
      </c>
      <c r="B1" s="14" t="s">
        <v>1</v>
      </c>
      <c r="C1" s="14" t="s">
        <v>2</v>
      </c>
      <c r="E1" s="14" t="s">
        <v>3</v>
      </c>
      <c r="H1" s="14" t="s">
        <v>4</v>
      </c>
    </row>
    <row r="2" spans="1:8" x14ac:dyDescent="0.3">
      <c r="A2" s="14" t="s">
        <v>5</v>
      </c>
      <c r="B2" s="14">
        <v>1</v>
      </c>
      <c r="C2" s="14" t="s">
        <v>6</v>
      </c>
      <c r="D2" s="14" t="s">
        <v>7</v>
      </c>
      <c r="E2" s="14" t="s">
        <v>5</v>
      </c>
      <c r="F2" s="14" t="s">
        <v>8</v>
      </c>
      <c r="H2" s="14" t="s">
        <v>9</v>
      </c>
    </row>
    <row r="3" spans="1:8" x14ac:dyDescent="0.3">
      <c r="A3" s="14" t="s">
        <v>10</v>
      </c>
      <c r="B3" s="14">
        <v>2</v>
      </c>
      <c r="C3" s="14" t="s">
        <v>11</v>
      </c>
      <c r="D3" s="14" t="s">
        <v>12</v>
      </c>
      <c r="E3" s="14" t="s">
        <v>10</v>
      </c>
      <c r="F3" s="14" t="s">
        <v>13</v>
      </c>
      <c r="H3" s="14" t="s">
        <v>14</v>
      </c>
    </row>
    <row r="4" spans="1:8" x14ac:dyDescent="0.3">
      <c r="A4" s="14" t="s">
        <v>15</v>
      </c>
      <c r="B4" s="14">
        <v>3</v>
      </c>
      <c r="C4" s="14" t="s">
        <v>16</v>
      </c>
      <c r="E4" s="14" t="s">
        <v>17</v>
      </c>
      <c r="F4" s="14" t="s">
        <v>18</v>
      </c>
      <c r="H4" s="14" t="s">
        <v>19</v>
      </c>
    </row>
    <row r="5" spans="1:8" x14ac:dyDescent="0.3">
      <c r="A5" s="14" t="s">
        <v>20</v>
      </c>
      <c r="B5" s="14">
        <v>4</v>
      </c>
      <c r="C5" s="14" t="s">
        <v>21</v>
      </c>
      <c r="E5" s="14" t="s">
        <v>22</v>
      </c>
      <c r="F5" s="14" t="s">
        <v>23</v>
      </c>
      <c r="H5" s="14" t="s">
        <v>24</v>
      </c>
    </row>
    <row r="6" spans="1:8" x14ac:dyDescent="0.3">
      <c r="A6" s="14" t="s">
        <v>25</v>
      </c>
      <c r="E6" s="14" t="s">
        <v>26</v>
      </c>
      <c r="F6" s="14" t="s">
        <v>27</v>
      </c>
      <c r="H6" s="14" t="s">
        <v>28</v>
      </c>
    </row>
    <row r="7" spans="1:8" x14ac:dyDescent="0.3">
      <c r="A7" s="14" t="s">
        <v>29</v>
      </c>
      <c r="E7" s="14" t="s">
        <v>30</v>
      </c>
      <c r="F7" s="14" t="s">
        <v>31</v>
      </c>
    </row>
    <row r="8" spans="1:8" x14ac:dyDescent="0.3">
      <c r="A8" s="14" t="s">
        <v>22</v>
      </c>
      <c r="E8" s="14" t="s">
        <v>32</v>
      </c>
      <c r="F8" s="14" t="s">
        <v>33</v>
      </c>
    </row>
    <row r="9" spans="1:8" x14ac:dyDescent="0.3">
      <c r="A9" s="14" t="s">
        <v>17</v>
      </c>
      <c r="E9" s="14" t="s">
        <v>15</v>
      </c>
      <c r="F9" s="14" t="s">
        <v>34</v>
      </c>
    </row>
    <row r="10" spans="1:8" x14ac:dyDescent="0.3">
      <c r="A10" s="14" t="s">
        <v>35</v>
      </c>
      <c r="E10" s="14" t="s">
        <v>36</v>
      </c>
      <c r="F10" s="14" t="s">
        <v>37</v>
      </c>
    </row>
    <row r="11" spans="1:8" x14ac:dyDescent="0.3">
      <c r="A11" s="14" t="s">
        <v>38</v>
      </c>
      <c r="E11" s="14" t="s">
        <v>39</v>
      </c>
      <c r="F11" s="14" t="s">
        <v>40</v>
      </c>
    </row>
    <row r="12" spans="1:8" x14ac:dyDescent="0.3">
      <c r="A12" s="14" t="s">
        <v>41</v>
      </c>
      <c r="E12" s="14" t="s">
        <v>42</v>
      </c>
      <c r="F12" s="14" t="s">
        <v>43</v>
      </c>
    </row>
    <row r="13" spans="1:8" x14ac:dyDescent="0.3">
      <c r="A13" s="14" t="s">
        <v>44</v>
      </c>
      <c r="E13" s="14" t="s">
        <v>29</v>
      </c>
      <c r="F13" s="14" t="s">
        <v>45</v>
      </c>
    </row>
    <row r="14" spans="1:8" x14ac:dyDescent="0.3">
      <c r="A14" s="14" t="s">
        <v>30</v>
      </c>
      <c r="E14" s="14" t="s">
        <v>20</v>
      </c>
      <c r="F14" s="14" t="s">
        <v>46</v>
      </c>
    </row>
    <row r="15" spans="1:8" x14ac:dyDescent="0.3">
      <c r="A15" s="14" t="s">
        <v>47</v>
      </c>
      <c r="E15" s="14" t="s">
        <v>35</v>
      </c>
      <c r="F15" s="14" t="s">
        <v>48</v>
      </c>
    </row>
    <row r="16" spans="1:8" x14ac:dyDescent="0.3">
      <c r="E16" s="14" t="s">
        <v>49</v>
      </c>
      <c r="F16" s="14" t="s">
        <v>50</v>
      </c>
    </row>
    <row r="17" spans="5:6" x14ac:dyDescent="0.3">
      <c r="E17" s="14" t="s">
        <v>38</v>
      </c>
      <c r="F17" s="14" t="s">
        <v>51</v>
      </c>
    </row>
    <row r="18" spans="5:6" x14ac:dyDescent="0.3">
      <c r="E18" s="14" t="s">
        <v>52</v>
      </c>
      <c r="F18" s="14" t="s">
        <v>53</v>
      </c>
    </row>
    <row r="19" spans="5:6" x14ac:dyDescent="0.3">
      <c r="E19" s="14" t="s">
        <v>54</v>
      </c>
      <c r="F19" s="14" t="s">
        <v>55</v>
      </c>
    </row>
    <row r="20" spans="5:6" x14ac:dyDescent="0.3">
      <c r="E20" s="14" t="s">
        <v>56</v>
      </c>
      <c r="F20" s="14" t="s">
        <v>57</v>
      </c>
    </row>
    <row r="21" spans="5:6" x14ac:dyDescent="0.3">
      <c r="E21" s="14" t="s">
        <v>58</v>
      </c>
      <c r="F21" s="14" t="s">
        <v>59</v>
      </c>
    </row>
    <row r="22" spans="5:6" x14ac:dyDescent="0.3">
      <c r="E22" s="14" t="s">
        <v>60</v>
      </c>
      <c r="F22" s="14" t="s">
        <v>61</v>
      </c>
    </row>
    <row r="23" spans="5:6" x14ac:dyDescent="0.3">
      <c r="E23" s="14" t="s">
        <v>62</v>
      </c>
      <c r="F23" s="14" t="s">
        <v>63</v>
      </c>
    </row>
    <row r="24" spans="5:6" x14ac:dyDescent="0.3">
      <c r="E24" s="14" t="s">
        <v>64</v>
      </c>
      <c r="F24" s="14" t="s">
        <v>65</v>
      </c>
    </row>
    <row r="25" spans="5:6" x14ac:dyDescent="0.3">
      <c r="E25" s="14" t="s">
        <v>66</v>
      </c>
      <c r="F25" s="14" t="s">
        <v>67</v>
      </c>
    </row>
    <row r="26" spans="5:6" x14ac:dyDescent="0.3">
      <c r="E26" s="14" t="s">
        <v>44</v>
      </c>
      <c r="F26" s="14" t="s">
        <v>68</v>
      </c>
    </row>
    <row r="27" spans="5:6" x14ac:dyDescent="0.3">
      <c r="E27" s="14" t="s">
        <v>69</v>
      </c>
      <c r="F27" s="14" t="s">
        <v>70</v>
      </c>
    </row>
    <row r="28" spans="5:6" x14ac:dyDescent="0.3">
      <c r="E28" s="14" t="s">
        <v>71</v>
      </c>
      <c r="F28" s="14" t="s">
        <v>72</v>
      </c>
    </row>
  </sheetData>
  <sheetProtection algorithmName="SHA-512" hashValue="H/+I5Ul3THmjtA4Eu0W/CR0Ofl/OSP3yD24CIq+TcTTE2I0Y86TTYyvW9h+GxoSwA2WFZMK1APvHL8lMVNIpUA==" saltValue="BBwer7Nhqea/S/t5+1kg7w==" spinCount="100000" sheet="1" objects="1" scenarios="1" selectLockedCells="1" selectUnlockedCells="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5"/>
  <sheetViews>
    <sheetView topLeftCell="C1" zoomScale="85" zoomScaleNormal="85" workbookViewId="0">
      <selection activeCell="F4" sqref="F4"/>
    </sheetView>
  </sheetViews>
  <sheetFormatPr defaultColWidth="9.109375" defaultRowHeight="16.8" x14ac:dyDescent="0.4"/>
  <cols>
    <col min="1" max="1" width="9.109375" style="5" hidden="1" customWidth="1"/>
    <col min="2" max="2" width="2.5546875" style="5" hidden="1" customWidth="1"/>
    <col min="3" max="3" width="2.88671875" style="1" bestFit="1" customWidth="1"/>
    <col min="4" max="4" width="8" style="1" bestFit="1" customWidth="1"/>
    <col min="5" max="5" width="8" style="5" hidden="1" customWidth="1"/>
    <col min="6" max="6" width="77.88671875" style="1" customWidth="1"/>
    <col min="7" max="7" width="8.5546875" style="1" customWidth="1"/>
    <col min="8" max="8" width="8.109375" style="1" bestFit="1" customWidth="1"/>
    <col min="9" max="9" width="16" style="1" customWidth="1"/>
    <col min="10" max="10" width="11.6640625" style="1" bestFit="1" customWidth="1"/>
    <col min="11" max="13" width="8.5546875" style="1" customWidth="1"/>
    <col min="14" max="14" width="24.33203125" style="1" customWidth="1"/>
    <col min="15" max="15" width="15.109375" style="5" hidden="1" customWidth="1"/>
    <col min="16" max="16" width="28" style="8" customWidth="1"/>
    <col min="17" max="16384" width="9.109375" style="1"/>
  </cols>
  <sheetData>
    <row r="1" spans="1:16" ht="38.4" x14ac:dyDescent="0.85">
      <c r="A1" s="5" t="s">
        <v>56</v>
      </c>
      <c r="D1" s="4"/>
      <c r="E1" s="10"/>
      <c r="F1" s="12" t="s">
        <v>57</v>
      </c>
      <c r="K1" s="12"/>
      <c r="L1" s="4"/>
      <c r="M1" s="4" t="s">
        <v>73</v>
      </c>
      <c r="N1" s="12">
        <v>4</v>
      </c>
    </row>
    <row r="3" spans="1:16" ht="50.4" x14ac:dyDescent="0.4">
      <c r="C3" s="3" t="s">
        <v>74</v>
      </c>
      <c r="D3" s="3" t="s">
        <v>75</v>
      </c>
      <c r="E3" s="11" t="s">
        <v>76</v>
      </c>
      <c r="F3" s="3" t="s">
        <v>77</v>
      </c>
      <c r="G3" s="7" t="s">
        <v>78</v>
      </c>
      <c r="H3" s="3" t="s">
        <v>79</v>
      </c>
      <c r="I3" s="7" t="s">
        <v>80</v>
      </c>
      <c r="J3" s="3" t="s">
        <v>81</v>
      </c>
      <c r="K3" s="7" t="s">
        <v>82</v>
      </c>
      <c r="L3" s="7" t="s">
        <v>83</v>
      </c>
      <c r="M3" s="7" t="s">
        <v>84</v>
      </c>
      <c r="N3" s="7" t="s">
        <v>85</v>
      </c>
      <c r="O3" s="6" t="s">
        <v>86</v>
      </c>
      <c r="P3" s="9" t="s">
        <v>87</v>
      </c>
    </row>
    <row r="4" spans="1:16" ht="61.5" customHeight="1" x14ac:dyDescent="0.4">
      <c r="B4" s="5" t="str">
        <f>$A$1</f>
        <v>WB</v>
      </c>
      <c r="C4" s="2">
        <v>1</v>
      </c>
      <c r="D4" s="15"/>
      <c r="E4" s="16"/>
      <c r="F4" s="17"/>
      <c r="G4" s="15"/>
      <c r="H4" s="15"/>
      <c r="I4" s="22"/>
      <c r="J4" s="15"/>
      <c r="K4" s="15"/>
      <c r="L4" s="15"/>
      <c r="M4" s="15"/>
      <c r="N4" s="17"/>
      <c r="O4" s="18"/>
      <c r="P4" s="21"/>
    </row>
    <row r="5" spans="1:16" ht="61.5" customHeight="1" x14ac:dyDescent="0.4">
      <c r="B5" s="5" t="str">
        <f t="shared" ref="B5:B9" si="0">$A$1</f>
        <v>WB</v>
      </c>
      <c r="C5" s="2">
        <v>2</v>
      </c>
      <c r="D5" s="15"/>
      <c r="E5" s="16"/>
      <c r="F5" s="19"/>
      <c r="G5" s="15"/>
      <c r="H5" s="15"/>
      <c r="I5" s="22"/>
      <c r="J5" s="15"/>
      <c r="K5" s="15"/>
      <c r="L5" s="15"/>
      <c r="M5" s="15"/>
      <c r="N5" s="17"/>
      <c r="O5" s="18"/>
      <c r="P5" s="21"/>
    </row>
    <row r="6" spans="1:16" ht="61.5" customHeight="1" x14ac:dyDescent="0.4">
      <c r="B6" s="5" t="str">
        <f t="shared" si="0"/>
        <v>WB</v>
      </c>
      <c r="C6" s="2">
        <v>3</v>
      </c>
      <c r="D6" s="15"/>
      <c r="E6" s="16"/>
      <c r="F6" s="19"/>
      <c r="G6" s="15"/>
      <c r="H6" s="15"/>
      <c r="I6" s="22"/>
      <c r="J6" s="15"/>
      <c r="K6" s="15"/>
      <c r="L6" s="15"/>
      <c r="M6" s="15"/>
      <c r="N6" s="20"/>
      <c r="O6" s="18"/>
      <c r="P6" s="21"/>
    </row>
    <row r="7" spans="1:16" ht="61.5" customHeight="1" x14ac:dyDescent="0.4">
      <c r="B7" s="5" t="str">
        <f t="shared" si="0"/>
        <v>WB</v>
      </c>
      <c r="C7" s="2">
        <v>4</v>
      </c>
      <c r="D7" s="15"/>
      <c r="E7" s="16"/>
      <c r="F7" s="19"/>
      <c r="G7" s="15"/>
      <c r="H7" s="15"/>
      <c r="I7" s="22"/>
      <c r="J7" s="15"/>
      <c r="K7" s="15"/>
      <c r="L7" s="15"/>
      <c r="M7" s="15"/>
      <c r="N7" s="17"/>
      <c r="O7" s="18"/>
      <c r="P7" s="21"/>
    </row>
    <row r="8" spans="1:16" ht="61.5" customHeight="1" x14ac:dyDescent="0.4">
      <c r="B8" s="5" t="str">
        <f t="shared" si="0"/>
        <v>WB</v>
      </c>
      <c r="C8" s="2">
        <v>5</v>
      </c>
      <c r="D8" s="15"/>
      <c r="E8" s="16"/>
      <c r="F8" s="19"/>
      <c r="G8" s="15"/>
      <c r="H8" s="15"/>
      <c r="I8" s="22"/>
      <c r="J8" s="15"/>
      <c r="K8" s="15"/>
      <c r="L8" s="15"/>
      <c r="M8" s="15"/>
      <c r="N8" s="17"/>
      <c r="O8" s="18"/>
      <c r="P8" s="21"/>
    </row>
    <row r="9" spans="1:16" ht="61.5" customHeight="1" x14ac:dyDescent="0.4">
      <c r="B9" s="5" t="str">
        <f t="shared" si="0"/>
        <v>WB</v>
      </c>
      <c r="C9" s="2">
        <v>6</v>
      </c>
      <c r="D9" s="15"/>
      <c r="E9" s="16"/>
      <c r="F9" s="19"/>
      <c r="G9" s="15"/>
      <c r="H9" s="15"/>
      <c r="I9" s="22"/>
      <c r="J9" s="15"/>
      <c r="K9" s="15"/>
      <c r="L9" s="15"/>
      <c r="M9" s="15"/>
      <c r="N9" s="17"/>
      <c r="O9" s="18"/>
      <c r="P9" s="21"/>
    </row>
    <row r="10" spans="1:16" ht="7.5" customHeight="1" x14ac:dyDescent="0.4"/>
    <row r="11" spans="1:16" ht="24.6" x14ac:dyDescent="0.55000000000000004">
      <c r="F11" s="13" t="s">
        <v>88</v>
      </c>
    </row>
    <row r="12" spans="1:16" ht="100.5" customHeight="1" x14ac:dyDescent="0.4">
      <c r="F12" s="23"/>
      <c r="G12" s="24"/>
      <c r="H12" s="24"/>
      <c r="I12" s="24"/>
      <c r="J12" s="24"/>
      <c r="K12" s="24"/>
      <c r="L12" s="24"/>
      <c r="M12" s="25"/>
    </row>
    <row r="13" spans="1:16" x14ac:dyDescent="0.4">
      <c r="F13" s="26"/>
      <c r="G13" s="26"/>
      <c r="H13" s="26"/>
      <c r="I13" s="26"/>
      <c r="J13" s="26"/>
      <c r="K13" s="26"/>
      <c r="L13" s="26"/>
      <c r="M13" s="26"/>
    </row>
    <row r="14" spans="1:16" x14ac:dyDescent="0.4">
      <c r="F14" s="26"/>
      <c r="G14" s="26"/>
      <c r="H14" s="26"/>
      <c r="I14" s="26"/>
      <c r="J14" s="26"/>
      <c r="K14" s="26"/>
      <c r="L14" s="26"/>
      <c r="M14" s="26"/>
    </row>
    <row r="15" spans="1:16" x14ac:dyDescent="0.4">
      <c r="F15" s="26"/>
      <c r="G15" s="26"/>
      <c r="H15" s="26"/>
      <c r="I15" s="26"/>
      <c r="J15" s="26"/>
      <c r="K15" s="26"/>
      <c r="L15" s="26"/>
      <c r="M15" s="26"/>
    </row>
  </sheetData>
  <sheetProtection algorithmName="SHA-512" hashValue="G2p5gTFj9b06VRP5+NVmNfXFBDf5/7IqR3l4QIk15MdkAzD2L3qJePswwpp2YoC4x+9WOzNFxLgevLO5zrR0vA==" saltValue="glCgSAjqES86178FysYtXA=="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Instellingen!$B$2:$B$5</xm:f>
          </x14:formula1>
          <xm:sqref>D4:E9</xm:sqref>
        </x14:dataValidation>
        <x14:dataValidation type="list" allowBlank="1" showInputMessage="1" showErrorMessage="1">
          <x14:formula1>
            <xm:f>Instellingen!$E$2:$E$27</xm:f>
          </x14:formula1>
          <xm:sqref>A1</xm:sqref>
        </x14:dataValidation>
        <x14:dataValidation type="list" allowBlank="1" showInputMessage="1" showErrorMessage="1">
          <x14:formula1>
            <xm:f>Instellingen!$D$2:$D$3</xm:f>
          </x14:formula1>
          <xm:sqref>K4:K9 M4:M9</xm:sqref>
        </x14:dataValidation>
        <x14:dataValidation type="list" allowBlank="1" showInputMessage="1" showErrorMessage="1">
          <x14:formula1>
            <xm:f>Instellingen!$H$2:$H$6</xm:f>
          </x14:formula1>
          <xm:sqref>H4:H9</xm:sqref>
        </x14:dataValidation>
        <x14:dataValidation type="list" allowBlank="1" showInputMessage="1" showErrorMessage="1">
          <x14:formula1>
            <xm:f>Instellingen!$F$2:$F$27</xm:f>
          </x14:formula1>
          <xm:sqref>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5"/>
  <sheetViews>
    <sheetView topLeftCell="C1" zoomScale="85" zoomScaleNormal="85" workbookViewId="0">
      <selection activeCell="F12" sqref="F12:M12"/>
    </sheetView>
  </sheetViews>
  <sheetFormatPr defaultColWidth="9.109375" defaultRowHeight="16.8" x14ac:dyDescent="0.4"/>
  <cols>
    <col min="1" max="1" width="9.109375" style="5" hidden="1" customWidth="1"/>
    <col min="2" max="2" width="2.5546875" style="5" hidden="1" customWidth="1"/>
    <col min="3" max="3" width="2.88671875" style="1" bestFit="1" customWidth="1"/>
    <col min="4" max="4" width="8" style="1" bestFit="1" customWidth="1"/>
    <col min="5" max="5" width="8" style="5" hidden="1" customWidth="1"/>
    <col min="6" max="6" width="77.88671875" style="1" customWidth="1"/>
    <col min="7" max="7" width="8.5546875" style="1" customWidth="1"/>
    <col min="8" max="8" width="8.109375" style="1" bestFit="1" customWidth="1"/>
    <col min="9" max="9" width="16" style="1" customWidth="1"/>
    <col min="10" max="10" width="11.6640625" style="1" bestFit="1" customWidth="1"/>
    <col min="11" max="13" width="8.5546875" style="1" customWidth="1"/>
    <col min="14" max="14" width="24.33203125" style="1" customWidth="1"/>
    <col min="15" max="15" width="15.109375" style="5" hidden="1" customWidth="1"/>
    <col min="16" max="16" width="28" style="8" customWidth="1"/>
    <col min="17" max="16384" width="9.109375" style="1"/>
  </cols>
  <sheetData>
    <row r="1" spans="1:16" ht="38.4" x14ac:dyDescent="0.85">
      <c r="A1" s="5" t="str">
        <f>'4M PTA en programma'!A1</f>
        <v>WB</v>
      </c>
      <c r="D1" s="4"/>
      <c r="E1" s="10"/>
      <c r="F1" s="12" t="str">
        <f>'4M PTA en programma'!F1</f>
        <v>Wiskunde B</v>
      </c>
      <c r="K1" s="12"/>
      <c r="L1" s="4"/>
      <c r="M1" s="4" t="s">
        <v>89</v>
      </c>
      <c r="N1" s="12">
        <v>4</v>
      </c>
    </row>
    <row r="3" spans="1:16" ht="50.4" x14ac:dyDescent="0.4">
      <c r="C3" s="3" t="s">
        <v>74</v>
      </c>
      <c r="D3" s="3" t="s">
        <v>75</v>
      </c>
      <c r="E3" s="11" t="s">
        <v>76</v>
      </c>
      <c r="F3" s="3" t="s">
        <v>77</v>
      </c>
      <c r="G3" s="7" t="s">
        <v>78</v>
      </c>
      <c r="H3" s="3" t="s">
        <v>79</v>
      </c>
      <c r="I3" s="7" t="s">
        <v>80</v>
      </c>
      <c r="J3" s="3" t="s">
        <v>81</v>
      </c>
      <c r="K3" s="7" t="s">
        <v>82</v>
      </c>
      <c r="L3" s="7" t="s">
        <v>83</v>
      </c>
      <c r="M3" s="7" t="s">
        <v>84</v>
      </c>
      <c r="N3" s="7" t="s">
        <v>90</v>
      </c>
      <c r="O3" s="6" t="s">
        <v>86</v>
      </c>
      <c r="P3" s="9" t="s">
        <v>87</v>
      </c>
    </row>
    <row r="4" spans="1:16" ht="61.5" customHeight="1" x14ac:dyDescent="0.4">
      <c r="B4" s="5" t="str">
        <f>$A$1</f>
        <v>WB</v>
      </c>
      <c r="C4" s="2">
        <v>1</v>
      </c>
      <c r="D4" s="15">
        <v>1</v>
      </c>
      <c r="E4" s="16"/>
      <c r="F4" s="17" t="s">
        <v>91</v>
      </c>
      <c r="G4" s="15">
        <v>2</v>
      </c>
      <c r="H4" s="15" t="s">
        <v>9</v>
      </c>
      <c r="I4" s="22"/>
      <c r="J4" s="15">
        <v>50</v>
      </c>
      <c r="K4" s="15" t="s">
        <v>12</v>
      </c>
      <c r="L4" s="15"/>
      <c r="M4" s="15"/>
      <c r="N4" s="17"/>
      <c r="O4" s="18"/>
      <c r="P4" s="21" t="s">
        <v>92</v>
      </c>
    </row>
    <row r="5" spans="1:16" ht="61.5" customHeight="1" x14ac:dyDescent="0.4">
      <c r="B5" s="5" t="str">
        <f t="shared" ref="B5:B9" si="0">$A$1</f>
        <v>WB</v>
      </c>
      <c r="C5" s="2">
        <v>2</v>
      </c>
      <c r="D5" s="15">
        <v>1</v>
      </c>
      <c r="E5" s="16"/>
      <c r="F5" s="19" t="s">
        <v>93</v>
      </c>
      <c r="G5" s="15">
        <v>2</v>
      </c>
      <c r="H5" s="15" t="s">
        <v>9</v>
      </c>
      <c r="I5" s="22"/>
      <c r="J5" s="15">
        <v>50</v>
      </c>
      <c r="K5" s="15" t="s">
        <v>12</v>
      </c>
      <c r="L5" s="15"/>
      <c r="M5" s="15"/>
      <c r="N5" s="17"/>
      <c r="O5" s="18"/>
      <c r="P5" s="21"/>
    </row>
    <row r="6" spans="1:16" ht="61.5" customHeight="1" x14ac:dyDescent="0.4">
      <c r="B6" s="5" t="str">
        <f t="shared" si="0"/>
        <v>WB</v>
      </c>
      <c r="C6" s="2">
        <v>3</v>
      </c>
      <c r="D6" s="15">
        <v>2</v>
      </c>
      <c r="E6" s="16"/>
      <c r="F6" s="19" t="s">
        <v>94</v>
      </c>
      <c r="G6" s="15">
        <v>1</v>
      </c>
      <c r="H6" s="15" t="s">
        <v>9</v>
      </c>
      <c r="I6" s="22"/>
      <c r="J6" s="15">
        <v>50</v>
      </c>
      <c r="K6" s="15" t="s">
        <v>12</v>
      </c>
      <c r="L6" s="15"/>
      <c r="M6" s="15"/>
      <c r="N6" s="20"/>
      <c r="O6" s="18"/>
      <c r="P6" s="21" t="s">
        <v>92</v>
      </c>
    </row>
    <row r="7" spans="1:16" ht="61.5" customHeight="1" x14ac:dyDescent="0.4">
      <c r="B7" s="5" t="str">
        <f t="shared" si="0"/>
        <v>WB</v>
      </c>
      <c r="C7" s="2">
        <v>4</v>
      </c>
      <c r="D7" s="15">
        <v>2</v>
      </c>
      <c r="E7" s="16"/>
      <c r="F7" s="19" t="s">
        <v>124</v>
      </c>
      <c r="G7" s="15">
        <v>3</v>
      </c>
      <c r="H7" s="15" t="s">
        <v>9</v>
      </c>
      <c r="I7" s="22"/>
      <c r="J7" s="15">
        <v>100</v>
      </c>
      <c r="K7" s="15" t="s">
        <v>7</v>
      </c>
      <c r="L7" s="15">
        <v>2</v>
      </c>
      <c r="M7" s="15" t="s">
        <v>7</v>
      </c>
      <c r="N7" s="17" t="s">
        <v>95</v>
      </c>
      <c r="O7" s="18"/>
      <c r="P7" s="21"/>
    </row>
    <row r="8" spans="1:16" ht="61.5" customHeight="1" x14ac:dyDescent="0.4">
      <c r="B8" s="5" t="str">
        <f t="shared" si="0"/>
        <v>WB</v>
      </c>
      <c r="C8" s="2">
        <v>5</v>
      </c>
      <c r="D8" s="15">
        <v>3</v>
      </c>
      <c r="E8" s="16"/>
      <c r="F8" s="19" t="s">
        <v>125</v>
      </c>
      <c r="G8" s="15">
        <v>3</v>
      </c>
      <c r="H8" s="15" t="s">
        <v>9</v>
      </c>
      <c r="I8" s="22"/>
      <c r="J8" s="15">
        <v>100</v>
      </c>
      <c r="K8" s="15" t="s">
        <v>7</v>
      </c>
      <c r="L8" s="15">
        <v>2</v>
      </c>
      <c r="M8" s="15" t="s">
        <v>7</v>
      </c>
      <c r="N8" s="17" t="s">
        <v>96</v>
      </c>
      <c r="O8" s="18"/>
      <c r="P8" s="21"/>
    </row>
    <row r="9" spans="1:16" ht="61.5" customHeight="1" x14ac:dyDescent="0.4">
      <c r="B9" s="5" t="str">
        <f t="shared" si="0"/>
        <v>WB</v>
      </c>
      <c r="C9" s="2">
        <v>6</v>
      </c>
      <c r="D9" s="15">
        <v>4</v>
      </c>
      <c r="E9" s="16"/>
      <c r="F9" s="19" t="s">
        <v>97</v>
      </c>
      <c r="G9" s="15">
        <v>3</v>
      </c>
      <c r="H9" s="15" t="s">
        <v>9</v>
      </c>
      <c r="I9" s="22"/>
      <c r="J9" s="15">
        <v>100</v>
      </c>
      <c r="K9" s="15" t="s">
        <v>12</v>
      </c>
      <c r="L9" s="15"/>
      <c r="M9" s="15"/>
      <c r="N9" s="17"/>
      <c r="O9" s="18"/>
      <c r="P9" s="21"/>
    </row>
    <row r="10" spans="1:16" ht="7.5" customHeight="1" x14ac:dyDescent="0.4"/>
    <row r="11" spans="1:16" ht="24.6" x14ac:dyDescent="0.55000000000000004">
      <c r="F11" s="13" t="s">
        <v>88</v>
      </c>
    </row>
    <row r="12" spans="1:16" ht="100.5" customHeight="1" x14ac:dyDescent="0.4">
      <c r="F12" s="23" t="s">
        <v>126</v>
      </c>
      <c r="G12" s="24"/>
      <c r="H12" s="24"/>
      <c r="I12" s="24"/>
      <c r="J12" s="24"/>
      <c r="K12" s="24"/>
      <c r="L12" s="24"/>
      <c r="M12" s="25"/>
    </row>
    <row r="13" spans="1:16" x14ac:dyDescent="0.4">
      <c r="F13" s="26"/>
      <c r="G13" s="26"/>
      <c r="H13" s="26"/>
      <c r="I13" s="26"/>
      <c r="J13" s="26"/>
      <c r="K13" s="26"/>
      <c r="L13" s="26"/>
      <c r="M13" s="26"/>
    </row>
    <row r="14" spans="1:16" x14ac:dyDescent="0.4">
      <c r="F14" s="26"/>
      <c r="G14" s="26"/>
      <c r="H14" s="26"/>
      <c r="I14" s="26"/>
      <c r="J14" s="26"/>
      <c r="K14" s="26"/>
      <c r="L14" s="26"/>
      <c r="M14" s="26"/>
    </row>
    <row r="15" spans="1:16" x14ac:dyDescent="0.4">
      <c r="F15" s="26"/>
      <c r="G15" s="26"/>
      <c r="H15" s="26"/>
      <c r="I15" s="26"/>
      <c r="J15" s="26"/>
      <c r="K15" s="26"/>
      <c r="L15" s="26"/>
      <c r="M15" s="26"/>
    </row>
  </sheetData>
  <sheetProtection algorithmName="SHA-512" hashValue="qzZxW3twQKMHDYWCLRSglpZxHrctEQwjtd6uiGcve3DoRA9wXYFe7OZHKGNdCpcxXuAaqHXoObV3B2Tvsz5isA==" saltValue="CxGuHhfZgSqwjHyklDaWJg=="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Instellingen!$H$2:$H$6</xm:f>
          </x14:formula1>
          <xm:sqref>H4:H9</xm:sqref>
        </x14:dataValidation>
        <x14:dataValidation type="list" allowBlank="1" showInputMessage="1" showErrorMessage="1">
          <x14:formula1>
            <xm:f>Instellingen!$D$2:$D$3</xm:f>
          </x14:formula1>
          <xm:sqref>K4:K9 M4:M9</xm:sqref>
        </x14:dataValidation>
        <x14:dataValidation type="list" allowBlank="1" showInputMessage="1" showErrorMessage="1">
          <x14:formula1>
            <xm:f>Instellingen!$E$2:$E$27</xm:f>
          </x14:formula1>
          <xm:sqref>A1</xm:sqref>
        </x14:dataValidation>
        <x14:dataValidation type="list" allowBlank="1" showInputMessage="1" showErrorMessage="1">
          <x14:formula1>
            <xm:f>Instellingen!$B$2:$B$5</xm:f>
          </x14:formula1>
          <xm:sqref>D4:E9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5"/>
  <sheetViews>
    <sheetView topLeftCell="C1" zoomScale="85" zoomScaleNormal="85" workbookViewId="0">
      <selection activeCell="F4" sqref="F4"/>
    </sheetView>
  </sheetViews>
  <sheetFormatPr defaultColWidth="9.109375" defaultRowHeight="16.8" x14ac:dyDescent="0.4"/>
  <cols>
    <col min="1" max="1" width="9.109375" style="5" hidden="1" customWidth="1"/>
    <col min="2" max="2" width="2.5546875" style="5" hidden="1" customWidth="1"/>
    <col min="3" max="3" width="2.88671875" style="1" bestFit="1" customWidth="1"/>
    <col min="4" max="4" width="8" style="1" bestFit="1" customWidth="1"/>
    <col min="5" max="5" width="8" style="5" hidden="1" customWidth="1"/>
    <col min="6" max="6" width="77.88671875" style="1" customWidth="1"/>
    <col min="7" max="7" width="8.5546875" style="1" customWidth="1"/>
    <col min="8" max="8" width="8.109375" style="1" bestFit="1" customWidth="1"/>
    <col min="9" max="9" width="16" style="1" customWidth="1"/>
    <col min="10" max="10" width="11.6640625" style="1" bestFit="1" customWidth="1"/>
    <col min="11" max="13" width="8.5546875" style="1" customWidth="1"/>
    <col min="14" max="14" width="24.33203125" style="1" customWidth="1"/>
    <col min="15" max="15" width="15.109375" style="5" hidden="1" customWidth="1"/>
    <col min="16" max="16" width="28" style="8" customWidth="1"/>
    <col min="17" max="16384" width="9.109375" style="1"/>
  </cols>
  <sheetData>
    <row r="1" spans="1:16" ht="38.4" x14ac:dyDescent="0.85">
      <c r="A1" s="5" t="str">
        <f>'4M PTA en programma'!A1</f>
        <v>WB</v>
      </c>
      <c r="D1" s="4"/>
      <c r="E1" s="10"/>
      <c r="F1" s="12" t="str">
        <f>'4M PTA en programma'!F1</f>
        <v>Wiskunde B</v>
      </c>
      <c r="K1" s="12"/>
      <c r="L1" s="4"/>
      <c r="M1" s="4" t="s">
        <v>89</v>
      </c>
      <c r="N1" s="12">
        <v>5</v>
      </c>
    </row>
    <row r="3" spans="1:16" ht="50.4" x14ac:dyDescent="0.4">
      <c r="C3" s="3" t="s">
        <v>74</v>
      </c>
      <c r="D3" s="3" t="s">
        <v>75</v>
      </c>
      <c r="E3" s="11" t="s">
        <v>76</v>
      </c>
      <c r="F3" s="3" t="s">
        <v>77</v>
      </c>
      <c r="G3" s="7" t="s">
        <v>78</v>
      </c>
      <c r="H3" s="3" t="s">
        <v>79</v>
      </c>
      <c r="I3" s="7" t="s">
        <v>80</v>
      </c>
      <c r="J3" s="3" t="s">
        <v>81</v>
      </c>
      <c r="K3" s="7" t="s">
        <v>82</v>
      </c>
      <c r="L3" s="7" t="s">
        <v>83</v>
      </c>
      <c r="M3" s="7" t="s">
        <v>84</v>
      </c>
      <c r="N3" s="7" t="s">
        <v>90</v>
      </c>
      <c r="O3" s="6" t="s">
        <v>86</v>
      </c>
      <c r="P3" s="9" t="s">
        <v>87</v>
      </c>
    </row>
    <row r="4" spans="1:16" ht="61.5" customHeight="1" x14ac:dyDescent="0.4">
      <c r="B4" s="5" t="str">
        <f>$A$1</f>
        <v>WB</v>
      </c>
      <c r="C4" s="2">
        <v>1</v>
      </c>
      <c r="D4" s="15">
        <v>1</v>
      </c>
      <c r="E4" s="16"/>
      <c r="F4" s="17" t="s">
        <v>98</v>
      </c>
      <c r="G4" s="15"/>
      <c r="H4" s="15" t="s">
        <v>9</v>
      </c>
      <c r="I4" s="22"/>
      <c r="J4" s="15">
        <v>100</v>
      </c>
      <c r="K4" s="15" t="s">
        <v>7</v>
      </c>
      <c r="L4" s="15">
        <v>3</v>
      </c>
      <c r="M4" s="15" t="s">
        <v>7</v>
      </c>
      <c r="N4" s="17" t="s">
        <v>99</v>
      </c>
      <c r="O4" s="18"/>
      <c r="P4" s="21"/>
    </row>
    <row r="5" spans="1:16" ht="61.5" customHeight="1" x14ac:dyDescent="0.4">
      <c r="B5" s="5" t="str">
        <f t="shared" ref="B5:B9" si="0">$A$1</f>
        <v>WB</v>
      </c>
      <c r="C5" s="2">
        <v>2</v>
      </c>
      <c r="D5" s="15">
        <v>1</v>
      </c>
      <c r="E5" s="16"/>
      <c r="F5" s="19" t="s">
        <v>100</v>
      </c>
      <c r="G5" s="15"/>
      <c r="H5" s="15" t="s">
        <v>9</v>
      </c>
      <c r="I5" s="22"/>
      <c r="J5" s="15">
        <v>100</v>
      </c>
      <c r="K5" s="15" t="s">
        <v>7</v>
      </c>
      <c r="L5" s="15">
        <v>3</v>
      </c>
      <c r="M5" s="15" t="s">
        <v>7</v>
      </c>
      <c r="N5" s="17" t="s">
        <v>101</v>
      </c>
      <c r="O5" s="18"/>
      <c r="P5" s="21"/>
    </row>
    <row r="6" spans="1:16" ht="61.5" customHeight="1" x14ac:dyDescent="0.4">
      <c r="B6" s="5" t="str">
        <f t="shared" si="0"/>
        <v>WB</v>
      </c>
      <c r="C6" s="2">
        <v>3</v>
      </c>
      <c r="D6" s="15">
        <v>1</v>
      </c>
      <c r="E6" s="16"/>
      <c r="F6" s="19" t="s">
        <v>102</v>
      </c>
      <c r="G6" s="15"/>
      <c r="H6" s="15" t="s">
        <v>9</v>
      </c>
      <c r="I6" s="22"/>
      <c r="J6" s="15">
        <v>100</v>
      </c>
      <c r="K6" s="15" t="s">
        <v>7</v>
      </c>
      <c r="L6" s="15">
        <v>3</v>
      </c>
      <c r="M6" s="15" t="s">
        <v>7</v>
      </c>
      <c r="N6" s="20" t="s">
        <v>99</v>
      </c>
      <c r="O6" s="18"/>
      <c r="P6" s="21"/>
    </row>
    <row r="7" spans="1:16" ht="61.5" customHeight="1" x14ac:dyDescent="0.4">
      <c r="B7" s="5" t="str">
        <f t="shared" si="0"/>
        <v>WB</v>
      </c>
      <c r="C7" s="2">
        <v>4</v>
      </c>
      <c r="D7" s="15"/>
      <c r="E7" s="16"/>
      <c r="F7" s="19" t="s">
        <v>103</v>
      </c>
      <c r="G7" s="15"/>
      <c r="H7" s="15"/>
      <c r="I7" s="22"/>
      <c r="J7" s="15"/>
      <c r="K7" s="15"/>
      <c r="L7" s="15"/>
      <c r="M7" s="15"/>
      <c r="N7" s="17"/>
      <c r="O7" s="18"/>
      <c r="P7" s="21"/>
    </row>
    <row r="8" spans="1:16" ht="61.5" customHeight="1" x14ac:dyDescent="0.4">
      <c r="B8" s="5" t="str">
        <f t="shared" si="0"/>
        <v>WB</v>
      </c>
      <c r="C8" s="2">
        <v>5</v>
      </c>
      <c r="D8" s="15"/>
      <c r="E8" s="16"/>
      <c r="F8" s="19" t="s">
        <v>103</v>
      </c>
      <c r="G8" s="15"/>
      <c r="H8" s="15"/>
      <c r="I8" s="22"/>
      <c r="J8" s="15"/>
      <c r="K8" s="15"/>
      <c r="L8" s="15"/>
      <c r="M8" s="15"/>
      <c r="N8" s="17"/>
      <c r="O8" s="18"/>
      <c r="P8" s="21"/>
    </row>
    <row r="9" spans="1:16" ht="61.5" customHeight="1" x14ac:dyDescent="0.4">
      <c r="B9" s="5" t="str">
        <f t="shared" si="0"/>
        <v>WB</v>
      </c>
      <c r="C9" s="2">
        <v>6</v>
      </c>
      <c r="D9" s="15"/>
      <c r="E9" s="16"/>
      <c r="F9" s="19"/>
      <c r="G9" s="15"/>
      <c r="H9" s="15"/>
      <c r="I9" s="22"/>
      <c r="J9" s="15"/>
      <c r="K9" s="15"/>
      <c r="L9" s="15"/>
      <c r="M9" s="15"/>
      <c r="N9" s="17"/>
      <c r="O9" s="18"/>
      <c r="P9" s="21"/>
    </row>
    <row r="10" spans="1:16" ht="7.5" customHeight="1" x14ac:dyDescent="0.4"/>
    <row r="11" spans="1:16" ht="24.6" x14ac:dyDescent="0.55000000000000004">
      <c r="F11" s="13" t="s">
        <v>88</v>
      </c>
    </row>
    <row r="12" spans="1:16" ht="100.5" customHeight="1" x14ac:dyDescent="0.4">
      <c r="F12" s="23" t="s">
        <v>126</v>
      </c>
      <c r="G12" s="24"/>
      <c r="H12" s="24"/>
      <c r="I12" s="24"/>
      <c r="J12" s="24"/>
      <c r="K12" s="24"/>
      <c r="L12" s="24"/>
      <c r="M12" s="25"/>
    </row>
    <row r="13" spans="1:16" x14ac:dyDescent="0.4">
      <c r="F13" s="26"/>
      <c r="G13" s="26"/>
      <c r="H13" s="26"/>
      <c r="I13" s="26"/>
      <c r="J13" s="26"/>
      <c r="K13" s="26"/>
      <c r="L13" s="26"/>
      <c r="M13" s="26"/>
    </row>
    <row r="14" spans="1:16" x14ac:dyDescent="0.4">
      <c r="F14" s="26"/>
      <c r="G14" s="26"/>
      <c r="H14" s="26"/>
      <c r="I14" s="26"/>
      <c r="J14" s="26"/>
      <c r="K14" s="26"/>
      <c r="L14" s="26"/>
      <c r="M14" s="26"/>
    </row>
    <row r="15" spans="1:16" x14ac:dyDescent="0.4">
      <c r="F15" s="26"/>
      <c r="G15" s="26"/>
      <c r="H15" s="26"/>
      <c r="I15" s="26"/>
      <c r="J15" s="26"/>
      <c r="K15" s="26"/>
      <c r="L15" s="26"/>
      <c r="M15" s="26"/>
    </row>
  </sheetData>
  <sheetProtection algorithmName="SHA-512" hashValue="IA8vgvItFJ4el6vh2OoaLTjjwHY0VwM+j3ohdtfYeyJHtRYrxbtvkyFIE85ysQzRFpghDSeq3LPnM2trGlEjug==" saltValue="Latk37xwZ11Q6PI+J/daDQ=="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Instellingen!$B$2:$B$5</xm:f>
          </x14:formula1>
          <xm:sqref>D4:E9</xm:sqref>
        </x14:dataValidation>
        <x14:dataValidation type="list" allowBlank="1" showInputMessage="1" showErrorMessage="1">
          <x14:formula1>
            <xm:f>Instellingen!$E$2:$E$27</xm:f>
          </x14:formula1>
          <xm:sqref>A1</xm:sqref>
        </x14:dataValidation>
        <x14:dataValidation type="list" allowBlank="1" showInputMessage="1" showErrorMessage="1">
          <x14:formula1>
            <xm:f>Instellingen!$D$2:$D$3</xm:f>
          </x14:formula1>
          <xm:sqref>K4:K9 M4:M9</xm:sqref>
        </x14:dataValidation>
        <x14:dataValidation type="list" allowBlank="1" showInputMessage="1" showErrorMessage="1">
          <x14:formula1>
            <xm:f>Instellingen!$H$2:$H$6</xm:f>
          </x14:formula1>
          <xm:sqref>H4:H9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5"/>
  <sheetViews>
    <sheetView topLeftCell="C1" zoomScale="85" zoomScaleNormal="85" workbookViewId="0">
      <selection activeCell="F12" sqref="F12:M12"/>
    </sheetView>
  </sheetViews>
  <sheetFormatPr defaultColWidth="9.109375" defaultRowHeight="16.8" x14ac:dyDescent="0.4"/>
  <cols>
    <col min="1" max="1" width="9.109375" style="5" hidden="1" customWidth="1"/>
    <col min="2" max="2" width="2.5546875" style="5" hidden="1" customWidth="1"/>
    <col min="3" max="3" width="2.88671875" style="1" bestFit="1" customWidth="1"/>
    <col min="4" max="4" width="8" style="1" bestFit="1" customWidth="1"/>
    <col min="5" max="5" width="8" style="5" hidden="1" customWidth="1"/>
    <col min="6" max="6" width="77.88671875" style="1" customWidth="1"/>
    <col min="7" max="7" width="8.5546875" style="1" customWidth="1"/>
    <col min="8" max="8" width="8.109375" style="1" bestFit="1" customWidth="1"/>
    <col min="9" max="9" width="16" style="1" customWidth="1"/>
    <col min="10" max="10" width="11.6640625" style="1" bestFit="1" customWidth="1"/>
    <col min="11" max="13" width="8.5546875" style="1" customWidth="1"/>
    <col min="14" max="14" width="24.33203125" style="1" customWidth="1"/>
    <col min="15" max="15" width="15.109375" style="5" hidden="1" customWidth="1"/>
    <col min="16" max="16" width="28" style="8" customWidth="1"/>
    <col min="17" max="16384" width="9.109375" style="1"/>
  </cols>
  <sheetData>
    <row r="1" spans="1:16" ht="38.4" x14ac:dyDescent="0.85">
      <c r="A1" s="5" t="str">
        <f>'4M PTA en programma'!A1</f>
        <v>WB</v>
      </c>
      <c r="D1" s="4"/>
      <c r="E1" s="10"/>
      <c r="F1" s="12" t="str">
        <f>'4M PTA en programma'!F1</f>
        <v>Wiskunde B</v>
      </c>
      <c r="K1" s="12"/>
      <c r="L1" s="4"/>
      <c r="M1" s="4" t="s">
        <v>104</v>
      </c>
      <c r="N1" s="12">
        <v>4</v>
      </c>
    </row>
    <row r="3" spans="1:16" ht="50.4" x14ac:dyDescent="0.4">
      <c r="C3" s="3" t="s">
        <v>74</v>
      </c>
      <c r="D3" s="3" t="s">
        <v>75</v>
      </c>
      <c r="E3" s="11" t="s">
        <v>76</v>
      </c>
      <c r="F3" s="3" t="s">
        <v>77</v>
      </c>
      <c r="G3" s="7" t="s">
        <v>78</v>
      </c>
      <c r="H3" s="3" t="s">
        <v>79</v>
      </c>
      <c r="I3" s="7" t="s">
        <v>80</v>
      </c>
      <c r="J3" s="3" t="s">
        <v>81</v>
      </c>
      <c r="K3" s="7" t="s">
        <v>82</v>
      </c>
      <c r="L3" s="7" t="s">
        <v>83</v>
      </c>
      <c r="M3" s="7" t="s">
        <v>84</v>
      </c>
      <c r="N3" s="7" t="s">
        <v>90</v>
      </c>
      <c r="O3" s="6" t="s">
        <v>86</v>
      </c>
      <c r="P3" s="9" t="s">
        <v>87</v>
      </c>
    </row>
    <row r="4" spans="1:16" ht="61.5" customHeight="1" x14ac:dyDescent="0.4">
      <c r="B4" s="5" t="str">
        <f>$A$1</f>
        <v>WB</v>
      </c>
      <c r="C4" s="2">
        <v>1</v>
      </c>
      <c r="D4" s="15">
        <v>1</v>
      </c>
      <c r="E4" s="16"/>
      <c r="F4" s="17" t="s">
        <v>105</v>
      </c>
      <c r="G4" s="15">
        <v>1</v>
      </c>
      <c r="H4" s="15" t="s">
        <v>9</v>
      </c>
      <c r="I4" s="22"/>
      <c r="J4" s="15">
        <v>50</v>
      </c>
      <c r="K4" s="15" t="s">
        <v>12</v>
      </c>
      <c r="L4" s="15"/>
      <c r="M4" s="15" t="s">
        <v>12</v>
      </c>
      <c r="N4" s="17"/>
      <c r="O4" s="18"/>
      <c r="P4" s="21" t="s">
        <v>106</v>
      </c>
    </row>
    <row r="5" spans="1:16" ht="61.5" customHeight="1" x14ac:dyDescent="0.4">
      <c r="B5" s="5" t="str">
        <f t="shared" ref="B5:B9" si="0">$A$1</f>
        <v>WB</v>
      </c>
      <c r="C5" s="2">
        <v>2</v>
      </c>
      <c r="D5" s="15">
        <v>1</v>
      </c>
      <c r="E5" s="16"/>
      <c r="F5" s="19" t="s">
        <v>107</v>
      </c>
      <c r="G5" s="15">
        <v>2</v>
      </c>
      <c r="H5" s="15" t="s">
        <v>9</v>
      </c>
      <c r="I5" s="22"/>
      <c r="J5" s="15">
        <v>100</v>
      </c>
      <c r="K5" s="15" t="s">
        <v>12</v>
      </c>
      <c r="L5" s="15"/>
      <c r="M5" s="15" t="s">
        <v>12</v>
      </c>
      <c r="N5" s="17"/>
      <c r="O5" s="18"/>
      <c r="P5" s="21"/>
    </row>
    <row r="6" spans="1:16" ht="61.5" customHeight="1" x14ac:dyDescent="0.4">
      <c r="B6" s="5" t="str">
        <f t="shared" si="0"/>
        <v>WB</v>
      </c>
      <c r="C6" s="2">
        <v>3</v>
      </c>
      <c r="D6" s="15">
        <v>2</v>
      </c>
      <c r="E6" s="16"/>
      <c r="F6" s="19" t="s">
        <v>108</v>
      </c>
      <c r="G6" s="15">
        <v>3</v>
      </c>
      <c r="H6" s="15" t="s">
        <v>9</v>
      </c>
      <c r="I6" s="22"/>
      <c r="J6" s="15">
        <v>100</v>
      </c>
      <c r="K6" s="15" t="s">
        <v>12</v>
      </c>
      <c r="L6" s="15"/>
      <c r="M6" s="15" t="s">
        <v>12</v>
      </c>
      <c r="N6" s="20"/>
      <c r="O6" s="18"/>
      <c r="P6" s="21"/>
    </row>
    <row r="7" spans="1:16" ht="61.5" customHeight="1" x14ac:dyDescent="0.4">
      <c r="B7" s="5" t="str">
        <f t="shared" si="0"/>
        <v>WB</v>
      </c>
      <c r="C7" s="2">
        <v>4</v>
      </c>
      <c r="D7" s="15">
        <v>3</v>
      </c>
      <c r="E7" s="16"/>
      <c r="F7" s="19" t="s">
        <v>109</v>
      </c>
      <c r="G7" s="15">
        <v>3</v>
      </c>
      <c r="H7" s="15" t="s">
        <v>9</v>
      </c>
      <c r="I7" s="22"/>
      <c r="J7" s="15">
        <v>100</v>
      </c>
      <c r="K7" s="15" t="s">
        <v>12</v>
      </c>
      <c r="L7" s="15"/>
      <c r="M7" s="15" t="s">
        <v>12</v>
      </c>
      <c r="N7" s="17"/>
      <c r="O7" s="18"/>
      <c r="P7" s="21"/>
    </row>
    <row r="8" spans="1:16" ht="61.5" customHeight="1" x14ac:dyDescent="0.4">
      <c r="B8" s="5" t="str">
        <f t="shared" si="0"/>
        <v>WB</v>
      </c>
      <c r="C8" s="2">
        <v>5</v>
      </c>
      <c r="D8" s="15">
        <v>4</v>
      </c>
      <c r="E8" s="16"/>
      <c r="F8" s="19" t="s">
        <v>110</v>
      </c>
      <c r="G8" s="15">
        <v>1</v>
      </c>
      <c r="H8" s="15" t="s">
        <v>9</v>
      </c>
      <c r="I8" s="22"/>
      <c r="J8" s="15">
        <v>50</v>
      </c>
      <c r="K8" s="15" t="s">
        <v>12</v>
      </c>
      <c r="L8" s="15"/>
      <c r="M8" s="15" t="s">
        <v>12</v>
      </c>
      <c r="N8" s="17"/>
      <c r="O8" s="18"/>
      <c r="P8" s="21" t="s">
        <v>106</v>
      </c>
    </row>
    <row r="9" spans="1:16" ht="61.5" customHeight="1" x14ac:dyDescent="0.4">
      <c r="B9" s="5" t="str">
        <f t="shared" si="0"/>
        <v>WB</v>
      </c>
      <c r="C9" s="2">
        <v>6</v>
      </c>
      <c r="D9" s="15">
        <v>4</v>
      </c>
      <c r="E9" s="16"/>
      <c r="F9" s="19" t="s">
        <v>111</v>
      </c>
      <c r="G9" s="15">
        <v>2</v>
      </c>
      <c r="H9" s="15" t="s">
        <v>9</v>
      </c>
      <c r="I9" s="22"/>
      <c r="J9" s="15">
        <v>100</v>
      </c>
      <c r="K9" s="15" t="s">
        <v>12</v>
      </c>
      <c r="L9" s="15"/>
      <c r="M9" s="15" t="s">
        <v>12</v>
      </c>
      <c r="N9" s="17"/>
      <c r="O9" s="18"/>
      <c r="P9" s="21"/>
    </row>
    <row r="10" spans="1:16" ht="7.5" customHeight="1" x14ac:dyDescent="0.4"/>
    <row r="11" spans="1:16" ht="24.6" x14ac:dyDescent="0.55000000000000004">
      <c r="F11" s="13" t="s">
        <v>88</v>
      </c>
    </row>
    <row r="12" spans="1:16" ht="100.5" customHeight="1" x14ac:dyDescent="0.4">
      <c r="F12" s="23" t="s">
        <v>126</v>
      </c>
      <c r="G12" s="24"/>
      <c r="H12" s="24"/>
      <c r="I12" s="24"/>
      <c r="J12" s="24"/>
      <c r="K12" s="24"/>
      <c r="L12" s="24"/>
      <c r="M12" s="25"/>
    </row>
    <row r="13" spans="1:16" x14ac:dyDescent="0.4">
      <c r="F13" s="26"/>
      <c r="G13" s="26"/>
      <c r="H13" s="26"/>
      <c r="I13" s="26"/>
      <c r="J13" s="26"/>
      <c r="K13" s="26"/>
      <c r="L13" s="26"/>
      <c r="M13" s="26"/>
    </row>
    <row r="14" spans="1:16" x14ac:dyDescent="0.4">
      <c r="F14" s="26"/>
      <c r="G14" s="26"/>
      <c r="H14" s="26"/>
      <c r="I14" s="26"/>
      <c r="J14" s="26"/>
      <c r="K14" s="26"/>
      <c r="L14" s="26"/>
      <c r="M14" s="26"/>
    </row>
    <row r="15" spans="1:16" x14ac:dyDescent="0.4">
      <c r="F15" s="26"/>
      <c r="G15" s="26"/>
      <c r="H15" s="26"/>
      <c r="I15" s="26"/>
      <c r="J15" s="26"/>
      <c r="K15" s="26"/>
      <c r="L15" s="26"/>
      <c r="M15" s="26"/>
    </row>
  </sheetData>
  <sheetProtection algorithmName="SHA-512" hashValue="utxTHGxz5BODtL0Q1HFRZNFdSY9ZoAtqfWuUMzUhcWiHaW7xrbFKfQJGKU1r3nd/HvCeKjY7ZCZpeCPPIuTL7g==" saltValue="05f9aYGZdXKTYmGImicJFg=="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Instellingen!$H$2:$H$6</xm:f>
          </x14:formula1>
          <xm:sqref>H4:H9</xm:sqref>
        </x14:dataValidation>
        <x14:dataValidation type="list" allowBlank="1" showInputMessage="1" showErrorMessage="1">
          <x14:formula1>
            <xm:f>Instellingen!$D$2:$D$3</xm:f>
          </x14:formula1>
          <xm:sqref>K4:K9 M4:M9</xm:sqref>
        </x14:dataValidation>
        <x14:dataValidation type="list" allowBlank="1" showInputMessage="1" showErrorMessage="1">
          <x14:formula1>
            <xm:f>Instellingen!$E$2:$E$27</xm:f>
          </x14:formula1>
          <xm:sqref>A1</xm:sqref>
        </x14:dataValidation>
        <x14:dataValidation type="list" allowBlank="1" showInputMessage="1" showErrorMessage="1">
          <x14:formula1>
            <xm:f>Instellingen!$B$2:$B$5</xm:f>
          </x14:formula1>
          <xm:sqref>D4:E9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5"/>
  <sheetViews>
    <sheetView topLeftCell="C3" zoomScale="85" zoomScaleNormal="85" workbookViewId="0">
      <selection activeCell="F12" sqref="F12:M12"/>
    </sheetView>
  </sheetViews>
  <sheetFormatPr defaultColWidth="9.109375" defaultRowHeight="16.8" x14ac:dyDescent="0.4"/>
  <cols>
    <col min="1" max="1" width="9.109375" style="5" hidden="1" customWidth="1"/>
    <col min="2" max="2" width="2.5546875" style="5" hidden="1" customWidth="1"/>
    <col min="3" max="3" width="2.88671875" style="1" bestFit="1" customWidth="1"/>
    <col min="4" max="4" width="8" style="1" bestFit="1" customWidth="1"/>
    <col min="5" max="5" width="8" style="5" hidden="1" customWidth="1"/>
    <col min="6" max="6" width="77.88671875" style="1" customWidth="1"/>
    <col min="7" max="7" width="8.5546875" style="1" customWidth="1"/>
    <col min="8" max="8" width="8.109375" style="1" bestFit="1" customWidth="1"/>
    <col min="9" max="9" width="16" style="1" customWidth="1"/>
    <col min="10" max="10" width="11.6640625" style="1" bestFit="1" customWidth="1"/>
    <col min="11" max="13" width="8.5546875" style="1" customWidth="1"/>
    <col min="14" max="14" width="24.33203125" style="1" customWidth="1"/>
    <col min="15" max="15" width="15.109375" style="5" hidden="1" customWidth="1"/>
    <col min="16" max="16" width="28" style="8" customWidth="1"/>
    <col min="17" max="16384" width="9.109375" style="1"/>
  </cols>
  <sheetData>
    <row r="1" spans="1:16" ht="38.4" x14ac:dyDescent="0.85">
      <c r="A1" s="5" t="str">
        <f>'4M PTA en programma'!A1</f>
        <v>WB</v>
      </c>
      <c r="D1" s="4"/>
      <c r="E1" s="10"/>
      <c r="F1" s="12" t="str">
        <f>'4M PTA en programma'!F1</f>
        <v>Wiskunde B</v>
      </c>
      <c r="K1" s="12"/>
      <c r="L1" s="4"/>
      <c r="M1" s="4" t="s">
        <v>104</v>
      </c>
      <c r="N1" s="12">
        <v>6</v>
      </c>
    </row>
    <row r="3" spans="1:16" ht="50.4" x14ac:dyDescent="0.4">
      <c r="C3" s="3" t="s">
        <v>74</v>
      </c>
      <c r="D3" s="3" t="s">
        <v>75</v>
      </c>
      <c r="E3" s="11" t="s">
        <v>76</v>
      </c>
      <c r="F3" s="3" t="s">
        <v>77</v>
      </c>
      <c r="G3" s="7" t="s">
        <v>78</v>
      </c>
      <c r="H3" s="3" t="s">
        <v>79</v>
      </c>
      <c r="I3" s="7" t="s">
        <v>80</v>
      </c>
      <c r="J3" s="3" t="s">
        <v>81</v>
      </c>
      <c r="K3" s="7" t="s">
        <v>82</v>
      </c>
      <c r="L3" s="7" t="s">
        <v>83</v>
      </c>
      <c r="M3" s="7" t="s">
        <v>84</v>
      </c>
      <c r="N3" s="7" t="s">
        <v>90</v>
      </c>
      <c r="O3" s="6" t="s">
        <v>86</v>
      </c>
      <c r="P3" s="9" t="s">
        <v>87</v>
      </c>
    </row>
    <row r="4" spans="1:16" ht="61.5" customHeight="1" x14ac:dyDescent="0.4">
      <c r="B4" s="5" t="str">
        <f>$A$1</f>
        <v>WB</v>
      </c>
      <c r="C4" s="2">
        <v>1</v>
      </c>
      <c r="D4" s="15">
        <v>1</v>
      </c>
      <c r="E4" s="16"/>
      <c r="F4" s="17" t="s">
        <v>112</v>
      </c>
      <c r="G4" s="15">
        <v>2</v>
      </c>
      <c r="H4" s="15" t="s">
        <v>9</v>
      </c>
      <c r="I4" s="22"/>
      <c r="J4" s="15">
        <v>100</v>
      </c>
      <c r="K4" s="15" t="s">
        <v>12</v>
      </c>
      <c r="L4" s="15"/>
      <c r="M4" s="15"/>
      <c r="N4" s="17"/>
      <c r="O4" s="18"/>
      <c r="P4" s="21"/>
    </row>
    <row r="5" spans="1:16" ht="61.5" customHeight="1" x14ac:dyDescent="0.4">
      <c r="B5" s="5" t="str">
        <f t="shared" ref="B5:B9" si="0">$A$1</f>
        <v>WB</v>
      </c>
      <c r="C5" s="2">
        <v>2</v>
      </c>
      <c r="D5" s="15">
        <v>1</v>
      </c>
      <c r="E5" s="16"/>
      <c r="F5" s="19" t="s">
        <v>113</v>
      </c>
      <c r="G5" s="15">
        <v>1</v>
      </c>
      <c r="H5" s="15" t="s">
        <v>28</v>
      </c>
      <c r="I5" s="22"/>
      <c r="J5" s="15"/>
      <c r="K5" s="15" t="s">
        <v>7</v>
      </c>
      <c r="L5" s="15">
        <v>1</v>
      </c>
      <c r="M5" s="15" t="s">
        <v>12</v>
      </c>
      <c r="N5" s="17" t="s">
        <v>114</v>
      </c>
      <c r="O5" s="18"/>
      <c r="P5" s="21"/>
    </row>
    <row r="6" spans="1:16" ht="61.5" customHeight="1" x14ac:dyDescent="0.4">
      <c r="B6" s="5" t="str">
        <f t="shared" si="0"/>
        <v>WB</v>
      </c>
      <c r="C6" s="2">
        <v>3</v>
      </c>
      <c r="D6" s="15">
        <v>2</v>
      </c>
      <c r="E6" s="16"/>
      <c r="F6" s="19" t="s">
        <v>115</v>
      </c>
      <c r="G6" s="15">
        <v>2</v>
      </c>
      <c r="H6" s="15" t="s">
        <v>9</v>
      </c>
      <c r="I6" s="22"/>
      <c r="J6" s="15">
        <v>100</v>
      </c>
      <c r="K6" s="15" t="s">
        <v>12</v>
      </c>
      <c r="L6" s="15"/>
      <c r="M6" s="15"/>
      <c r="N6" s="20"/>
      <c r="O6" s="18"/>
      <c r="P6" s="21"/>
    </row>
    <row r="7" spans="1:16" ht="61.5" customHeight="1" x14ac:dyDescent="0.4">
      <c r="B7" s="5" t="str">
        <f t="shared" si="0"/>
        <v>WB</v>
      </c>
      <c r="C7" s="2">
        <v>4</v>
      </c>
      <c r="D7" s="15">
        <v>2</v>
      </c>
      <c r="E7" s="16"/>
      <c r="F7" s="19" t="s">
        <v>116</v>
      </c>
      <c r="G7" s="15">
        <v>1</v>
      </c>
      <c r="H7" s="15" t="s">
        <v>28</v>
      </c>
      <c r="I7" s="22"/>
      <c r="J7" s="15"/>
      <c r="K7" s="15" t="s">
        <v>7</v>
      </c>
      <c r="L7" s="15">
        <v>2</v>
      </c>
      <c r="M7" s="15" t="s">
        <v>12</v>
      </c>
      <c r="N7" s="17" t="s">
        <v>114</v>
      </c>
      <c r="O7" s="18"/>
      <c r="P7" s="21"/>
    </row>
    <row r="8" spans="1:16" ht="61.5" customHeight="1" x14ac:dyDescent="0.4">
      <c r="B8" s="5" t="str">
        <f t="shared" si="0"/>
        <v>WB</v>
      </c>
      <c r="C8" s="2">
        <v>5</v>
      </c>
      <c r="D8" s="15">
        <v>3</v>
      </c>
      <c r="E8" s="16"/>
      <c r="F8" s="19" t="s">
        <v>117</v>
      </c>
      <c r="G8" s="15">
        <v>2</v>
      </c>
      <c r="H8" s="15" t="s">
        <v>9</v>
      </c>
      <c r="I8" s="22"/>
      <c r="J8" s="15">
        <v>100</v>
      </c>
      <c r="K8" s="15" t="s">
        <v>7</v>
      </c>
      <c r="L8" s="15">
        <v>1</v>
      </c>
      <c r="M8" s="15" t="s">
        <v>7</v>
      </c>
      <c r="N8" s="17" t="s">
        <v>118</v>
      </c>
      <c r="O8" s="18"/>
      <c r="P8" s="21"/>
    </row>
    <row r="9" spans="1:16" ht="61.5" customHeight="1" x14ac:dyDescent="0.4">
      <c r="B9" s="5" t="str">
        <f t="shared" si="0"/>
        <v>WB</v>
      </c>
      <c r="C9" s="2">
        <v>6</v>
      </c>
      <c r="D9" s="15">
        <v>4</v>
      </c>
      <c r="E9" s="16"/>
      <c r="F9" s="19" t="s">
        <v>119</v>
      </c>
      <c r="G9" s="15">
        <v>2</v>
      </c>
      <c r="H9" s="15" t="s">
        <v>9</v>
      </c>
      <c r="I9" s="22"/>
      <c r="J9" s="15">
        <v>100</v>
      </c>
      <c r="K9" s="15" t="s">
        <v>12</v>
      </c>
      <c r="L9" s="15"/>
      <c r="M9" s="15"/>
      <c r="N9" s="17"/>
      <c r="O9" s="18"/>
      <c r="P9" s="21"/>
    </row>
    <row r="10" spans="1:16" ht="7.5" customHeight="1" x14ac:dyDescent="0.4"/>
    <row r="11" spans="1:16" ht="24.6" x14ac:dyDescent="0.55000000000000004">
      <c r="F11" s="13" t="s">
        <v>88</v>
      </c>
    </row>
    <row r="12" spans="1:16" ht="100.5" customHeight="1" x14ac:dyDescent="0.4">
      <c r="F12" s="23" t="s">
        <v>126</v>
      </c>
      <c r="G12" s="24"/>
      <c r="H12" s="24"/>
      <c r="I12" s="24"/>
      <c r="J12" s="24"/>
      <c r="K12" s="24"/>
      <c r="L12" s="24"/>
      <c r="M12" s="25"/>
    </row>
    <row r="13" spans="1:16" x14ac:dyDescent="0.4">
      <c r="F13" s="26"/>
      <c r="G13" s="26"/>
      <c r="H13" s="26"/>
      <c r="I13" s="26"/>
      <c r="J13" s="26"/>
      <c r="K13" s="26"/>
      <c r="L13" s="26"/>
      <c r="M13" s="26"/>
    </row>
    <row r="14" spans="1:16" x14ac:dyDescent="0.4">
      <c r="F14" s="26"/>
      <c r="G14" s="26"/>
      <c r="H14" s="26"/>
      <c r="I14" s="26"/>
      <c r="J14" s="26"/>
      <c r="K14" s="26"/>
      <c r="L14" s="26"/>
      <c r="M14" s="26"/>
    </row>
    <row r="15" spans="1:16" x14ac:dyDescent="0.4">
      <c r="F15" s="26"/>
      <c r="G15" s="26"/>
      <c r="H15" s="26"/>
      <c r="I15" s="26"/>
      <c r="J15" s="26"/>
      <c r="K15" s="26"/>
      <c r="L15" s="26"/>
      <c r="M15" s="26"/>
    </row>
  </sheetData>
  <sheetProtection algorithmName="SHA-512" hashValue="6B5B1p4aX4bAYgd7m+TGw7k+9+rbO4Ho2fy/Fc87DLvbVdIOWg/Ecq/PCFkwLwDjdWrlXT03orwnwiwvzwKHHA==" saltValue="93sq2mg8EgZ5HPFdBnIU6A=="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Instellingen!$B$2:$B$5</xm:f>
          </x14:formula1>
          <xm:sqref>D4:E9</xm:sqref>
        </x14:dataValidation>
        <x14:dataValidation type="list" allowBlank="1" showInputMessage="1" showErrorMessage="1">
          <x14:formula1>
            <xm:f>Instellingen!$E$2:$E$27</xm:f>
          </x14:formula1>
          <xm:sqref>A1</xm:sqref>
        </x14:dataValidation>
        <x14:dataValidation type="list" allowBlank="1" showInputMessage="1" showErrorMessage="1">
          <x14:formula1>
            <xm:f>Instellingen!$D$2:$D$3</xm:f>
          </x14:formula1>
          <xm:sqref>K4:K9 M4:M9</xm:sqref>
        </x14:dataValidation>
        <x14:dataValidation type="list" allowBlank="1" showInputMessage="1" showErrorMessage="1">
          <x14:formula1>
            <xm:f>Instellingen!$H$2:$H$6</xm:f>
          </x14:formula1>
          <xm:sqref>H4:H9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5"/>
  <sheetViews>
    <sheetView tabSelected="1" topLeftCell="C3" zoomScale="85" zoomScaleNormal="85" workbookViewId="0">
      <selection activeCell="F12" sqref="F12:M12"/>
    </sheetView>
  </sheetViews>
  <sheetFormatPr defaultColWidth="9.109375" defaultRowHeight="16.8" x14ac:dyDescent="0.4"/>
  <cols>
    <col min="1" max="1" width="9.109375" style="5" hidden="1" customWidth="1"/>
    <col min="2" max="2" width="2.5546875" style="5" hidden="1" customWidth="1"/>
    <col min="3" max="3" width="2.88671875" style="1" bestFit="1" customWidth="1"/>
    <col min="4" max="4" width="8" style="1" bestFit="1" customWidth="1"/>
    <col min="5" max="5" width="8" style="5" hidden="1" customWidth="1"/>
    <col min="6" max="6" width="77.88671875" style="1" customWidth="1"/>
    <col min="7" max="7" width="8.5546875" style="1" customWidth="1"/>
    <col min="8" max="8" width="8.109375" style="1" bestFit="1" customWidth="1"/>
    <col min="9" max="9" width="16" style="1" customWidth="1"/>
    <col min="10" max="10" width="11.6640625" style="1" bestFit="1" customWidth="1"/>
    <col min="11" max="13" width="8.5546875" style="1" customWidth="1"/>
    <col min="14" max="14" width="24.33203125" style="1" customWidth="1"/>
    <col min="15" max="15" width="15.109375" style="5" hidden="1" customWidth="1"/>
    <col min="16" max="16" width="28" style="8" customWidth="1"/>
    <col min="17" max="16384" width="9.109375" style="1"/>
  </cols>
  <sheetData>
    <row r="1" spans="1:16" ht="38.4" x14ac:dyDescent="0.85">
      <c r="A1" s="5" t="str">
        <f>'4M PTA en programma'!A1</f>
        <v>WB</v>
      </c>
      <c r="D1" s="4"/>
      <c r="E1" s="10"/>
      <c r="F1" s="12" t="str">
        <f>'4M PTA en programma'!F1</f>
        <v>Wiskunde B</v>
      </c>
      <c r="K1" s="12"/>
      <c r="L1" s="4"/>
      <c r="M1" s="4" t="s">
        <v>104</v>
      </c>
      <c r="N1" s="12">
        <v>6</v>
      </c>
    </row>
    <row r="3" spans="1:16" ht="50.4" x14ac:dyDescent="0.4">
      <c r="C3" s="3" t="s">
        <v>74</v>
      </c>
      <c r="D3" s="3" t="s">
        <v>75</v>
      </c>
      <c r="E3" s="11" t="s">
        <v>76</v>
      </c>
      <c r="F3" s="3" t="s">
        <v>77</v>
      </c>
      <c r="G3" s="7" t="s">
        <v>78</v>
      </c>
      <c r="H3" s="3" t="s">
        <v>79</v>
      </c>
      <c r="I3" s="7" t="s">
        <v>80</v>
      </c>
      <c r="J3" s="3" t="s">
        <v>81</v>
      </c>
      <c r="K3" s="7" t="s">
        <v>82</v>
      </c>
      <c r="L3" s="7" t="s">
        <v>83</v>
      </c>
      <c r="M3" s="7" t="s">
        <v>84</v>
      </c>
      <c r="N3" s="7" t="s">
        <v>90</v>
      </c>
      <c r="O3" s="6" t="s">
        <v>86</v>
      </c>
      <c r="P3" s="9" t="s">
        <v>87</v>
      </c>
    </row>
    <row r="4" spans="1:16" ht="61.5" customHeight="1" x14ac:dyDescent="0.4">
      <c r="B4" s="5" t="str">
        <f>$A$1</f>
        <v>WB</v>
      </c>
      <c r="C4" s="2">
        <v>1</v>
      </c>
      <c r="D4" s="15">
        <v>1</v>
      </c>
      <c r="E4" s="16"/>
      <c r="F4" s="17" t="s">
        <v>120</v>
      </c>
      <c r="G4" s="15"/>
      <c r="H4" s="15" t="s">
        <v>9</v>
      </c>
      <c r="I4" s="22"/>
      <c r="J4" s="15"/>
      <c r="K4" s="15" t="s">
        <v>7</v>
      </c>
      <c r="L4" s="15">
        <v>4</v>
      </c>
      <c r="M4" s="15" t="s">
        <v>7</v>
      </c>
      <c r="N4" s="17" t="s">
        <v>99</v>
      </c>
      <c r="O4" s="18"/>
      <c r="P4" s="21"/>
    </row>
    <row r="5" spans="1:16" ht="61.5" customHeight="1" x14ac:dyDescent="0.4">
      <c r="B5" s="5" t="str">
        <f t="shared" ref="B5:B9" si="0">$A$1</f>
        <v>WB</v>
      </c>
      <c r="C5" s="2">
        <v>2</v>
      </c>
      <c r="D5" s="15">
        <v>2</v>
      </c>
      <c r="E5" s="16"/>
      <c r="F5" s="19" t="s">
        <v>121</v>
      </c>
      <c r="G5" s="15"/>
      <c r="H5" s="15" t="s">
        <v>9</v>
      </c>
      <c r="I5" s="22"/>
      <c r="J5" s="15"/>
      <c r="K5" s="15" t="s">
        <v>7</v>
      </c>
      <c r="L5" s="15">
        <v>4</v>
      </c>
      <c r="M5" s="15" t="s">
        <v>7</v>
      </c>
      <c r="N5" s="17" t="s">
        <v>122</v>
      </c>
      <c r="O5" s="18"/>
      <c r="P5" s="21"/>
    </row>
    <row r="6" spans="1:16" ht="61.5" customHeight="1" x14ac:dyDescent="0.4">
      <c r="B6" s="5" t="str">
        <f t="shared" si="0"/>
        <v>WB</v>
      </c>
      <c r="C6" s="2">
        <v>3</v>
      </c>
      <c r="D6" s="15">
        <v>3</v>
      </c>
      <c r="E6" s="16"/>
      <c r="F6" s="19" t="s">
        <v>123</v>
      </c>
      <c r="G6" s="15"/>
      <c r="H6" s="15" t="s">
        <v>9</v>
      </c>
      <c r="I6" s="22"/>
      <c r="J6" s="15"/>
      <c r="K6" s="15" t="s">
        <v>7</v>
      </c>
      <c r="L6" s="15">
        <v>4</v>
      </c>
      <c r="M6" s="15" t="s">
        <v>7</v>
      </c>
      <c r="N6" s="20" t="s">
        <v>99</v>
      </c>
      <c r="O6" s="18"/>
      <c r="P6" s="21"/>
    </row>
    <row r="7" spans="1:16" ht="61.5" customHeight="1" x14ac:dyDescent="0.4">
      <c r="B7" s="5" t="str">
        <f t="shared" si="0"/>
        <v>WB</v>
      </c>
      <c r="C7" s="2">
        <v>4</v>
      </c>
      <c r="D7" s="15"/>
      <c r="E7" s="16"/>
      <c r="F7" s="19"/>
      <c r="G7" s="15"/>
      <c r="H7" s="15"/>
      <c r="I7" s="22"/>
      <c r="J7" s="15"/>
      <c r="K7" s="15"/>
      <c r="L7" s="15"/>
      <c r="M7" s="15"/>
      <c r="N7" s="17"/>
      <c r="O7" s="18"/>
      <c r="P7" s="21"/>
    </row>
    <row r="8" spans="1:16" ht="61.5" customHeight="1" x14ac:dyDescent="0.4">
      <c r="B8" s="5" t="str">
        <f t="shared" si="0"/>
        <v>WB</v>
      </c>
      <c r="C8" s="2">
        <v>5</v>
      </c>
      <c r="D8" s="15"/>
      <c r="E8" s="16"/>
      <c r="F8" s="19"/>
      <c r="G8" s="15"/>
      <c r="H8" s="15"/>
      <c r="I8" s="22"/>
      <c r="J8" s="15"/>
      <c r="K8" s="15"/>
      <c r="L8" s="15"/>
      <c r="M8" s="15"/>
      <c r="N8" s="17"/>
      <c r="O8" s="18"/>
      <c r="P8" s="21"/>
    </row>
    <row r="9" spans="1:16" ht="61.5" customHeight="1" x14ac:dyDescent="0.4">
      <c r="B9" s="5" t="str">
        <f t="shared" si="0"/>
        <v>WB</v>
      </c>
      <c r="C9" s="2">
        <v>6</v>
      </c>
      <c r="D9" s="15"/>
      <c r="E9" s="16"/>
      <c r="F9" s="19"/>
      <c r="G9" s="15"/>
      <c r="H9" s="15"/>
      <c r="I9" s="22"/>
      <c r="J9" s="15"/>
      <c r="K9" s="15"/>
      <c r="L9" s="15"/>
      <c r="M9" s="15"/>
      <c r="N9" s="17"/>
      <c r="O9" s="18"/>
      <c r="P9" s="21"/>
    </row>
    <row r="10" spans="1:16" ht="7.5" customHeight="1" x14ac:dyDescent="0.4"/>
    <row r="11" spans="1:16" ht="24.6" x14ac:dyDescent="0.55000000000000004">
      <c r="F11" s="13" t="s">
        <v>88</v>
      </c>
    </row>
    <row r="12" spans="1:16" ht="100.5" customHeight="1" x14ac:dyDescent="0.4">
      <c r="F12" s="23" t="s">
        <v>126</v>
      </c>
      <c r="G12" s="24"/>
      <c r="H12" s="24"/>
      <c r="I12" s="24"/>
      <c r="J12" s="24"/>
      <c r="K12" s="24"/>
      <c r="L12" s="24"/>
      <c r="M12" s="25"/>
    </row>
    <row r="13" spans="1:16" x14ac:dyDescent="0.4">
      <c r="F13" s="26"/>
      <c r="G13" s="26"/>
      <c r="H13" s="26"/>
      <c r="I13" s="26"/>
      <c r="J13" s="26"/>
      <c r="K13" s="26"/>
      <c r="L13" s="26"/>
      <c r="M13" s="26"/>
    </row>
    <row r="14" spans="1:16" x14ac:dyDescent="0.4">
      <c r="F14" s="26"/>
      <c r="G14" s="26"/>
      <c r="H14" s="26"/>
      <c r="I14" s="26"/>
      <c r="J14" s="26"/>
      <c r="K14" s="26"/>
      <c r="L14" s="26"/>
      <c r="M14" s="26"/>
    </row>
    <row r="15" spans="1:16" x14ac:dyDescent="0.4">
      <c r="F15" s="26"/>
      <c r="G15" s="26"/>
      <c r="H15" s="26"/>
      <c r="I15" s="26"/>
      <c r="J15" s="26"/>
      <c r="K15" s="26"/>
      <c r="L15" s="26"/>
      <c r="M15" s="26"/>
    </row>
  </sheetData>
  <sheetProtection algorithmName="SHA-512" hashValue="rnmnxH5iZOC0GAqhASRsi2pNUNkx225VBxw3DtddbyHUidMVo16ZI3fRAp7+YRnlPeEWLLys3PVravo9utH6EA==" saltValue="+Jt0uR7c+b+W3LZRCHqdqA==" spinCount="100000" sheet="1" objects="1" scenario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Instellingen!$H$2:$H$6</xm:f>
          </x14:formula1>
          <xm:sqref>H4:H9</xm:sqref>
        </x14:dataValidation>
        <x14:dataValidation type="list" allowBlank="1" showInputMessage="1" showErrorMessage="1">
          <x14:formula1>
            <xm:f>Instellingen!$D$2:$D$3</xm:f>
          </x14:formula1>
          <xm:sqref>K4:K9 M4:M9</xm:sqref>
        </x14:dataValidation>
        <x14:dataValidation type="list" allowBlank="1" showInputMessage="1" showErrorMessage="1">
          <x14:formula1>
            <xm:f>Instellingen!$E$2:$E$27</xm:f>
          </x14:formula1>
          <xm:sqref>A1</xm:sqref>
        </x14:dataValidation>
        <x14:dataValidation type="list" allowBlank="1" showInputMessage="1" showErrorMessage="1">
          <x14:formula1>
            <xm:f>Instellingen!$B$2:$B$5</xm:f>
          </x14:formula1>
          <xm:sqref>D4:E9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4" ma:contentTypeDescription="Create a new document." ma:contentTypeScope="" ma:versionID="d1b9eb8218e1b9c44ac2e3457213f356">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a1a8fb4b100830f2cec8791afb97192b"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6E12234-211F-473B-82BB-65CD0F3F06C3}">
  <ds:schemaRefs>
    <ds:schemaRef ds:uri="http://schemas.microsoft.com/sharepoint/v3/contenttype/forms"/>
  </ds:schemaRefs>
</ds:datastoreItem>
</file>

<file path=customXml/itemProps2.xml><?xml version="1.0" encoding="utf-8"?>
<ds:datastoreItem xmlns:ds="http://schemas.openxmlformats.org/officeDocument/2006/customXml" ds:itemID="{13627A9B-1024-495D-948C-8795B090A6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2ff825-c25b-4fa7-980d-494c05af82bb"/>
    <ds:schemaRef ds:uri="c6d635e9-0601-4b5e-ad25-fb7c8926c5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3DBCDA8-5DFE-408F-A16C-C3B278A7F1C4}">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c6d635e9-0601-4b5e-ad25-fb7c8926c588"/>
    <ds:schemaRef ds:uri="712ff825-c25b-4fa7-980d-494c05af82bb"/>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7</vt:i4>
      </vt:variant>
    </vt:vector>
  </HeadingPairs>
  <TitlesOfParts>
    <vt:vector size="7" baseType="lpstr">
      <vt:lpstr>Instellingen</vt:lpstr>
      <vt:lpstr>4M PTA en programma</vt:lpstr>
      <vt:lpstr>4H PTA en programma</vt:lpstr>
      <vt:lpstr>5H PTA en programma</vt:lpstr>
      <vt:lpstr>4A PTA en programma</vt:lpstr>
      <vt:lpstr>5A PTA en programma</vt:lpstr>
      <vt:lpstr>6A PTA en programma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René van der Veen</dc:creator>
  <cp:keywords/>
  <dc:description/>
  <cp:lastModifiedBy>Schadenberg, K.</cp:lastModifiedBy>
  <cp:revision/>
  <dcterms:created xsi:type="dcterms:W3CDTF">2020-06-15T09:47:26Z</dcterms:created>
  <dcterms:modified xsi:type="dcterms:W3CDTF">2020-09-16T13:49:41Z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