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fileSharing userName="Schadenberg, K." algorithmName="SHA-512" hashValue="HsbWPL92tvDdbgOS4CaJ5ILoIW+pRXVMX2/pNOdCF0QN4a8BUEB0Z9C2Wp17pcYeJ3p7snbIumVRI9v1YNmIFA==" saltValue="CKOvNzM9wgSvlOXLS0AXcQ==" spinCount="100000"/>
  <workbookPr/>
  <mc:AlternateContent xmlns:mc="http://schemas.openxmlformats.org/markup-compatibility/2006">
    <mc:Choice Requires="x15">
      <x15ac:absPath xmlns:x15ac="http://schemas.microsoft.com/office/spreadsheetml/2010/11/ac" url="https://csgnl.sharepoint.com/teams/AUG-mdw/Shared Documents/Toetsing/PTA en PTB bovenbouw 20-21/"/>
    </mc:Choice>
  </mc:AlternateContent>
  <bookViews>
    <workbookView xWindow="-120" yWindow="-120" windowWidth="29040" windowHeight="15840" tabRatio="800" firstSheet="1" activeTab="4"/>
  </bookViews>
  <sheets>
    <sheet name="Instellingen" sheetId="3" r:id="rId1"/>
    <sheet name="4M PTA en programma" sheetId="6" r:id="rId2"/>
    <sheet name="4H PTA en programma" sheetId="8" r:id="rId3"/>
    <sheet name="5H PTA en programma" sheetId="9" r:id="rId4"/>
    <sheet name="4A PTA en programma" sheetId="10" r:id="rId5"/>
    <sheet name="5A PTA en programma" sheetId="11" r:id="rId6"/>
    <sheet name="6A PTA en programma" sheetId="12" r:id="rId7"/>
  </sheets>
  <calcPr calcId="162913"/>
</workbook>
</file>

<file path=xl/calcChain.xml><?xml version="1.0" encoding="utf-8"?>
<calcChain xmlns="http://schemas.openxmlformats.org/spreadsheetml/2006/main">
  <c r="F1" i="12" l="1"/>
  <c r="A1" i="12"/>
  <c r="B9" i="12" s="1"/>
  <c r="F1" i="11"/>
  <c r="A1" i="11"/>
  <c r="B9" i="11" s="1"/>
  <c r="F1" i="10"/>
  <c r="A1" i="10"/>
  <c r="B8" i="10" s="1"/>
  <c r="F1" i="9"/>
  <c r="A1" i="9"/>
  <c r="F1" i="8"/>
  <c r="A1" i="8"/>
  <c r="B9" i="8" s="1"/>
  <c r="B8" i="9" l="1"/>
  <c r="B9" i="9"/>
  <c r="B4" i="8"/>
  <c r="B5" i="9"/>
  <c r="B5" i="10"/>
  <c r="B9" i="10"/>
  <c r="B7" i="12"/>
  <c r="B6" i="12"/>
  <c r="B4" i="12"/>
  <c r="B8" i="12"/>
  <c r="B5" i="12"/>
  <c r="B6" i="11"/>
  <c r="B8" i="11"/>
  <c r="B7" i="11"/>
  <c r="B4" i="11"/>
  <c r="B5" i="11"/>
  <c r="B6" i="10"/>
  <c r="B7" i="10"/>
  <c r="B4" i="10"/>
  <c r="B6" i="9"/>
  <c r="B7" i="9"/>
  <c r="B4" i="9"/>
  <c r="B7" i="8"/>
  <c r="B5" i="8"/>
  <c r="B6" i="8"/>
  <c r="B8" i="8"/>
  <c r="B5" i="6"/>
  <c r="B6" i="6"/>
  <c r="B7" i="6"/>
  <c r="B8" i="6"/>
  <c r="B9" i="6"/>
  <c r="B4" i="6"/>
</calcChain>
</file>

<file path=xl/sharedStrings.xml><?xml version="1.0" encoding="utf-8"?>
<sst xmlns="http://schemas.openxmlformats.org/spreadsheetml/2006/main" count="339" uniqueCount="153">
  <si>
    <t>Vakken</t>
  </si>
  <si>
    <t>Periodes</t>
  </si>
  <si>
    <t>Afname</t>
  </si>
  <si>
    <t>vakken PTA</t>
  </si>
  <si>
    <t>PTA-types</t>
  </si>
  <si>
    <t>NE</t>
  </si>
  <si>
    <t>Toets</t>
  </si>
  <si>
    <t>Ja</t>
  </si>
  <si>
    <t>Nederlands</t>
  </si>
  <si>
    <t>tt</t>
  </si>
  <si>
    <t>EN</t>
  </si>
  <si>
    <t>PO</t>
  </si>
  <si>
    <t>Nee</t>
  </si>
  <si>
    <t>Engels</t>
  </si>
  <si>
    <t>mt</t>
  </si>
  <si>
    <t>WI</t>
  </si>
  <si>
    <t>Handelingsdeel</t>
  </si>
  <si>
    <t>DU</t>
  </si>
  <si>
    <t>Duits</t>
  </si>
  <si>
    <t>lt</t>
  </si>
  <si>
    <t>BIO</t>
  </si>
  <si>
    <t>Mondeling</t>
  </si>
  <si>
    <t>FA</t>
  </si>
  <si>
    <t>Frans</t>
  </si>
  <si>
    <t>hd</t>
  </si>
  <si>
    <t>NAT</t>
  </si>
  <si>
    <t>GS</t>
  </si>
  <si>
    <t>Geschiedenis</t>
  </si>
  <si>
    <t>po</t>
  </si>
  <si>
    <t>SK</t>
  </si>
  <si>
    <t>MA</t>
  </si>
  <si>
    <t>Maatschappijleer</t>
  </si>
  <si>
    <t>AK</t>
  </si>
  <si>
    <t>Aardrijkskunde</t>
  </si>
  <si>
    <t>Wiskunde</t>
  </si>
  <si>
    <t>EC</t>
  </si>
  <si>
    <t>NSK1</t>
  </si>
  <si>
    <t>NaSk 1</t>
  </si>
  <si>
    <t>LO</t>
  </si>
  <si>
    <t>NSK2</t>
  </si>
  <si>
    <t>NaSK 2</t>
  </si>
  <si>
    <t>BV</t>
  </si>
  <si>
    <t>NA</t>
  </si>
  <si>
    <t>Natuurkunde</t>
  </si>
  <si>
    <t>CKV</t>
  </si>
  <si>
    <t>Scheikunde</t>
  </si>
  <si>
    <t>Biologie</t>
  </si>
  <si>
    <t>GDL</t>
  </si>
  <si>
    <t>Economie</t>
  </si>
  <si>
    <t>BTE/BHA</t>
  </si>
  <si>
    <t>BTE / BHA</t>
  </si>
  <si>
    <t>Lichamelijke Opvoeding</t>
  </si>
  <si>
    <t>PWS</t>
  </si>
  <si>
    <t>Profielwerkstuk</t>
  </si>
  <si>
    <t>WA</t>
  </si>
  <si>
    <t>Wiskunde A</t>
  </si>
  <si>
    <t>WB</t>
  </si>
  <si>
    <t>Wiskunde B</t>
  </si>
  <si>
    <t>WC</t>
  </si>
  <si>
    <t>Wiskunde C</t>
  </si>
  <si>
    <t>WD</t>
  </si>
  <si>
    <t>Wiskunde D</t>
  </si>
  <si>
    <t>NLT</t>
  </si>
  <si>
    <t>Natuur Leven en Technologie</t>
  </si>
  <si>
    <t>IF</t>
  </si>
  <si>
    <t>Informatica</t>
  </si>
  <si>
    <t>BECO</t>
  </si>
  <si>
    <t>Bedrijfseconomie</t>
  </si>
  <si>
    <t>Culturele en Kunstzinnige Vorming</t>
  </si>
  <si>
    <t>KUBV</t>
  </si>
  <si>
    <t>Kunst  - Beeldende vorming</t>
  </si>
  <si>
    <t>KUA</t>
  </si>
  <si>
    <t>Kunst Algemeen</t>
  </si>
  <si>
    <t>M</t>
  </si>
  <si>
    <t>nr</t>
  </si>
  <si>
    <t>periode</t>
  </si>
  <si>
    <t>SOM code</t>
  </si>
  <si>
    <t>leerstofomschrijving</t>
  </si>
  <si>
    <t>weging VD</t>
  </si>
  <si>
    <t>afname</t>
  </si>
  <si>
    <t>afwijkende hulpmiddelen / bijzonderheden</t>
  </si>
  <si>
    <t>duur</t>
  </si>
  <si>
    <t>SE?</t>
  </si>
  <si>
    <t>weging SE</t>
  </si>
  <si>
    <t>herkans-baar?</t>
  </si>
  <si>
    <t>verplichte examen-eenheden</t>
  </si>
  <si>
    <t>datum afname</t>
  </si>
  <si>
    <t>bijzonderheden roostermaker voor TW</t>
  </si>
  <si>
    <t>Opmerkingen:</t>
  </si>
  <si>
    <t>H</t>
  </si>
  <si>
    <t>verplichte SE-domeinen</t>
  </si>
  <si>
    <t>Blok 1: Kansen en tellen</t>
  </si>
  <si>
    <t>A1, A2, A3, B2 en B3</t>
  </si>
  <si>
    <t>niet in TW</t>
  </si>
  <si>
    <t>Blok 2: Oppervlakte en inhoud</t>
  </si>
  <si>
    <t>Blok 3: Kansrekening</t>
  </si>
  <si>
    <t>TW2</t>
  </si>
  <si>
    <t>Blok 4: Statistiek</t>
  </si>
  <si>
    <t>A1, A2, A3, B1 en B5</t>
  </si>
  <si>
    <t>TW3</t>
  </si>
  <si>
    <t>Blok 5: Discrete kansmodellen</t>
  </si>
  <si>
    <t>A1, A2, A3, B2, B4 en B6</t>
  </si>
  <si>
    <t>Blok 6: Ruimtelijke figuren</t>
  </si>
  <si>
    <t>A1, A2, A3 en C2</t>
  </si>
  <si>
    <t>TW4</t>
  </si>
  <si>
    <t xml:space="preserve">Blok 7: Continue kansmodellen </t>
  </si>
  <si>
    <t>A1, A2, A3, B1, B2 en B6</t>
  </si>
  <si>
    <t xml:space="preserve">Blok 8: Toetsen en verbanden  </t>
  </si>
  <si>
    <t>A1, A2, A3, B2, B4, B5 en B6</t>
  </si>
  <si>
    <t>Blok 9: Lineair programmeren</t>
  </si>
  <si>
    <t>A1, A2, A3, D en E</t>
  </si>
  <si>
    <t>Blok 11: Meetkundige berekeningen</t>
  </si>
  <si>
    <t xml:space="preserve">Blok 10: Modelleren </t>
  </si>
  <si>
    <t>A</t>
  </si>
  <si>
    <t>Blok 1: Combinatoriek</t>
  </si>
  <si>
    <t>A1, A2, A3, B1 en B2</t>
  </si>
  <si>
    <t>Blok 2: Grafen</t>
  </si>
  <si>
    <t>Blok 3: Binomiale verdeling</t>
  </si>
  <si>
    <t>A1 , A2, A3, B2, B3 en B4</t>
  </si>
  <si>
    <t>Blok 5: Normale verdeling</t>
  </si>
  <si>
    <t>A1, A2, A3, B2 en B4</t>
  </si>
  <si>
    <t>Blok 4: Inproduct</t>
  </si>
  <si>
    <t>Blok 6: Discrete dynamische modellen</t>
  </si>
  <si>
    <t xml:space="preserve">Blok 7: Cryptografie </t>
  </si>
  <si>
    <t xml:space="preserve">Blok 9: Complexe getallen </t>
  </si>
  <si>
    <t>Formuleblad</t>
  </si>
  <si>
    <t xml:space="preserve">Blok 10: Hypothese toetsen </t>
  </si>
  <si>
    <t>A1, A2, A3, B4, B5 en F</t>
  </si>
  <si>
    <t>Blok 11: Differentiaalvergelijkingen</t>
  </si>
  <si>
    <t>Blok 8: Vlakke meetkunde</t>
  </si>
  <si>
    <t xml:space="preserve">Blok 14: Continue dynamische modellen </t>
  </si>
  <si>
    <t>A1, A2, A3, C2, C3  en F</t>
  </si>
  <si>
    <t>Blok 13: Poissonverdeling</t>
  </si>
  <si>
    <t>Blok 15: Correlatie en regressie</t>
  </si>
  <si>
    <t>Blok 16: Niet-Euclidische meetkunde</t>
  </si>
  <si>
    <t>A1, A2, A3, F en G</t>
  </si>
  <si>
    <t>Blok 14: Continue dynamische modellen</t>
  </si>
  <si>
    <t xml:space="preserve">Bij de schriftelijke toetsen vervangt de grafische rekenmachine de gewone rekenmachine als toegestaan hulpmiddel. Stof uit al behandelde blokken wordt bekend verondersteld en kan teruggevraagd worden. </t>
  </si>
  <si>
    <t>A1, A2, A3, C3 en C4</t>
  </si>
  <si>
    <t>A1 , A2, A3, D1, D3 en D4</t>
  </si>
  <si>
    <t>A1, A2, A3, C2 en C3</t>
  </si>
  <si>
    <t>A1, A2, A3, E1 en E2</t>
  </si>
  <si>
    <t>A1, A2, A3 en G</t>
  </si>
  <si>
    <t>A1, A2, A3, B7en F</t>
  </si>
  <si>
    <t>A1, A2, A3, B6 en F</t>
  </si>
  <si>
    <t>A1, A2, A3, C2, C3 en F</t>
  </si>
  <si>
    <t xml:space="preserve">Bij de tt vervangt de grafische rekenmachine de gewone rekenmachine als toegestaan hulpmiddel. Stof uit al behandelde blokken wordt bekend verondersteld en kan teruggevraagd worden.  </t>
  </si>
  <si>
    <t>Bij de tt vervangt de grafische rekenmachine de gewone rekenmachine als toegestaan hulpmiddel. Stof uit al behandelde blokken wordt bekend verondersteld en kan teruggevraagd worden.</t>
  </si>
  <si>
    <t xml:space="preserve">Bij de tt vervangt de grafische rekenmachine de gewone rekenmachine als toegestaan hulpmiddel. Stof uit al behandelde blokken wordt bekend verondersteld en kan teruggvraagd worden. </t>
  </si>
  <si>
    <t xml:space="preserve">Bij de tt vervangt de grafische rekenmachine de gewone rekenmachine als toegestaan hulpmiddel. Stof uit al behandelde blokken wordt bekend verondersteld en kan teruggevraagd worden. </t>
  </si>
  <si>
    <t>A1, A2, A3 en C1</t>
  </si>
  <si>
    <t>A1 , A2, A3, D1 en D3</t>
  </si>
  <si>
    <t>A1, A2, A3, C1 en C3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</si>
</sst>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sz val="11"/>
      <color theme="1"/>
      <name val="Segoe UI"/>
      <family val="2"/>
    </font>
    <font>
      <sz val="11"/>
      <name val="Segoe UI"/>
      <family val="2"/>
    </font>
    <font>
      <sz val="26"/>
      <color theme="1"/>
      <name val="Segoe UI"/>
      <family val="2"/>
    </font>
    <font>
      <sz val="16"/>
      <color theme="1"/>
      <name val="Segoe UI"/>
      <family val="2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2" borderId="0" xfId="0" applyFont="1" applyFill="1"/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right"/>
    </xf>
    <xf numFmtId="0" fontId="2" fillId="4" borderId="0" xfId="0" applyFont="1" applyFill="1"/>
    <xf numFmtId="0" fontId="3" fillId="4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2" fillId="5" borderId="0" xfId="0" applyFont="1" applyFill="1"/>
    <xf numFmtId="0" fontId="3" fillId="5" borderId="1" xfId="0" applyFont="1" applyFill="1" applyBorder="1" applyAlignment="1">
      <alignment horizontal="center" vertical="center" wrapText="1"/>
    </xf>
    <xf numFmtId="0" fontId="4" fillId="4" borderId="0" xfId="0" applyFont="1" applyFill="1" applyAlignment="1">
      <alignment horizontal="right"/>
    </xf>
    <xf numFmtId="0" fontId="3" fillId="4" borderId="1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left"/>
    </xf>
    <xf numFmtId="0" fontId="5" fillId="2" borderId="0" xfId="0" applyFont="1" applyFill="1"/>
    <xf numFmtId="0" fontId="6" fillId="2" borderId="0" xfId="0" applyFont="1" applyFill="1"/>
    <xf numFmtId="0" fontId="2" fillId="2" borderId="1" xfId="0" applyFont="1" applyFill="1" applyBorder="1" applyAlignment="1" applyProtection="1">
      <alignment horizontal="center" vertical="center"/>
      <protection locked="0"/>
    </xf>
    <xf numFmtId="0" fontId="2" fillId="4" borderId="1" xfId="0" applyFont="1" applyFill="1" applyBorder="1" applyAlignment="1" applyProtection="1">
      <alignment horizontal="center" vertical="center"/>
      <protection locked="0"/>
    </xf>
    <xf numFmtId="0" fontId="1" fillId="2" borderId="1" xfId="0" applyFont="1" applyFill="1" applyBorder="1" applyAlignment="1" applyProtection="1">
      <alignment horizontal="left" vertical="center" wrapText="1"/>
      <protection locked="0"/>
    </xf>
    <xf numFmtId="14" fontId="2" fillId="4" borderId="1" xfId="0" applyNumberFormat="1" applyFont="1" applyFill="1" applyBorder="1" applyAlignment="1" applyProtection="1">
      <alignment horizontal="center" vertical="center"/>
      <protection locked="0"/>
    </xf>
    <xf numFmtId="0" fontId="1" fillId="2" borderId="1" xfId="0" applyFont="1" applyFill="1" applyBorder="1" applyAlignment="1" applyProtection="1">
      <alignment horizontal="center" vertical="center" wrapText="1"/>
      <protection locked="0"/>
    </xf>
    <xf numFmtId="0" fontId="1" fillId="0" borderId="1" xfId="0" applyFont="1" applyFill="1" applyBorder="1" applyAlignment="1" applyProtection="1">
      <alignment horizontal="left" vertical="center" wrapText="1"/>
      <protection locked="0"/>
    </xf>
    <xf numFmtId="0" fontId="2" fillId="5" borderId="1" xfId="0" applyFont="1" applyFill="1" applyBorder="1" applyAlignment="1" applyProtection="1">
      <alignment horizontal="center" vertical="center" wrapText="1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2" fillId="2" borderId="0" xfId="0" applyFont="1" applyFill="1" applyProtection="1">
      <protection locked="0"/>
    </xf>
    <xf numFmtId="0" fontId="2" fillId="4" borderId="0" xfId="0" applyFont="1" applyFill="1" applyProtection="1">
      <protection locked="0"/>
    </xf>
    <xf numFmtId="0" fontId="2" fillId="0" borderId="2" xfId="0" applyFont="1" applyFill="1" applyBorder="1" applyAlignment="1" applyProtection="1">
      <alignment horizontal="left" wrapText="1"/>
      <protection locked="0"/>
    </xf>
    <xf numFmtId="0" fontId="2" fillId="0" borderId="3" xfId="0" applyFont="1" applyFill="1" applyBorder="1" applyAlignment="1" applyProtection="1">
      <alignment horizontal="left" wrapText="1"/>
      <protection locked="0"/>
    </xf>
    <xf numFmtId="0" fontId="2" fillId="0" borderId="4" xfId="0" applyFont="1" applyFill="1" applyBorder="1" applyAlignment="1" applyProtection="1">
      <alignment horizontal="left" wrapText="1"/>
      <protection locked="0"/>
    </xf>
    <xf numFmtId="0" fontId="2" fillId="2" borderId="0" xfId="0" applyFont="1" applyFill="1" applyAlignment="1">
      <alignment horizontal="left" wrapText="1"/>
    </xf>
  </cellXfs>
  <cellStyles count="1">
    <cellStyle name="Standa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zoomScale="25" zoomScaleNormal="25" workbookViewId="0">
      <selection activeCell="C8" sqref="C8"/>
    </sheetView>
  </sheetViews>
  <sheetFormatPr defaultColWidth="9.109375" defaultRowHeight="14.4" x14ac:dyDescent="0.3"/>
  <cols>
    <col min="1" max="2" width="9.109375" style="14"/>
    <col min="3" max="3" width="15.44140625" style="14" bestFit="1" customWidth="1"/>
    <col min="4" max="16384" width="9.109375" style="14"/>
  </cols>
  <sheetData>
    <row r="1" spans="1:8" x14ac:dyDescent="0.3">
      <c r="A1" s="14" t="s">
        <v>0</v>
      </c>
      <c r="B1" s="14" t="s">
        <v>1</v>
      </c>
      <c r="C1" s="14" t="s">
        <v>2</v>
      </c>
      <c r="E1" s="14" t="s">
        <v>3</v>
      </c>
      <c r="H1" s="14" t="s">
        <v>4</v>
      </c>
    </row>
    <row r="2" spans="1:8" x14ac:dyDescent="0.3">
      <c r="A2" s="14" t="s">
        <v>5</v>
      </c>
      <c r="B2" s="14">
        <v>1</v>
      </c>
      <c r="C2" s="14" t="s">
        <v>6</v>
      </c>
      <c r="D2" s="14" t="s">
        <v>7</v>
      </c>
      <c r="E2" s="14" t="s">
        <v>5</v>
      </c>
      <c r="F2" s="14" t="s">
        <v>8</v>
      </c>
      <c r="H2" s="14" t="s">
        <v>9</v>
      </c>
    </row>
    <row r="3" spans="1:8" x14ac:dyDescent="0.3">
      <c r="A3" s="14" t="s">
        <v>10</v>
      </c>
      <c r="B3" s="14">
        <v>2</v>
      </c>
      <c r="C3" s="14" t="s">
        <v>11</v>
      </c>
      <c r="D3" s="14" t="s">
        <v>12</v>
      </c>
      <c r="E3" s="14" t="s">
        <v>10</v>
      </c>
      <c r="F3" s="14" t="s">
        <v>13</v>
      </c>
      <c r="H3" s="14" t="s">
        <v>14</v>
      </c>
    </row>
    <row r="4" spans="1:8" x14ac:dyDescent="0.3">
      <c r="A4" s="14" t="s">
        <v>15</v>
      </c>
      <c r="B4" s="14">
        <v>3</v>
      </c>
      <c r="C4" s="14" t="s">
        <v>16</v>
      </c>
      <c r="E4" s="14" t="s">
        <v>17</v>
      </c>
      <c r="F4" s="14" t="s">
        <v>18</v>
      </c>
      <c r="H4" s="14" t="s">
        <v>19</v>
      </c>
    </row>
    <row r="5" spans="1:8" x14ac:dyDescent="0.3">
      <c r="A5" s="14" t="s">
        <v>20</v>
      </c>
      <c r="B5" s="14">
        <v>4</v>
      </c>
      <c r="C5" s="14" t="s">
        <v>21</v>
      </c>
      <c r="E5" s="14" t="s">
        <v>22</v>
      </c>
      <c r="F5" s="14" t="s">
        <v>23</v>
      </c>
      <c r="H5" s="14" t="s">
        <v>24</v>
      </c>
    </row>
    <row r="6" spans="1:8" x14ac:dyDescent="0.3">
      <c r="A6" s="14" t="s">
        <v>25</v>
      </c>
      <c r="E6" s="14" t="s">
        <v>26</v>
      </c>
      <c r="F6" s="14" t="s">
        <v>27</v>
      </c>
      <c r="H6" s="14" t="s">
        <v>28</v>
      </c>
    </row>
    <row r="7" spans="1:8" x14ac:dyDescent="0.3">
      <c r="A7" s="14" t="s">
        <v>29</v>
      </c>
      <c r="E7" s="14" t="s">
        <v>30</v>
      </c>
      <c r="F7" s="14" t="s">
        <v>31</v>
      </c>
    </row>
    <row r="8" spans="1:8" x14ac:dyDescent="0.3">
      <c r="A8" s="14" t="s">
        <v>22</v>
      </c>
      <c r="E8" s="14" t="s">
        <v>32</v>
      </c>
      <c r="F8" s="14" t="s">
        <v>33</v>
      </c>
    </row>
    <row r="9" spans="1:8" x14ac:dyDescent="0.3">
      <c r="A9" s="14" t="s">
        <v>17</v>
      </c>
      <c r="E9" s="14" t="s">
        <v>15</v>
      </c>
      <c r="F9" s="14" t="s">
        <v>34</v>
      </c>
    </row>
    <row r="10" spans="1:8" x14ac:dyDescent="0.3">
      <c r="A10" s="14" t="s">
        <v>35</v>
      </c>
      <c r="E10" s="14" t="s">
        <v>36</v>
      </c>
      <c r="F10" s="14" t="s">
        <v>37</v>
      </c>
    </row>
    <row r="11" spans="1:8" x14ac:dyDescent="0.3">
      <c r="A11" s="14" t="s">
        <v>38</v>
      </c>
      <c r="E11" s="14" t="s">
        <v>39</v>
      </c>
      <c r="F11" s="14" t="s">
        <v>40</v>
      </c>
    </row>
    <row r="12" spans="1:8" x14ac:dyDescent="0.3">
      <c r="A12" s="14" t="s">
        <v>41</v>
      </c>
      <c r="E12" s="14" t="s">
        <v>42</v>
      </c>
      <c r="F12" s="14" t="s">
        <v>43</v>
      </c>
    </row>
    <row r="13" spans="1:8" x14ac:dyDescent="0.3">
      <c r="A13" s="14" t="s">
        <v>44</v>
      </c>
      <c r="E13" s="14" t="s">
        <v>29</v>
      </c>
      <c r="F13" s="14" t="s">
        <v>45</v>
      </c>
    </row>
    <row r="14" spans="1:8" x14ac:dyDescent="0.3">
      <c r="A14" s="14" t="s">
        <v>30</v>
      </c>
      <c r="E14" s="14" t="s">
        <v>20</v>
      </c>
      <c r="F14" s="14" t="s">
        <v>46</v>
      </c>
    </row>
    <row r="15" spans="1:8" x14ac:dyDescent="0.3">
      <c r="A15" s="14" t="s">
        <v>47</v>
      </c>
      <c r="E15" s="14" t="s">
        <v>35</v>
      </c>
      <c r="F15" s="14" t="s">
        <v>48</v>
      </c>
    </row>
    <row r="16" spans="1:8" x14ac:dyDescent="0.3">
      <c r="E16" s="14" t="s">
        <v>49</v>
      </c>
      <c r="F16" s="14" t="s">
        <v>50</v>
      </c>
    </row>
    <row r="17" spans="5:6" x14ac:dyDescent="0.3">
      <c r="E17" s="14" t="s">
        <v>38</v>
      </c>
      <c r="F17" s="14" t="s">
        <v>51</v>
      </c>
    </row>
    <row r="18" spans="5:6" x14ac:dyDescent="0.3">
      <c r="E18" s="14" t="s">
        <v>52</v>
      </c>
      <c r="F18" s="14" t="s">
        <v>53</v>
      </c>
    </row>
    <row r="19" spans="5:6" x14ac:dyDescent="0.3">
      <c r="E19" s="14" t="s">
        <v>54</v>
      </c>
      <c r="F19" s="14" t="s">
        <v>55</v>
      </c>
    </row>
    <row r="20" spans="5:6" x14ac:dyDescent="0.3">
      <c r="E20" s="14" t="s">
        <v>56</v>
      </c>
      <c r="F20" s="14" t="s">
        <v>57</v>
      </c>
    </row>
    <row r="21" spans="5:6" x14ac:dyDescent="0.3">
      <c r="E21" s="14" t="s">
        <v>58</v>
      </c>
      <c r="F21" s="14" t="s">
        <v>59</v>
      </c>
    </row>
    <row r="22" spans="5:6" x14ac:dyDescent="0.3">
      <c r="E22" s="14" t="s">
        <v>60</v>
      </c>
      <c r="F22" s="14" t="s">
        <v>61</v>
      </c>
    </row>
    <row r="23" spans="5:6" x14ac:dyDescent="0.3">
      <c r="E23" s="14" t="s">
        <v>62</v>
      </c>
      <c r="F23" s="14" t="s">
        <v>63</v>
      </c>
    </row>
    <row r="24" spans="5:6" x14ac:dyDescent="0.3">
      <c r="E24" s="14" t="s">
        <v>64</v>
      </c>
      <c r="F24" s="14" t="s">
        <v>65</v>
      </c>
    </row>
    <row r="25" spans="5:6" x14ac:dyDescent="0.3">
      <c r="E25" s="14" t="s">
        <v>66</v>
      </c>
      <c r="F25" s="14" t="s">
        <v>67</v>
      </c>
    </row>
    <row r="26" spans="5:6" x14ac:dyDescent="0.3">
      <c r="E26" s="14" t="s">
        <v>44</v>
      </c>
      <c r="F26" s="14" t="s">
        <v>68</v>
      </c>
    </row>
    <row r="27" spans="5:6" x14ac:dyDescent="0.3">
      <c r="E27" s="14" t="s">
        <v>69</v>
      </c>
      <c r="F27" s="14" t="s">
        <v>70</v>
      </c>
    </row>
    <row r="28" spans="5:6" x14ac:dyDescent="0.3">
      <c r="E28" s="14" t="s">
        <v>71</v>
      </c>
      <c r="F28" s="14" t="s">
        <v>72</v>
      </c>
    </row>
  </sheetData>
  <sheetProtection algorithmName="SHA-512" hashValue="H/+I5Ul3THmjtA4Eu0W/CR0Ofl/OSP3yD24CIq+TcTTE2I0Y86TTYyvW9h+GxoSwA2WFZMK1APvHL8lMVNIpUA==" saltValue="BBwer7Nhqea/S/t5+1kg7w==" spinCount="100000" sheet="1" objects="1" scenarios="1" selectLockedCells="1" selectUnlockedCells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5"/>
  <sheetViews>
    <sheetView topLeftCell="C1" zoomScale="85" zoomScaleNormal="85" workbookViewId="0">
      <selection activeCell="F8" sqref="F8"/>
    </sheetView>
  </sheetViews>
  <sheetFormatPr defaultColWidth="9.109375" defaultRowHeight="16.8" x14ac:dyDescent="0.4"/>
  <cols>
    <col min="1" max="1" width="9.109375" style="5" hidden="1" customWidth="1"/>
    <col min="2" max="2" width="2.5546875" style="5" hidden="1" customWidth="1"/>
    <col min="3" max="3" width="2.88671875" style="1" bestFit="1" customWidth="1"/>
    <col min="4" max="4" width="8" style="1" bestFit="1" customWidth="1"/>
    <col min="5" max="5" width="8" style="5" hidden="1" customWidth="1"/>
    <col min="6" max="6" width="77.88671875" style="1" customWidth="1"/>
    <col min="7" max="7" width="8.5546875" style="1" customWidth="1"/>
    <col min="8" max="8" width="8.109375" style="1" bestFit="1" customWidth="1"/>
    <col min="9" max="9" width="16" style="1" customWidth="1"/>
    <col min="10" max="10" width="11.6640625" style="1" bestFit="1" customWidth="1"/>
    <col min="11" max="13" width="8.5546875" style="1" customWidth="1"/>
    <col min="14" max="14" width="24.33203125" style="1" customWidth="1"/>
    <col min="15" max="15" width="15.109375" style="5" hidden="1" customWidth="1"/>
    <col min="16" max="16" width="28" style="8" customWidth="1"/>
    <col min="17" max="16384" width="9.109375" style="1"/>
  </cols>
  <sheetData>
    <row r="1" spans="1:16" ht="38.4" x14ac:dyDescent="0.85">
      <c r="A1" s="5" t="s">
        <v>60</v>
      </c>
      <c r="D1" s="4"/>
      <c r="E1" s="10"/>
      <c r="F1" s="12" t="s">
        <v>61</v>
      </c>
      <c r="K1" s="12"/>
      <c r="L1" s="4"/>
      <c r="M1" s="4" t="s">
        <v>73</v>
      </c>
      <c r="N1" s="12">
        <v>4</v>
      </c>
    </row>
    <row r="3" spans="1:16" ht="50.4" x14ac:dyDescent="0.4">
      <c r="C3" s="3" t="s">
        <v>74</v>
      </c>
      <c r="D3" s="3" t="s">
        <v>75</v>
      </c>
      <c r="E3" s="11" t="s">
        <v>76</v>
      </c>
      <c r="F3" s="3" t="s">
        <v>77</v>
      </c>
      <c r="G3" s="7" t="s">
        <v>78</v>
      </c>
      <c r="H3" s="3" t="s">
        <v>79</v>
      </c>
      <c r="I3" s="7" t="s">
        <v>80</v>
      </c>
      <c r="J3" s="3" t="s">
        <v>81</v>
      </c>
      <c r="K3" s="7" t="s">
        <v>82</v>
      </c>
      <c r="L3" s="7" t="s">
        <v>83</v>
      </c>
      <c r="M3" s="7" t="s">
        <v>84</v>
      </c>
      <c r="N3" s="7" t="s">
        <v>85</v>
      </c>
      <c r="O3" s="6" t="s">
        <v>86</v>
      </c>
      <c r="P3" s="9" t="s">
        <v>87</v>
      </c>
    </row>
    <row r="4" spans="1:16" ht="61.5" customHeight="1" x14ac:dyDescent="0.4">
      <c r="B4" s="5" t="str">
        <f>$A$1</f>
        <v>WD</v>
      </c>
      <c r="C4" s="2">
        <v>1</v>
      </c>
      <c r="D4" s="23"/>
      <c r="E4" s="24"/>
      <c r="F4" s="23"/>
      <c r="G4" s="23"/>
      <c r="H4" s="23"/>
      <c r="I4" s="23"/>
      <c r="J4" s="23"/>
      <c r="K4" s="23"/>
      <c r="L4" s="23"/>
      <c r="M4" s="23"/>
      <c r="N4" s="17"/>
      <c r="O4" s="18"/>
      <c r="P4" s="21"/>
    </row>
    <row r="5" spans="1:16" ht="61.5" customHeight="1" x14ac:dyDescent="0.4">
      <c r="B5" s="5" t="str">
        <f t="shared" ref="B5:B9" si="0">$A$1</f>
        <v>WD</v>
      </c>
      <c r="C5" s="2">
        <v>2</v>
      </c>
      <c r="D5" s="23"/>
      <c r="E5" s="24"/>
      <c r="F5" s="23"/>
      <c r="G5" s="23"/>
      <c r="H5" s="23"/>
      <c r="I5" s="23"/>
      <c r="J5" s="23"/>
      <c r="K5" s="23"/>
      <c r="L5" s="23"/>
      <c r="M5" s="23"/>
      <c r="N5" s="17"/>
      <c r="O5" s="18"/>
      <c r="P5" s="21"/>
    </row>
    <row r="6" spans="1:16" ht="61.5" customHeight="1" x14ac:dyDescent="0.4">
      <c r="B6" s="5" t="str">
        <f t="shared" si="0"/>
        <v>WD</v>
      </c>
      <c r="C6" s="2">
        <v>3</v>
      </c>
      <c r="D6" s="23"/>
      <c r="E6" s="24"/>
      <c r="F6" s="23"/>
      <c r="G6" s="23"/>
      <c r="H6" s="23"/>
      <c r="I6" s="23"/>
      <c r="J6" s="23"/>
      <c r="K6" s="23"/>
      <c r="L6" s="23"/>
      <c r="M6" s="23"/>
      <c r="N6" s="20"/>
      <c r="O6" s="18"/>
      <c r="P6" s="21"/>
    </row>
    <row r="7" spans="1:16" ht="61.5" customHeight="1" x14ac:dyDescent="0.4">
      <c r="B7" s="5" t="str">
        <f t="shared" si="0"/>
        <v>WD</v>
      </c>
      <c r="C7" s="2">
        <v>4</v>
      </c>
      <c r="D7" s="23"/>
      <c r="E7" s="24"/>
      <c r="F7" s="23"/>
      <c r="G7" s="23"/>
      <c r="H7" s="23"/>
      <c r="I7" s="23"/>
      <c r="J7" s="23"/>
      <c r="K7" s="23"/>
      <c r="L7" s="23"/>
      <c r="M7" s="23"/>
      <c r="N7" s="17"/>
      <c r="O7" s="18"/>
      <c r="P7" s="21"/>
    </row>
    <row r="8" spans="1:16" ht="61.5" customHeight="1" x14ac:dyDescent="0.4">
      <c r="B8" s="5" t="str">
        <f t="shared" si="0"/>
        <v>WD</v>
      </c>
      <c r="C8" s="2">
        <v>5</v>
      </c>
      <c r="D8" s="15"/>
      <c r="E8" s="16"/>
      <c r="F8" s="19"/>
      <c r="G8" s="15"/>
      <c r="H8" s="15"/>
      <c r="I8" s="22"/>
      <c r="J8" s="15"/>
      <c r="K8" s="15"/>
      <c r="L8" s="15"/>
      <c r="M8" s="15"/>
      <c r="N8" s="17"/>
      <c r="O8" s="18"/>
      <c r="P8" s="21"/>
    </row>
    <row r="9" spans="1:16" ht="61.5" customHeight="1" x14ac:dyDescent="0.4">
      <c r="B9" s="5" t="str">
        <f t="shared" si="0"/>
        <v>WD</v>
      </c>
      <c r="C9" s="2">
        <v>6</v>
      </c>
      <c r="D9" s="15"/>
      <c r="E9" s="16"/>
      <c r="F9" s="19"/>
      <c r="G9" s="15"/>
      <c r="H9" s="15"/>
      <c r="I9" s="22"/>
      <c r="J9" s="15"/>
      <c r="K9" s="15"/>
      <c r="L9" s="15"/>
      <c r="M9" s="15"/>
      <c r="N9" s="17"/>
      <c r="O9" s="18"/>
      <c r="P9" s="21"/>
    </row>
    <row r="10" spans="1:16" ht="7.5" customHeight="1" x14ac:dyDescent="0.4"/>
    <row r="11" spans="1:16" ht="24.6" x14ac:dyDescent="0.55000000000000004">
      <c r="F11" s="13" t="s">
        <v>88</v>
      </c>
    </row>
    <row r="12" spans="1:16" ht="100.5" customHeight="1" x14ac:dyDescent="0.4">
      <c r="F12" s="25"/>
      <c r="G12" s="26"/>
      <c r="H12" s="26"/>
      <c r="I12" s="26"/>
      <c r="J12" s="26"/>
      <c r="K12" s="26"/>
      <c r="L12" s="26"/>
      <c r="M12" s="27"/>
    </row>
    <row r="13" spans="1:16" x14ac:dyDescent="0.4">
      <c r="F13" s="28"/>
      <c r="G13" s="28"/>
      <c r="H13" s="28"/>
      <c r="I13" s="28"/>
      <c r="J13" s="28"/>
      <c r="K13" s="28"/>
      <c r="L13" s="28"/>
      <c r="M13" s="28"/>
    </row>
    <row r="14" spans="1:16" x14ac:dyDescent="0.4">
      <c r="F14" s="28"/>
      <c r="G14" s="28"/>
      <c r="H14" s="28"/>
      <c r="I14" s="28"/>
      <c r="J14" s="28"/>
      <c r="K14" s="28"/>
      <c r="L14" s="28"/>
      <c r="M14" s="28"/>
    </row>
    <row r="15" spans="1:16" x14ac:dyDescent="0.4">
      <c r="F15" s="28"/>
      <c r="G15" s="28"/>
      <c r="H15" s="28"/>
      <c r="I15" s="28"/>
      <c r="J15" s="28"/>
      <c r="K15" s="28"/>
      <c r="L15" s="28"/>
      <c r="M15" s="28"/>
    </row>
  </sheetData>
  <sheetProtection algorithmName="SHA-512" hashValue="dwkaqlHtxTxcUjSeJcNx+KSVuE7qat3i72G4Tdc6hmhXR2Ukyj0gZwyaaGi+nasWFNE+paf/6WGu4/bciNCWRw==" saltValue="rUN+NEqqSzQlpwARBssYcw==" spinCount="100000" sheet="1" objects="1" scenarios="1" selectLockedCells="1"/>
  <mergeCells count="4">
    <mergeCell ref="F12:M12"/>
    <mergeCell ref="F13:M13"/>
    <mergeCell ref="F14:M14"/>
    <mergeCell ref="F15:M15"/>
  </mergeCells>
  <pageMargins left="0.25" right="0.25" top="0.75" bottom="0.75" header="0.3" footer="0.3"/>
  <pageSetup paperSize="9" scale="76" orientation="landscape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Instellingen!$E$2:$E$27</xm:f>
          </x14:formula1>
          <xm:sqref>A1</xm:sqref>
        </x14:dataValidation>
        <x14:dataValidation type="list" allowBlank="1" showInputMessage="1" showErrorMessage="1">
          <x14:formula1>
            <xm:f>Instellingen!$F$2:$F$27</xm:f>
          </x14:formula1>
          <xm:sqref>F1</xm:sqref>
        </x14:dataValidation>
        <x14:dataValidation type="list" allowBlank="1" showInputMessage="1" showErrorMessage="1">
          <x14:formula1>
            <xm:f>Instellingen!$B$2:$B$5</xm:f>
          </x14:formula1>
          <xm:sqref>D8:E9</xm:sqref>
        </x14:dataValidation>
        <x14:dataValidation type="list" allowBlank="1" showInputMessage="1" showErrorMessage="1">
          <x14:formula1>
            <xm:f>Instellingen!$D$2:$D$3</xm:f>
          </x14:formula1>
          <xm:sqref>K8:K9 M8:M9</xm:sqref>
        </x14:dataValidation>
        <x14:dataValidation type="list" allowBlank="1" showInputMessage="1" showErrorMessage="1">
          <x14:formula1>
            <xm:f>Instellingen!$H$2:$H$6</xm:f>
          </x14:formula1>
          <xm:sqref>H8:H9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5"/>
  <sheetViews>
    <sheetView topLeftCell="C1" zoomScale="85" zoomScaleNormal="85" workbookViewId="0">
      <selection activeCell="N6" sqref="N6"/>
    </sheetView>
  </sheetViews>
  <sheetFormatPr defaultColWidth="9.109375" defaultRowHeight="16.8" x14ac:dyDescent="0.4"/>
  <cols>
    <col min="1" max="1" width="9.109375" style="5" hidden="1" customWidth="1"/>
    <col min="2" max="2" width="2.5546875" style="5" hidden="1" customWidth="1"/>
    <col min="3" max="3" width="2.88671875" style="1" bestFit="1" customWidth="1"/>
    <col min="4" max="4" width="8" style="1" bestFit="1" customWidth="1"/>
    <col min="5" max="5" width="8" style="5" hidden="1" customWidth="1"/>
    <col min="6" max="6" width="77.88671875" style="1" customWidth="1"/>
    <col min="7" max="7" width="8.5546875" style="1" customWidth="1"/>
    <col min="8" max="8" width="8.109375" style="1" bestFit="1" customWidth="1"/>
    <col min="9" max="9" width="16" style="1" customWidth="1"/>
    <col min="10" max="10" width="11.6640625" style="1" bestFit="1" customWidth="1"/>
    <col min="11" max="13" width="8.5546875" style="1" customWidth="1"/>
    <col min="14" max="14" width="24.33203125" style="1" customWidth="1"/>
    <col min="15" max="15" width="15.109375" style="5" hidden="1" customWidth="1"/>
    <col min="16" max="16" width="28" style="8" customWidth="1"/>
    <col min="17" max="16384" width="9.109375" style="1"/>
  </cols>
  <sheetData>
    <row r="1" spans="1:16" ht="38.4" x14ac:dyDescent="0.85">
      <c r="A1" s="5" t="str">
        <f>'4M PTA en programma'!A1</f>
        <v>WD</v>
      </c>
      <c r="D1" s="4"/>
      <c r="E1" s="10"/>
      <c r="F1" s="12" t="str">
        <f>'4M PTA en programma'!F1</f>
        <v>Wiskunde D</v>
      </c>
      <c r="K1" s="12"/>
      <c r="L1" s="4"/>
      <c r="M1" s="4" t="s">
        <v>89</v>
      </c>
      <c r="N1" s="12">
        <v>4</v>
      </c>
    </row>
    <row r="3" spans="1:16" ht="50.4" x14ac:dyDescent="0.4">
      <c r="C3" s="3" t="s">
        <v>74</v>
      </c>
      <c r="D3" s="3" t="s">
        <v>75</v>
      </c>
      <c r="E3" s="11" t="s">
        <v>76</v>
      </c>
      <c r="F3" s="3" t="s">
        <v>77</v>
      </c>
      <c r="G3" s="7" t="s">
        <v>78</v>
      </c>
      <c r="H3" s="3" t="s">
        <v>79</v>
      </c>
      <c r="I3" s="7" t="s">
        <v>80</v>
      </c>
      <c r="J3" s="3" t="s">
        <v>81</v>
      </c>
      <c r="K3" s="7" t="s">
        <v>82</v>
      </c>
      <c r="L3" s="7" t="s">
        <v>83</v>
      </c>
      <c r="M3" s="7" t="s">
        <v>84</v>
      </c>
      <c r="N3" s="7" t="s">
        <v>90</v>
      </c>
      <c r="O3" s="6" t="s">
        <v>86</v>
      </c>
      <c r="P3" s="9" t="s">
        <v>87</v>
      </c>
    </row>
    <row r="4" spans="1:16" ht="61.5" customHeight="1" x14ac:dyDescent="0.4">
      <c r="B4" s="5" t="str">
        <f>$A$1</f>
        <v>WD</v>
      </c>
      <c r="C4" s="2">
        <v>1</v>
      </c>
      <c r="D4" s="15">
        <v>1</v>
      </c>
      <c r="E4" s="16"/>
      <c r="F4" s="17" t="s">
        <v>91</v>
      </c>
      <c r="G4" s="15">
        <v>1</v>
      </c>
      <c r="H4" s="15" t="s">
        <v>9</v>
      </c>
      <c r="I4" s="22"/>
      <c r="J4" s="15">
        <v>50</v>
      </c>
      <c r="K4" s="15" t="s">
        <v>7</v>
      </c>
      <c r="L4" s="15">
        <v>2</v>
      </c>
      <c r="M4" s="15" t="s">
        <v>7</v>
      </c>
      <c r="N4" s="17" t="s">
        <v>92</v>
      </c>
      <c r="O4" s="18"/>
      <c r="P4" s="21" t="s">
        <v>93</v>
      </c>
    </row>
    <row r="5" spans="1:16" ht="61.5" customHeight="1" x14ac:dyDescent="0.4">
      <c r="B5" s="5" t="str">
        <f t="shared" ref="B5:B9" si="0">$A$1</f>
        <v>WD</v>
      </c>
      <c r="C5" s="2">
        <v>2</v>
      </c>
      <c r="D5" s="15">
        <v>2</v>
      </c>
      <c r="E5" s="16"/>
      <c r="F5" s="19" t="s">
        <v>94</v>
      </c>
      <c r="G5" s="15">
        <v>1</v>
      </c>
      <c r="H5" s="15" t="s">
        <v>9</v>
      </c>
      <c r="I5" s="22"/>
      <c r="J5" s="15">
        <v>50</v>
      </c>
      <c r="K5" s="15" t="s">
        <v>7</v>
      </c>
      <c r="L5" s="15">
        <v>2</v>
      </c>
      <c r="M5" s="15" t="s">
        <v>7</v>
      </c>
      <c r="N5" s="17" t="s">
        <v>150</v>
      </c>
      <c r="O5" s="18"/>
      <c r="P5" s="21" t="s">
        <v>93</v>
      </c>
    </row>
    <row r="6" spans="1:16" ht="61.5" customHeight="1" x14ac:dyDescent="0.4">
      <c r="B6" s="5" t="str">
        <f t="shared" si="0"/>
        <v>WD</v>
      </c>
      <c r="C6" s="2">
        <v>3</v>
      </c>
      <c r="D6" s="15">
        <v>2</v>
      </c>
      <c r="E6" s="16"/>
      <c r="F6" s="19" t="s">
        <v>95</v>
      </c>
      <c r="G6" s="15">
        <v>1</v>
      </c>
      <c r="H6" s="15" t="s">
        <v>9</v>
      </c>
      <c r="I6" s="22"/>
      <c r="J6" s="15">
        <v>50</v>
      </c>
      <c r="K6" s="15" t="s">
        <v>7</v>
      </c>
      <c r="L6" s="15">
        <v>2</v>
      </c>
      <c r="M6" s="15" t="s">
        <v>7</v>
      </c>
      <c r="N6" s="20" t="s">
        <v>92</v>
      </c>
      <c r="O6" s="18"/>
      <c r="P6" s="21" t="s">
        <v>96</v>
      </c>
    </row>
    <row r="7" spans="1:16" ht="61.5" customHeight="1" x14ac:dyDescent="0.4">
      <c r="B7" s="5" t="str">
        <f t="shared" si="0"/>
        <v>WD</v>
      </c>
      <c r="C7" s="2">
        <v>4</v>
      </c>
      <c r="D7" s="15">
        <v>3</v>
      </c>
      <c r="E7" s="16"/>
      <c r="F7" s="19" t="s">
        <v>97</v>
      </c>
      <c r="G7" s="15">
        <v>1</v>
      </c>
      <c r="H7" s="15" t="s">
        <v>9</v>
      </c>
      <c r="I7" s="22"/>
      <c r="J7" s="15">
        <v>50</v>
      </c>
      <c r="K7" s="15" t="s">
        <v>7</v>
      </c>
      <c r="L7" s="15">
        <v>2</v>
      </c>
      <c r="M7" s="15" t="s">
        <v>7</v>
      </c>
      <c r="N7" s="17" t="s">
        <v>98</v>
      </c>
      <c r="O7" s="18"/>
      <c r="P7" s="21" t="s">
        <v>99</v>
      </c>
    </row>
    <row r="8" spans="1:16" ht="61.5" customHeight="1" x14ac:dyDescent="0.4">
      <c r="B8" s="5" t="str">
        <f t="shared" si="0"/>
        <v>WD</v>
      </c>
      <c r="C8" s="2">
        <v>5</v>
      </c>
      <c r="D8" s="15">
        <v>4</v>
      </c>
      <c r="E8" s="16"/>
      <c r="F8" s="19" t="s">
        <v>100</v>
      </c>
      <c r="G8" s="15">
        <v>1</v>
      </c>
      <c r="H8" s="15" t="s">
        <v>9</v>
      </c>
      <c r="I8" s="22"/>
      <c r="J8" s="15">
        <v>50</v>
      </c>
      <c r="K8" s="15" t="s">
        <v>7</v>
      </c>
      <c r="L8" s="15">
        <v>2</v>
      </c>
      <c r="M8" s="15" t="s">
        <v>7</v>
      </c>
      <c r="N8" s="17" t="s">
        <v>101</v>
      </c>
      <c r="O8" s="18"/>
      <c r="P8" s="21" t="s">
        <v>93</v>
      </c>
    </row>
    <row r="9" spans="1:16" ht="61.5" customHeight="1" x14ac:dyDescent="0.4">
      <c r="B9" s="5" t="str">
        <f t="shared" si="0"/>
        <v>WD</v>
      </c>
      <c r="C9" s="2">
        <v>6</v>
      </c>
      <c r="D9" s="15">
        <v>4</v>
      </c>
      <c r="E9" s="16"/>
      <c r="F9" s="19" t="s">
        <v>102</v>
      </c>
      <c r="G9" s="15">
        <v>1</v>
      </c>
      <c r="H9" s="15" t="s">
        <v>9</v>
      </c>
      <c r="I9" s="22"/>
      <c r="J9" s="15">
        <v>50</v>
      </c>
      <c r="K9" s="15" t="s">
        <v>7</v>
      </c>
      <c r="L9" s="15">
        <v>2</v>
      </c>
      <c r="M9" s="15" t="s">
        <v>7</v>
      </c>
      <c r="N9" s="17" t="s">
        <v>103</v>
      </c>
      <c r="O9" s="18"/>
      <c r="P9" s="21" t="s">
        <v>104</v>
      </c>
    </row>
    <row r="10" spans="1:16" ht="7.5" customHeight="1" x14ac:dyDescent="0.4"/>
    <row r="11" spans="1:16" ht="24.6" x14ac:dyDescent="0.55000000000000004">
      <c r="F11" s="13" t="s">
        <v>88</v>
      </c>
    </row>
    <row r="12" spans="1:16" ht="100.5" customHeight="1" x14ac:dyDescent="0.4">
      <c r="F12" s="25" t="s">
        <v>146</v>
      </c>
      <c r="G12" s="26"/>
      <c r="H12" s="26"/>
      <c r="I12" s="26"/>
      <c r="J12" s="26"/>
      <c r="K12" s="26"/>
      <c r="L12" s="26"/>
      <c r="M12" s="27"/>
    </row>
    <row r="13" spans="1:16" x14ac:dyDescent="0.4">
      <c r="F13" s="28"/>
      <c r="G13" s="28"/>
      <c r="H13" s="28"/>
      <c r="I13" s="28"/>
      <c r="J13" s="28"/>
      <c r="K13" s="28"/>
      <c r="L13" s="28"/>
      <c r="M13" s="28"/>
    </row>
    <row r="14" spans="1:16" x14ac:dyDescent="0.4">
      <c r="F14" s="28"/>
      <c r="G14" s="28"/>
      <c r="H14" s="28"/>
      <c r="I14" s="28"/>
      <c r="J14" s="28"/>
      <c r="K14" s="28"/>
      <c r="L14" s="28"/>
      <c r="M14" s="28"/>
    </row>
    <row r="15" spans="1:16" x14ac:dyDescent="0.4">
      <c r="F15" s="28"/>
      <c r="G15" s="28"/>
      <c r="H15" s="28"/>
      <c r="I15" s="28"/>
      <c r="J15" s="28"/>
      <c r="K15" s="28"/>
      <c r="L15" s="28"/>
      <c r="M15" s="28"/>
    </row>
  </sheetData>
  <sheetProtection algorithmName="SHA-512" hashValue="qzZxW3twQKMHDYWCLRSglpZxHrctEQwjtd6uiGcve3DoRA9wXYFe7OZHKGNdCpcxXuAaqHXoObV3B2Tvsz5isA==" saltValue="CxGuHhfZgSqwjHyklDaWJg==" spinCount="100000" sheet="1" objects="1" scenarios="1" selectLockedCells="1"/>
  <mergeCells count="4">
    <mergeCell ref="F12:M12"/>
    <mergeCell ref="F13:M13"/>
    <mergeCell ref="F14:M14"/>
    <mergeCell ref="F15:M15"/>
  </mergeCells>
  <pageMargins left="0.25" right="0.25" top="0.75" bottom="0.75" header="0.3" footer="0.3"/>
  <pageSetup paperSize="9" scale="76" orientation="landscape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Instellingen!$H$2:$H$6</xm:f>
          </x14:formula1>
          <xm:sqref>H4:H9</xm:sqref>
        </x14:dataValidation>
        <x14:dataValidation type="list" allowBlank="1" showInputMessage="1" showErrorMessage="1">
          <x14:formula1>
            <xm:f>Instellingen!$D$2:$D$3</xm:f>
          </x14:formula1>
          <xm:sqref>K4:K9 M4:M9</xm:sqref>
        </x14:dataValidation>
        <x14:dataValidation type="list" allowBlank="1" showInputMessage="1" showErrorMessage="1">
          <x14:formula1>
            <xm:f>Instellingen!$E$2:$E$27</xm:f>
          </x14:formula1>
          <xm:sqref>A1</xm:sqref>
        </x14:dataValidation>
        <x14:dataValidation type="list" allowBlank="1" showInputMessage="1" showErrorMessage="1">
          <x14:formula1>
            <xm:f>Instellingen!$B$2:$B$5</xm:f>
          </x14:formula1>
          <xm:sqref>D4:E9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5"/>
  <sheetViews>
    <sheetView topLeftCell="C1" zoomScale="85" zoomScaleNormal="85" workbookViewId="0">
      <selection activeCell="F12" sqref="F12:M12"/>
    </sheetView>
  </sheetViews>
  <sheetFormatPr defaultColWidth="9.109375" defaultRowHeight="16.8" x14ac:dyDescent="0.4"/>
  <cols>
    <col min="1" max="1" width="9.109375" style="5" hidden="1" customWidth="1"/>
    <col min="2" max="2" width="2.5546875" style="5" hidden="1" customWidth="1"/>
    <col min="3" max="3" width="2.88671875" style="1" bestFit="1" customWidth="1"/>
    <col min="4" max="4" width="8" style="1" bestFit="1" customWidth="1"/>
    <col min="5" max="5" width="8" style="5" hidden="1" customWidth="1"/>
    <col min="6" max="6" width="77.88671875" style="1" customWidth="1"/>
    <col min="7" max="7" width="8.5546875" style="1" customWidth="1"/>
    <col min="8" max="8" width="8.109375" style="1" bestFit="1" customWidth="1"/>
    <col min="9" max="9" width="16" style="1" customWidth="1"/>
    <col min="10" max="10" width="11.6640625" style="1" bestFit="1" customWidth="1"/>
    <col min="11" max="13" width="8.5546875" style="1" customWidth="1"/>
    <col min="14" max="14" width="24.33203125" style="1" customWidth="1"/>
    <col min="15" max="15" width="15.109375" style="5" hidden="1" customWidth="1"/>
    <col min="16" max="16" width="28" style="8" customWidth="1"/>
    <col min="17" max="16384" width="9.109375" style="1"/>
  </cols>
  <sheetData>
    <row r="1" spans="1:16" ht="38.4" x14ac:dyDescent="0.85">
      <c r="A1" s="5" t="str">
        <f>'4M PTA en programma'!A1</f>
        <v>WD</v>
      </c>
      <c r="D1" s="4"/>
      <c r="E1" s="10"/>
      <c r="F1" s="12" t="str">
        <f>'4M PTA en programma'!F1</f>
        <v>Wiskunde D</v>
      </c>
      <c r="K1" s="12"/>
      <c r="L1" s="4"/>
      <c r="M1" s="4" t="s">
        <v>89</v>
      </c>
      <c r="N1" s="12">
        <v>5</v>
      </c>
    </row>
    <row r="3" spans="1:16" ht="50.4" x14ac:dyDescent="0.4">
      <c r="C3" s="3" t="s">
        <v>74</v>
      </c>
      <c r="D3" s="3" t="s">
        <v>75</v>
      </c>
      <c r="E3" s="11" t="s">
        <v>76</v>
      </c>
      <c r="F3" s="3" t="s">
        <v>77</v>
      </c>
      <c r="G3" s="7" t="s">
        <v>78</v>
      </c>
      <c r="H3" s="3" t="s">
        <v>79</v>
      </c>
      <c r="I3" s="7" t="s">
        <v>80</v>
      </c>
      <c r="J3" s="3" t="s">
        <v>81</v>
      </c>
      <c r="K3" s="7" t="s">
        <v>82</v>
      </c>
      <c r="L3" s="7" t="s">
        <v>83</v>
      </c>
      <c r="M3" s="7" t="s">
        <v>84</v>
      </c>
      <c r="N3" s="7" t="s">
        <v>90</v>
      </c>
      <c r="O3" s="6" t="s">
        <v>86</v>
      </c>
      <c r="P3" s="9" t="s">
        <v>87</v>
      </c>
    </row>
    <row r="4" spans="1:16" ht="61.5" customHeight="1" x14ac:dyDescent="0.4">
      <c r="B4" s="5" t="str">
        <f>$A$1</f>
        <v>WD</v>
      </c>
      <c r="C4" s="2">
        <v>1</v>
      </c>
      <c r="D4" s="15">
        <v>1</v>
      </c>
      <c r="E4" s="16"/>
      <c r="F4" s="17" t="s">
        <v>105</v>
      </c>
      <c r="G4" s="15"/>
      <c r="H4" s="15" t="s">
        <v>9</v>
      </c>
      <c r="I4" s="22"/>
      <c r="J4" s="15">
        <v>50</v>
      </c>
      <c r="K4" s="15" t="s">
        <v>7</v>
      </c>
      <c r="L4" s="15">
        <v>2</v>
      </c>
      <c r="M4" s="15" t="s">
        <v>7</v>
      </c>
      <c r="N4" s="17" t="s">
        <v>106</v>
      </c>
      <c r="O4" s="18"/>
      <c r="P4" s="21"/>
    </row>
    <row r="5" spans="1:16" ht="61.5" customHeight="1" x14ac:dyDescent="0.4">
      <c r="B5" s="5" t="str">
        <f t="shared" ref="B5:B9" si="0">$A$1</f>
        <v>WD</v>
      </c>
      <c r="C5" s="2">
        <v>2</v>
      </c>
      <c r="D5" s="15">
        <v>1</v>
      </c>
      <c r="E5" s="16"/>
      <c r="F5" s="19" t="s">
        <v>107</v>
      </c>
      <c r="G5" s="15"/>
      <c r="H5" s="15" t="s">
        <v>9</v>
      </c>
      <c r="I5" s="22"/>
      <c r="J5" s="15">
        <v>50</v>
      </c>
      <c r="K5" s="15" t="s">
        <v>7</v>
      </c>
      <c r="L5" s="15">
        <v>2</v>
      </c>
      <c r="M5" s="15" t="s">
        <v>7</v>
      </c>
      <c r="N5" s="17" t="s">
        <v>108</v>
      </c>
      <c r="O5" s="18"/>
      <c r="P5" s="21"/>
    </row>
    <row r="6" spans="1:16" ht="61.5" customHeight="1" x14ac:dyDescent="0.4">
      <c r="B6" s="5" t="str">
        <f t="shared" si="0"/>
        <v>WD</v>
      </c>
      <c r="C6" s="2">
        <v>3</v>
      </c>
      <c r="D6" s="15">
        <v>2</v>
      </c>
      <c r="E6" s="16"/>
      <c r="F6" s="19" t="s">
        <v>109</v>
      </c>
      <c r="G6" s="15"/>
      <c r="H6" s="15" t="s">
        <v>9</v>
      </c>
      <c r="I6" s="22"/>
      <c r="J6" s="15">
        <v>50</v>
      </c>
      <c r="K6" s="15" t="s">
        <v>7</v>
      </c>
      <c r="L6" s="15">
        <v>2</v>
      </c>
      <c r="M6" s="15" t="s">
        <v>7</v>
      </c>
      <c r="N6" s="20" t="s">
        <v>110</v>
      </c>
      <c r="O6" s="18"/>
      <c r="P6" s="21"/>
    </row>
    <row r="7" spans="1:16" ht="61.5" customHeight="1" x14ac:dyDescent="0.4">
      <c r="B7" s="5" t="str">
        <f t="shared" si="0"/>
        <v>WD</v>
      </c>
      <c r="C7" s="2">
        <v>4</v>
      </c>
      <c r="D7" s="15">
        <v>3</v>
      </c>
      <c r="E7" s="16"/>
      <c r="F7" s="19" t="s">
        <v>111</v>
      </c>
      <c r="G7" s="15"/>
      <c r="H7" s="15" t="s">
        <v>9</v>
      </c>
      <c r="I7" s="22"/>
      <c r="J7" s="15">
        <v>50</v>
      </c>
      <c r="K7" s="15" t="s">
        <v>7</v>
      </c>
      <c r="L7" s="15">
        <v>2</v>
      </c>
      <c r="M7" s="15" t="s">
        <v>7</v>
      </c>
      <c r="N7" s="17" t="s">
        <v>138</v>
      </c>
      <c r="O7" s="18"/>
      <c r="P7" s="21"/>
    </row>
    <row r="8" spans="1:16" ht="61.5" customHeight="1" x14ac:dyDescent="0.4">
      <c r="B8" s="5" t="str">
        <f t="shared" si="0"/>
        <v>WD</v>
      </c>
      <c r="C8" s="2">
        <v>5</v>
      </c>
      <c r="D8" s="15">
        <v>2</v>
      </c>
      <c r="E8" s="16"/>
      <c r="F8" s="19" t="s">
        <v>112</v>
      </c>
      <c r="G8" s="15"/>
      <c r="H8" s="15" t="s">
        <v>28</v>
      </c>
      <c r="I8" s="22"/>
      <c r="J8" s="15">
        <v>600</v>
      </c>
      <c r="K8" s="15" t="s">
        <v>7</v>
      </c>
      <c r="L8" s="15">
        <v>2</v>
      </c>
      <c r="M8" s="15" t="s">
        <v>12</v>
      </c>
      <c r="N8" s="17" t="s">
        <v>110</v>
      </c>
      <c r="O8" s="18"/>
      <c r="P8" s="21"/>
    </row>
    <row r="9" spans="1:16" ht="61.5" customHeight="1" x14ac:dyDescent="0.4">
      <c r="B9" s="5" t="str">
        <f t="shared" si="0"/>
        <v>WD</v>
      </c>
      <c r="C9" s="2">
        <v>6</v>
      </c>
      <c r="D9" s="15"/>
      <c r="E9" s="16"/>
      <c r="F9" s="19"/>
      <c r="G9" s="15"/>
      <c r="H9" s="15"/>
      <c r="I9" s="22"/>
      <c r="J9" s="15"/>
      <c r="K9" s="15"/>
      <c r="L9" s="15"/>
      <c r="M9" s="15"/>
      <c r="N9" s="17"/>
      <c r="O9" s="18"/>
      <c r="P9" s="21"/>
    </row>
    <row r="10" spans="1:16" ht="7.5" customHeight="1" x14ac:dyDescent="0.4"/>
    <row r="11" spans="1:16" ht="24.6" x14ac:dyDescent="0.55000000000000004">
      <c r="F11" s="13" t="s">
        <v>88</v>
      </c>
    </row>
    <row r="12" spans="1:16" ht="100.5" customHeight="1" x14ac:dyDescent="0.4">
      <c r="F12" s="25" t="s">
        <v>147</v>
      </c>
      <c r="G12" s="26"/>
      <c r="H12" s="26"/>
      <c r="I12" s="26"/>
      <c r="J12" s="26"/>
      <c r="K12" s="26"/>
      <c r="L12" s="26"/>
      <c r="M12" s="27"/>
    </row>
    <row r="13" spans="1:16" x14ac:dyDescent="0.4">
      <c r="F13" s="28"/>
      <c r="G13" s="28"/>
      <c r="H13" s="28"/>
      <c r="I13" s="28"/>
      <c r="J13" s="28"/>
      <c r="K13" s="28"/>
      <c r="L13" s="28"/>
      <c r="M13" s="28"/>
    </row>
    <row r="14" spans="1:16" x14ac:dyDescent="0.4">
      <c r="F14" s="28"/>
      <c r="G14" s="28"/>
      <c r="H14" s="28"/>
      <c r="I14" s="28"/>
      <c r="J14" s="28"/>
      <c r="K14" s="28"/>
      <c r="L14" s="28"/>
      <c r="M14" s="28"/>
    </row>
    <row r="15" spans="1:16" x14ac:dyDescent="0.4">
      <c r="F15" s="28"/>
      <c r="G15" s="28"/>
      <c r="H15" s="28"/>
      <c r="I15" s="28"/>
      <c r="J15" s="28"/>
      <c r="K15" s="28"/>
      <c r="L15" s="28"/>
      <c r="M15" s="28"/>
    </row>
  </sheetData>
  <sheetProtection algorithmName="SHA-512" hashValue="IA8vgvItFJ4el6vh2OoaLTjjwHY0VwM+j3ohdtfYeyJHtRYrxbtvkyFIE85ysQzRFpghDSeq3LPnM2trGlEjug==" saltValue="Latk37xwZ11Q6PI+J/daDQ==" spinCount="100000" sheet="1" objects="1" scenarios="1" selectLockedCells="1"/>
  <mergeCells count="4">
    <mergeCell ref="F12:M12"/>
    <mergeCell ref="F13:M13"/>
    <mergeCell ref="F14:M14"/>
    <mergeCell ref="F15:M15"/>
  </mergeCells>
  <pageMargins left="0.25" right="0.25" top="0.75" bottom="0.75" header="0.3" footer="0.3"/>
  <pageSetup paperSize="9" scale="76" orientation="landscape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Instellingen!$B$2:$B$5</xm:f>
          </x14:formula1>
          <xm:sqref>D4:E9</xm:sqref>
        </x14:dataValidation>
        <x14:dataValidation type="list" allowBlank="1" showInputMessage="1" showErrorMessage="1">
          <x14:formula1>
            <xm:f>Instellingen!$E$2:$E$27</xm:f>
          </x14:formula1>
          <xm:sqref>A1</xm:sqref>
        </x14:dataValidation>
        <x14:dataValidation type="list" allowBlank="1" showInputMessage="1" showErrorMessage="1">
          <x14:formula1>
            <xm:f>Instellingen!$D$2:$D$3</xm:f>
          </x14:formula1>
          <xm:sqref>K4:K9 M4:M9</xm:sqref>
        </x14:dataValidation>
        <x14:dataValidation type="list" allowBlank="1" showInputMessage="1" showErrorMessage="1">
          <x14:formula1>
            <xm:f>Instellingen!$H$2:$H$6</xm:f>
          </x14:formula1>
          <xm:sqref>H4:H9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5"/>
  <sheetViews>
    <sheetView tabSelected="1" topLeftCell="C1" zoomScale="85" zoomScaleNormal="85" workbookViewId="0">
      <selection activeCell="M9" sqref="M9"/>
    </sheetView>
  </sheetViews>
  <sheetFormatPr defaultColWidth="9.109375" defaultRowHeight="16.8" x14ac:dyDescent="0.4"/>
  <cols>
    <col min="1" max="1" width="9.109375" style="5" hidden="1" customWidth="1"/>
    <col min="2" max="2" width="2.5546875" style="5" hidden="1" customWidth="1"/>
    <col min="3" max="3" width="2.88671875" style="1" bestFit="1" customWidth="1"/>
    <col min="4" max="4" width="8" style="1" bestFit="1" customWidth="1"/>
    <col min="5" max="5" width="8" style="5" hidden="1" customWidth="1"/>
    <col min="6" max="6" width="77.88671875" style="1" customWidth="1"/>
    <col min="7" max="7" width="8.5546875" style="1" customWidth="1"/>
    <col min="8" max="8" width="8.109375" style="1" bestFit="1" customWidth="1"/>
    <col min="9" max="9" width="16" style="1" customWidth="1"/>
    <col min="10" max="10" width="11.6640625" style="1" bestFit="1" customWidth="1"/>
    <col min="11" max="13" width="8.5546875" style="1" customWidth="1"/>
    <col min="14" max="14" width="24.33203125" style="1" customWidth="1"/>
    <col min="15" max="15" width="15.109375" style="5" hidden="1" customWidth="1"/>
    <col min="16" max="16" width="28" style="8" customWidth="1"/>
    <col min="17" max="16384" width="9.109375" style="1"/>
  </cols>
  <sheetData>
    <row r="1" spans="1:16" ht="38.4" x14ac:dyDescent="0.85">
      <c r="A1" s="5" t="str">
        <f>'4M PTA en programma'!A1</f>
        <v>WD</v>
      </c>
      <c r="D1" s="4"/>
      <c r="E1" s="10"/>
      <c r="F1" s="12" t="str">
        <f>'4M PTA en programma'!F1</f>
        <v>Wiskunde D</v>
      </c>
      <c r="K1" s="12"/>
      <c r="L1" s="4"/>
      <c r="M1" s="4" t="s">
        <v>113</v>
      </c>
      <c r="N1" s="12">
        <v>4</v>
      </c>
    </row>
    <row r="3" spans="1:16" ht="50.4" x14ac:dyDescent="0.4">
      <c r="C3" s="3" t="s">
        <v>74</v>
      </c>
      <c r="D3" s="3" t="s">
        <v>75</v>
      </c>
      <c r="E3" s="11" t="s">
        <v>76</v>
      </c>
      <c r="F3" s="3" t="s">
        <v>77</v>
      </c>
      <c r="G3" s="7" t="s">
        <v>78</v>
      </c>
      <c r="H3" s="3" t="s">
        <v>79</v>
      </c>
      <c r="I3" s="7" t="s">
        <v>80</v>
      </c>
      <c r="J3" s="3" t="s">
        <v>81</v>
      </c>
      <c r="K3" s="7" t="s">
        <v>82</v>
      </c>
      <c r="L3" s="7" t="s">
        <v>83</v>
      </c>
      <c r="M3" s="7" t="s">
        <v>84</v>
      </c>
      <c r="N3" s="7" t="s">
        <v>90</v>
      </c>
      <c r="O3" s="6" t="s">
        <v>86</v>
      </c>
      <c r="P3" s="9" t="s">
        <v>87</v>
      </c>
    </row>
    <row r="4" spans="1:16" ht="61.5" customHeight="1" x14ac:dyDescent="0.4">
      <c r="B4" s="5" t="str">
        <f>$A$1</f>
        <v>WD</v>
      </c>
      <c r="C4" s="2">
        <v>1</v>
      </c>
      <c r="D4" s="15">
        <v>1</v>
      </c>
      <c r="E4" s="16"/>
      <c r="F4" s="17" t="s">
        <v>114</v>
      </c>
      <c r="G4" s="15">
        <v>1</v>
      </c>
      <c r="H4" s="15" t="s">
        <v>9</v>
      </c>
      <c r="I4" s="22"/>
      <c r="J4" s="15">
        <v>50</v>
      </c>
      <c r="K4" s="15" t="s">
        <v>7</v>
      </c>
      <c r="L4" s="15">
        <v>2</v>
      </c>
      <c r="M4" s="15" t="s">
        <v>7</v>
      </c>
      <c r="N4" s="17" t="s">
        <v>115</v>
      </c>
      <c r="O4" s="18"/>
      <c r="P4" s="21" t="s">
        <v>93</v>
      </c>
    </row>
    <row r="5" spans="1:16" ht="61.5" customHeight="1" x14ac:dyDescent="0.4">
      <c r="B5" s="5" t="str">
        <f t="shared" ref="B5:B9" si="0">$A$1</f>
        <v>WD</v>
      </c>
      <c r="C5" s="2">
        <v>2</v>
      </c>
      <c r="D5" s="15">
        <v>2</v>
      </c>
      <c r="E5" s="16"/>
      <c r="F5" s="19" t="s">
        <v>116</v>
      </c>
      <c r="G5" s="15">
        <v>1</v>
      </c>
      <c r="H5" s="15" t="s">
        <v>9</v>
      </c>
      <c r="I5" s="22"/>
      <c r="J5" s="15">
        <v>50</v>
      </c>
      <c r="K5" s="15" t="s">
        <v>7</v>
      </c>
      <c r="L5" s="15">
        <v>2</v>
      </c>
      <c r="M5" s="15" t="s">
        <v>7</v>
      </c>
      <c r="N5" s="17" t="s">
        <v>142</v>
      </c>
      <c r="O5" s="18"/>
      <c r="P5" s="21" t="s">
        <v>93</v>
      </c>
    </row>
    <row r="6" spans="1:16" ht="61.5" customHeight="1" x14ac:dyDescent="0.4">
      <c r="B6" s="5" t="str">
        <f t="shared" si="0"/>
        <v>WD</v>
      </c>
      <c r="C6" s="2">
        <v>3</v>
      </c>
      <c r="D6" s="15">
        <v>2</v>
      </c>
      <c r="E6" s="16"/>
      <c r="F6" s="19" t="s">
        <v>117</v>
      </c>
      <c r="G6" s="15">
        <v>1</v>
      </c>
      <c r="H6" s="15" t="s">
        <v>9</v>
      </c>
      <c r="I6" s="22"/>
      <c r="J6" s="15">
        <v>50</v>
      </c>
      <c r="K6" s="15" t="s">
        <v>7</v>
      </c>
      <c r="L6" s="15">
        <v>2</v>
      </c>
      <c r="M6" s="15" t="s">
        <v>7</v>
      </c>
      <c r="N6" s="20" t="s">
        <v>118</v>
      </c>
      <c r="O6" s="18"/>
      <c r="P6" s="21" t="s">
        <v>96</v>
      </c>
    </row>
    <row r="7" spans="1:16" ht="61.5" customHeight="1" x14ac:dyDescent="0.4">
      <c r="B7" s="5" t="str">
        <f t="shared" si="0"/>
        <v>WD</v>
      </c>
      <c r="C7" s="2">
        <v>4</v>
      </c>
      <c r="D7" s="15">
        <v>3</v>
      </c>
      <c r="E7" s="16"/>
      <c r="F7" s="19" t="s">
        <v>119</v>
      </c>
      <c r="G7" s="15">
        <v>1</v>
      </c>
      <c r="H7" s="15" t="s">
        <v>9</v>
      </c>
      <c r="I7" s="22"/>
      <c r="J7" s="15">
        <v>50</v>
      </c>
      <c r="K7" s="15" t="s">
        <v>7</v>
      </c>
      <c r="L7" s="15">
        <v>2</v>
      </c>
      <c r="M7" s="15" t="s">
        <v>7</v>
      </c>
      <c r="N7" s="23" t="s">
        <v>120</v>
      </c>
      <c r="O7" s="18"/>
      <c r="P7" s="21" t="s">
        <v>99</v>
      </c>
    </row>
    <row r="8" spans="1:16" ht="61.5" customHeight="1" x14ac:dyDescent="0.4">
      <c r="B8" s="5" t="str">
        <f t="shared" si="0"/>
        <v>WD</v>
      </c>
      <c r="C8" s="2">
        <v>5</v>
      </c>
      <c r="D8" s="15">
        <v>4</v>
      </c>
      <c r="E8" s="16"/>
      <c r="F8" s="19" t="s">
        <v>121</v>
      </c>
      <c r="G8" s="15">
        <v>1</v>
      </c>
      <c r="H8" s="15" t="s">
        <v>9</v>
      </c>
      <c r="I8" s="22"/>
      <c r="J8" s="15">
        <v>50</v>
      </c>
      <c r="K8" s="15" t="s">
        <v>7</v>
      </c>
      <c r="L8" s="15">
        <v>2</v>
      </c>
      <c r="M8" s="15" t="s">
        <v>7</v>
      </c>
      <c r="N8" s="17" t="s">
        <v>151</v>
      </c>
      <c r="O8" s="18"/>
      <c r="P8" s="21" t="s">
        <v>93</v>
      </c>
    </row>
    <row r="9" spans="1:16" ht="61.5" customHeight="1" x14ac:dyDescent="0.4">
      <c r="B9" s="5" t="str">
        <f t="shared" si="0"/>
        <v>WD</v>
      </c>
      <c r="C9" s="2">
        <v>6</v>
      </c>
      <c r="D9" s="15">
        <v>4</v>
      </c>
      <c r="E9" s="16"/>
      <c r="F9" s="19" t="s">
        <v>122</v>
      </c>
      <c r="G9" s="15">
        <v>1</v>
      </c>
      <c r="H9" s="15" t="s">
        <v>9</v>
      </c>
      <c r="I9" s="22"/>
      <c r="J9" s="15">
        <v>50</v>
      </c>
      <c r="K9" s="15" t="s">
        <v>7</v>
      </c>
      <c r="L9" s="15">
        <v>2</v>
      </c>
      <c r="M9" s="15" t="s">
        <v>7</v>
      </c>
      <c r="N9" s="17" t="s">
        <v>152</v>
      </c>
      <c r="O9" s="18"/>
      <c r="P9" s="21" t="s">
        <v>104</v>
      </c>
    </row>
    <row r="10" spans="1:16" ht="7.5" customHeight="1" x14ac:dyDescent="0.4"/>
    <row r="11" spans="1:16" ht="24.6" x14ac:dyDescent="0.55000000000000004">
      <c r="F11" s="13" t="s">
        <v>88</v>
      </c>
    </row>
    <row r="12" spans="1:16" ht="100.5" customHeight="1" x14ac:dyDescent="0.4">
      <c r="F12" s="25" t="s">
        <v>137</v>
      </c>
      <c r="G12" s="26"/>
      <c r="H12" s="26"/>
      <c r="I12" s="26"/>
      <c r="J12" s="26"/>
      <c r="K12" s="26"/>
      <c r="L12" s="26"/>
      <c r="M12" s="27"/>
    </row>
    <row r="13" spans="1:16" x14ac:dyDescent="0.4">
      <c r="F13" s="28"/>
      <c r="G13" s="28"/>
      <c r="H13" s="28"/>
      <c r="I13" s="28"/>
      <c r="J13" s="28"/>
      <c r="K13" s="28"/>
      <c r="L13" s="28"/>
      <c r="M13" s="28"/>
    </row>
    <row r="14" spans="1:16" x14ac:dyDescent="0.4">
      <c r="F14" s="28"/>
      <c r="G14" s="28"/>
      <c r="H14" s="28"/>
      <c r="I14" s="28"/>
      <c r="J14" s="28"/>
      <c r="K14" s="28"/>
      <c r="L14" s="28"/>
      <c r="M14" s="28"/>
    </row>
    <row r="15" spans="1:16" x14ac:dyDescent="0.4">
      <c r="F15" s="28"/>
      <c r="G15" s="28"/>
      <c r="H15" s="28"/>
      <c r="I15" s="28"/>
      <c r="J15" s="28"/>
      <c r="K15" s="28"/>
      <c r="L15" s="28"/>
      <c r="M15" s="28"/>
    </row>
  </sheetData>
  <sheetProtection algorithmName="SHA-512" hashValue="utxTHGxz5BODtL0Q1HFRZNFdSY9ZoAtqfWuUMzUhcWiHaW7xrbFKfQJGKU1r3nd/HvCeKjY7ZCZpeCPPIuTL7g==" saltValue="05f9aYGZdXKTYmGImicJFg==" spinCount="100000" sheet="1" objects="1" scenarios="1" selectLockedCells="1"/>
  <mergeCells count="4">
    <mergeCell ref="F12:M12"/>
    <mergeCell ref="F13:M13"/>
    <mergeCell ref="F14:M14"/>
    <mergeCell ref="F15:M15"/>
  </mergeCells>
  <pageMargins left="0.25" right="0.25" top="0.75" bottom="0.75" header="0.3" footer="0.3"/>
  <pageSetup paperSize="9" scale="76" orientation="landscape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Instellingen!$H$2:$H$6</xm:f>
          </x14:formula1>
          <xm:sqref>H4:H9</xm:sqref>
        </x14:dataValidation>
        <x14:dataValidation type="list" allowBlank="1" showInputMessage="1" showErrorMessage="1">
          <x14:formula1>
            <xm:f>Instellingen!$D$2:$D$3</xm:f>
          </x14:formula1>
          <xm:sqref>K4:K9 M4:M9</xm:sqref>
        </x14:dataValidation>
        <x14:dataValidation type="list" allowBlank="1" showInputMessage="1" showErrorMessage="1">
          <x14:formula1>
            <xm:f>Instellingen!$E$2:$E$27</xm:f>
          </x14:formula1>
          <xm:sqref>A1</xm:sqref>
        </x14:dataValidation>
        <x14:dataValidation type="list" allowBlank="1" showInputMessage="1" showErrorMessage="1">
          <x14:formula1>
            <xm:f>Instellingen!$B$2:$B$5</xm:f>
          </x14:formula1>
          <xm:sqref>D4:E9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5"/>
  <sheetViews>
    <sheetView topLeftCell="C1" zoomScale="85" zoomScaleNormal="85" workbookViewId="0">
      <selection activeCell="N4" sqref="N4"/>
    </sheetView>
  </sheetViews>
  <sheetFormatPr defaultColWidth="9.109375" defaultRowHeight="16.8" x14ac:dyDescent="0.4"/>
  <cols>
    <col min="1" max="1" width="9.109375" style="5" hidden="1" customWidth="1"/>
    <col min="2" max="2" width="2.5546875" style="5" hidden="1" customWidth="1"/>
    <col min="3" max="3" width="2.88671875" style="1" bestFit="1" customWidth="1"/>
    <col min="4" max="4" width="8" style="1" bestFit="1" customWidth="1"/>
    <col min="5" max="5" width="8" style="5" hidden="1" customWidth="1"/>
    <col min="6" max="6" width="77.88671875" style="1" customWidth="1"/>
    <col min="7" max="7" width="8.5546875" style="1" customWidth="1"/>
    <col min="8" max="8" width="8.109375" style="1" bestFit="1" customWidth="1"/>
    <col min="9" max="9" width="16" style="1" customWidth="1"/>
    <col min="10" max="10" width="11.6640625" style="1" bestFit="1" customWidth="1"/>
    <col min="11" max="13" width="8.5546875" style="1" customWidth="1"/>
    <col min="14" max="14" width="24.33203125" style="1" customWidth="1"/>
    <col min="15" max="15" width="15.109375" style="5" hidden="1" customWidth="1"/>
    <col min="16" max="16" width="28" style="8" customWidth="1"/>
    <col min="17" max="16384" width="9.109375" style="1"/>
  </cols>
  <sheetData>
    <row r="1" spans="1:16" ht="38.4" x14ac:dyDescent="0.85">
      <c r="A1" s="5" t="str">
        <f>'4M PTA en programma'!A1</f>
        <v>WD</v>
      </c>
      <c r="D1" s="4"/>
      <c r="E1" s="10"/>
      <c r="F1" s="12" t="str">
        <f>'4M PTA en programma'!F1</f>
        <v>Wiskunde D</v>
      </c>
      <c r="K1" s="12"/>
      <c r="L1" s="4"/>
      <c r="M1" s="4" t="s">
        <v>113</v>
      </c>
      <c r="N1" s="12">
        <v>6</v>
      </c>
    </row>
    <row r="3" spans="1:16" ht="50.4" x14ac:dyDescent="0.4">
      <c r="C3" s="3" t="s">
        <v>74</v>
      </c>
      <c r="D3" s="3" t="s">
        <v>75</v>
      </c>
      <c r="E3" s="11" t="s">
        <v>76</v>
      </c>
      <c r="F3" s="3" t="s">
        <v>77</v>
      </c>
      <c r="G3" s="7" t="s">
        <v>78</v>
      </c>
      <c r="H3" s="3" t="s">
        <v>79</v>
      </c>
      <c r="I3" s="7" t="s">
        <v>80</v>
      </c>
      <c r="J3" s="3" t="s">
        <v>81</v>
      </c>
      <c r="K3" s="7" t="s">
        <v>82</v>
      </c>
      <c r="L3" s="7" t="s">
        <v>83</v>
      </c>
      <c r="M3" s="7" t="s">
        <v>84</v>
      </c>
      <c r="N3" s="7" t="s">
        <v>90</v>
      </c>
      <c r="O3" s="6" t="s">
        <v>86</v>
      </c>
      <c r="P3" s="9" t="s">
        <v>87</v>
      </c>
    </row>
    <row r="4" spans="1:16" ht="61.5" customHeight="1" x14ac:dyDescent="0.4">
      <c r="B4" s="5" t="str">
        <f>$A$1</f>
        <v>WD</v>
      </c>
      <c r="C4" s="2">
        <v>1</v>
      </c>
      <c r="D4" s="15">
        <v>1</v>
      </c>
      <c r="E4" s="16"/>
      <c r="F4" s="17" t="s">
        <v>123</v>
      </c>
      <c r="G4" s="15">
        <v>1</v>
      </c>
      <c r="H4" s="15" t="s">
        <v>9</v>
      </c>
      <c r="I4" s="22"/>
      <c r="J4" s="15">
        <v>50</v>
      </c>
      <c r="K4" s="15" t="s">
        <v>7</v>
      </c>
      <c r="L4" s="15">
        <v>2</v>
      </c>
      <c r="M4" s="15" t="s">
        <v>7</v>
      </c>
      <c r="N4" s="17" t="s">
        <v>142</v>
      </c>
      <c r="O4" s="18"/>
      <c r="P4" s="21"/>
    </row>
    <row r="5" spans="1:16" ht="61.5" customHeight="1" x14ac:dyDescent="0.4">
      <c r="B5" s="5" t="str">
        <f t="shared" ref="B5:B9" si="0">$A$1</f>
        <v>WD</v>
      </c>
      <c r="C5" s="2">
        <v>2</v>
      </c>
      <c r="D5" s="15">
        <v>1</v>
      </c>
      <c r="E5" s="16"/>
      <c r="F5" s="19" t="s">
        <v>124</v>
      </c>
      <c r="G5" s="15">
        <v>1</v>
      </c>
      <c r="H5" s="15" t="s">
        <v>9</v>
      </c>
      <c r="I5" s="22" t="s">
        <v>125</v>
      </c>
      <c r="J5" s="15">
        <v>50</v>
      </c>
      <c r="K5" s="15" t="s">
        <v>7</v>
      </c>
      <c r="L5" s="15">
        <v>2</v>
      </c>
      <c r="M5" s="15" t="s">
        <v>7</v>
      </c>
      <c r="N5" s="17" t="s">
        <v>141</v>
      </c>
      <c r="O5" s="18"/>
      <c r="P5" s="21"/>
    </row>
    <row r="6" spans="1:16" ht="61.5" customHeight="1" x14ac:dyDescent="0.4">
      <c r="B6" s="5" t="str">
        <f t="shared" si="0"/>
        <v>WD</v>
      </c>
      <c r="C6" s="2">
        <v>3</v>
      </c>
      <c r="D6" s="15">
        <v>2</v>
      </c>
      <c r="E6" s="16"/>
      <c r="F6" s="19" t="s">
        <v>126</v>
      </c>
      <c r="G6" s="15">
        <v>1</v>
      </c>
      <c r="H6" s="15" t="s">
        <v>9</v>
      </c>
      <c r="I6" s="22"/>
      <c r="J6" s="15">
        <v>50</v>
      </c>
      <c r="K6" s="15" t="s">
        <v>7</v>
      </c>
      <c r="L6" s="15">
        <v>2</v>
      </c>
      <c r="M6" s="15" t="s">
        <v>7</v>
      </c>
      <c r="N6" s="17" t="s">
        <v>127</v>
      </c>
      <c r="O6" s="18"/>
      <c r="P6" s="21"/>
    </row>
    <row r="7" spans="1:16" ht="61.5" customHeight="1" x14ac:dyDescent="0.4">
      <c r="B7" s="5" t="str">
        <f t="shared" si="0"/>
        <v>WD</v>
      </c>
      <c r="C7" s="2">
        <v>4</v>
      </c>
      <c r="D7" s="15">
        <v>3</v>
      </c>
      <c r="E7" s="16"/>
      <c r="F7" s="19" t="s">
        <v>128</v>
      </c>
      <c r="G7" s="15">
        <v>1</v>
      </c>
      <c r="H7" s="15" t="s">
        <v>9</v>
      </c>
      <c r="I7" s="22"/>
      <c r="J7" s="15">
        <v>50</v>
      </c>
      <c r="K7" s="15" t="s">
        <v>7</v>
      </c>
      <c r="L7" s="15">
        <v>2</v>
      </c>
      <c r="M7" s="15" t="s">
        <v>7</v>
      </c>
      <c r="N7" s="17" t="s">
        <v>140</v>
      </c>
      <c r="O7" s="18"/>
      <c r="P7" s="21"/>
    </row>
    <row r="8" spans="1:16" ht="61.5" customHeight="1" x14ac:dyDescent="0.4">
      <c r="B8" s="5" t="str">
        <f t="shared" si="0"/>
        <v>WD</v>
      </c>
      <c r="C8" s="2">
        <v>5</v>
      </c>
      <c r="D8" s="15">
        <v>4</v>
      </c>
      <c r="E8" s="16"/>
      <c r="F8" s="19" t="s">
        <v>129</v>
      </c>
      <c r="G8" s="15">
        <v>1</v>
      </c>
      <c r="H8" s="15" t="s">
        <v>9</v>
      </c>
      <c r="I8" s="22" t="s">
        <v>125</v>
      </c>
      <c r="J8" s="15">
        <v>50</v>
      </c>
      <c r="K8" s="15" t="s">
        <v>7</v>
      </c>
      <c r="L8" s="15">
        <v>2</v>
      </c>
      <c r="M8" s="15" t="s">
        <v>7</v>
      </c>
      <c r="N8" s="17" t="s">
        <v>139</v>
      </c>
      <c r="O8" s="18"/>
      <c r="P8" s="21"/>
    </row>
    <row r="9" spans="1:16" ht="61.5" customHeight="1" x14ac:dyDescent="0.4">
      <c r="B9" s="5" t="str">
        <f t="shared" si="0"/>
        <v>WD</v>
      </c>
      <c r="C9" s="2">
        <v>6</v>
      </c>
      <c r="D9" s="15">
        <v>4</v>
      </c>
      <c r="E9" s="16"/>
      <c r="F9" s="19" t="s">
        <v>130</v>
      </c>
      <c r="G9" s="15">
        <v>1</v>
      </c>
      <c r="H9" s="15" t="s">
        <v>28</v>
      </c>
      <c r="I9" s="22"/>
      <c r="J9" s="15"/>
      <c r="K9" s="15" t="s">
        <v>7</v>
      </c>
      <c r="L9" s="15">
        <v>2</v>
      </c>
      <c r="M9" s="15" t="s">
        <v>12</v>
      </c>
      <c r="N9" s="17" t="s">
        <v>131</v>
      </c>
      <c r="O9" s="18"/>
      <c r="P9" s="21"/>
    </row>
    <row r="10" spans="1:16" ht="7.5" customHeight="1" x14ac:dyDescent="0.4"/>
    <row r="11" spans="1:16" ht="24.6" x14ac:dyDescent="0.55000000000000004">
      <c r="F11" s="13" t="s">
        <v>88</v>
      </c>
    </row>
    <row r="12" spans="1:16" ht="100.5" customHeight="1" x14ac:dyDescent="0.4">
      <c r="F12" s="25" t="s">
        <v>148</v>
      </c>
      <c r="G12" s="26"/>
      <c r="H12" s="26"/>
      <c r="I12" s="26"/>
      <c r="J12" s="26"/>
      <c r="K12" s="26"/>
      <c r="L12" s="26"/>
      <c r="M12" s="27"/>
    </row>
    <row r="13" spans="1:16" x14ac:dyDescent="0.4">
      <c r="F13" s="28"/>
      <c r="G13" s="28"/>
      <c r="H13" s="28"/>
      <c r="I13" s="28"/>
      <c r="J13" s="28"/>
      <c r="K13" s="28"/>
      <c r="L13" s="28"/>
      <c r="M13" s="28"/>
    </row>
    <row r="14" spans="1:16" x14ac:dyDescent="0.4">
      <c r="F14" s="28"/>
      <c r="G14" s="28"/>
      <c r="H14" s="28"/>
      <c r="I14" s="28"/>
      <c r="J14" s="28"/>
      <c r="K14" s="28"/>
      <c r="L14" s="28"/>
      <c r="M14" s="28"/>
    </row>
    <row r="15" spans="1:16" x14ac:dyDescent="0.4">
      <c r="F15" s="28"/>
      <c r="G15" s="28"/>
      <c r="H15" s="28"/>
      <c r="I15" s="28"/>
      <c r="J15" s="28"/>
      <c r="K15" s="28"/>
      <c r="L15" s="28"/>
      <c r="M15" s="28"/>
    </row>
  </sheetData>
  <sheetProtection algorithmName="SHA-512" hashValue="6B5B1p4aX4bAYgd7m+TGw7k+9+rbO4Ho2fy/Fc87DLvbVdIOWg/Ecq/PCFkwLwDjdWrlXT03orwnwiwvzwKHHA==" saltValue="93sq2mg8EgZ5HPFdBnIU6A==" spinCount="100000" sheet="1" objects="1" scenarios="1" selectLockedCells="1"/>
  <mergeCells count="4">
    <mergeCell ref="F12:M12"/>
    <mergeCell ref="F13:M13"/>
    <mergeCell ref="F14:M14"/>
    <mergeCell ref="F15:M15"/>
  </mergeCells>
  <pageMargins left="0.25" right="0.25" top="0.75" bottom="0.75" header="0.3" footer="0.3"/>
  <pageSetup paperSize="9" scale="76" orientation="landscape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Instellingen!$B$2:$B$5</xm:f>
          </x14:formula1>
          <xm:sqref>D4:E9</xm:sqref>
        </x14:dataValidation>
        <x14:dataValidation type="list" allowBlank="1" showInputMessage="1" showErrorMessage="1">
          <x14:formula1>
            <xm:f>Instellingen!$E$2:$E$27</xm:f>
          </x14:formula1>
          <xm:sqref>A1</xm:sqref>
        </x14:dataValidation>
        <x14:dataValidation type="list" allowBlank="1" showInputMessage="1" showErrorMessage="1">
          <x14:formula1>
            <xm:f>Instellingen!$D$2:$D$3</xm:f>
          </x14:formula1>
          <xm:sqref>K4:K9 M4:M9</xm:sqref>
        </x14:dataValidation>
        <x14:dataValidation type="list" allowBlank="1" showInputMessage="1" showErrorMessage="1">
          <x14:formula1>
            <xm:f>Instellingen!$H$2:$H$6</xm:f>
          </x14:formula1>
          <xm:sqref>H4:H9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5"/>
  <sheetViews>
    <sheetView topLeftCell="C1" zoomScale="85" zoomScaleNormal="85" workbookViewId="0">
      <selection activeCell="F4" sqref="F4:P7"/>
    </sheetView>
  </sheetViews>
  <sheetFormatPr defaultColWidth="9.109375" defaultRowHeight="16.8" x14ac:dyDescent="0.4"/>
  <cols>
    <col min="1" max="1" width="9.109375" style="5" hidden="1" customWidth="1"/>
    <col min="2" max="2" width="2.5546875" style="5" hidden="1" customWidth="1"/>
    <col min="3" max="3" width="2.88671875" style="1" bestFit="1" customWidth="1"/>
    <col min="4" max="4" width="8" style="1" bestFit="1" customWidth="1"/>
    <col min="5" max="5" width="8" style="5" hidden="1" customWidth="1"/>
    <col min="6" max="6" width="77.88671875" style="1" customWidth="1"/>
    <col min="7" max="7" width="8.5546875" style="1" customWidth="1"/>
    <col min="8" max="8" width="8.109375" style="1" bestFit="1" customWidth="1"/>
    <col min="9" max="9" width="16" style="1" customWidth="1"/>
    <col min="10" max="10" width="11.6640625" style="1" bestFit="1" customWidth="1"/>
    <col min="11" max="13" width="8.5546875" style="1" customWidth="1"/>
    <col min="14" max="14" width="24.33203125" style="1" customWidth="1"/>
    <col min="15" max="15" width="15.109375" style="5" hidden="1" customWidth="1"/>
    <col min="16" max="16" width="28" style="8" customWidth="1"/>
    <col min="17" max="16384" width="9.109375" style="1"/>
  </cols>
  <sheetData>
    <row r="1" spans="1:16" ht="38.4" x14ac:dyDescent="0.85">
      <c r="A1" s="5" t="str">
        <f>'4M PTA en programma'!A1</f>
        <v>WD</v>
      </c>
      <c r="D1" s="4"/>
      <c r="E1" s="10"/>
      <c r="F1" s="12" t="str">
        <f>'4M PTA en programma'!F1</f>
        <v>Wiskunde D</v>
      </c>
      <c r="K1" s="12"/>
      <c r="L1" s="4"/>
      <c r="M1" s="4" t="s">
        <v>113</v>
      </c>
      <c r="N1" s="12">
        <v>6</v>
      </c>
    </row>
    <row r="3" spans="1:16" ht="50.4" x14ac:dyDescent="0.4">
      <c r="C3" s="3" t="s">
        <v>74</v>
      </c>
      <c r="D3" s="3" t="s">
        <v>75</v>
      </c>
      <c r="E3" s="11" t="s">
        <v>76</v>
      </c>
      <c r="F3" s="3" t="s">
        <v>77</v>
      </c>
      <c r="G3" s="7" t="s">
        <v>78</v>
      </c>
      <c r="H3" s="3" t="s">
        <v>79</v>
      </c>
      <c r="I3" s="7" t="s">
        <v>80</v>
      </c>
      <c r="J3" s="3" t="s">
        <v>81</v>
      </c>
      <c r="K3" s="7" t="s">
        <v>82</v>
      </c>
      <c r="L3" s="7" t="s">
        <v>83</v>
      </c>
      <c r="M3" s="7" t="s">
        <v>84</v>
      </c>
      <c r="N3" s="7" t="s">
        <v>90</v>
      </c>
      <c r="O3" s="6" t="s">
        <v>86</v>
      </c>
      <c r="P3" s="9" t="s">
        <v>87</v>
      </c>
    </row>
    <row r="4" spans="1:16" ht="61.5" customHeight="1" x14ac:dyDescent="0.4">
      <c r="B4" s="5" t="str">
        <f>$A$1</f>
        <v>WD</v>
      </c>
      <c r="C4" s="2">
        <v>1</v>
      </c>
      <c r="D4" s="15">
        <v>1</v>
      </c>
      <c r="E4" s="16"/>
      <c r="F4" s="17" t="s">
        <v>132</v>
      </c>
      <c r="G4" s="15"/>
      <c r="H4" s="15" t="s">
        <v>9</v>
      </c>
      <c r="I4" s="22"/>
      <c r="J4" s="15">
        <v>50</v>
      </c>
      <c r="K4" s="15" t="s">
        <v>7</v>
      </c>
      <c r="L4" s="15">
        <v>2</v>
      </c>
      <c r="M4" s="15" t="s">
        <v>7</v>
      </c>
      <c r="N4" s="17" t="s">
        <v>143</v>
      </c>
      <c r="O4" s="18"/>
      <c r="P4" s="21" t="s">
        <v>93</v>
      </c>
    </row>
    <row r="5" spans="1:16" ht="61.5" customHeight="1" x14ac:dyDescent="0.4">
      <c r="B5" s="5" t="str">
        <f t="shared" ref="B5:B9" si="0">$A$1</f>
        <v>WD</v>
      </c>
      <c r="C5" s="2">
        <v>2</v>
      </c>
      <c r="D5" s="15">
        <v>2</v>
      </c>
      <c r="E5" s="16"/>
      <c r="F5" s="19" t="s">
        <v>133</v>
      </c>
      <c r="G5" s="15"/>
      <c r="H5" s="15" t="s">
        <v>9</v>
      </c>
      <c r="I5" s="22"/>
      <c r="J5" s="15">
        <v>50</v>
      </c>
      <c r="K5" s="15" t="s">
        <v>7</v>
      </c>
      <c r="L5" s="15">
        <v>2</v>
      </c>
      <c r="M5" s="15" t="s">
        <v>7</v>
      </c>
      <c r="N5" s="17" t="s">
        <v>144</v>
      </c>
      <c r="O5" s="18"/>
      <c r="P5" s="21" t="s">
        <v>96</v>
      </c>
    </row>
    <row r="6" spans="1:16" ht="61.5" customHeight="1" x14ac:dyDescent="0.4">
      <c r="B6" s="5" t="str">
        <f t="shared" si="0"/>
        <v>WD</v>
      </c>
      <c r="C6" s="2">
        <v>3</v>
      </c>
      <c r="D6" s="15">
        <v>2</v>
      </c>
      <c r="E6" s="16"/>
      <c r="F6" s="19" t="s">
        <v>134</v>
      </c>
      <c r="G6" s="15"/>
      <c r="H6" s="15" t="s">
        <v>9</v>
      </c>
      <c r="I6" s="22"/>
      <c r="J6" s="15">
        <v>50</v>
      </c>
      <c r="K6" s="15" t="s">
        <v>7</v>
      </c>
      <c r="L6" s="15">
        <v>2</v>
      </c>
      <c r="M6" s="15" t="s">
        <v>7</v>
      </c>
      <c r="N6" s="20" t="s">
        <v>135</v>
      </c>
      <c r="O6" s="18"/>
      <c r="P6" s="21" t="s">
        <v>93</v>
      </c>
    </row>
    <row r="7" spans="1:16" ht="61.5" customHeight="1" x14ac:dyDescent="0.4">
      <c r="B7" s="5" t="str">
        <f t="shared" si="0"/>
        <v>WD</v>
      </c>
      <c r="C7" s="2">
        <v>4</v>
      </c>
      <c r="D7" s="15">
        <v>3</v>
      </c>
      <c r="E7" s="16"/>
      <c r="F7" s="19" t="s">
        <v>136</v>
      </c>
      <c r="G7" s="15"/>
      <c r="H7" s="15" t="s">
        <v>28</v>
      </c>
      <c r="I7" s="22"/>
      <c r="J7" s="15"/>
      <c r="K7" s="15" t="s">
        <v>7</v>
      </c>
      <c r="L7" s="15">
        <v>2</v>
      </c>
      <c r="M7" s="15" t="s">
        <v>12</v>
      </c>
      <c r="N7" s="17" t="s">
        <v>145</v>
      </c>
      <c r="O7" s="18"/>
      <c r="P7" s="21"/>
    </row>
    <row r="8" spans="1:16" ht="61.5" customHeight="1" x14ac:dyDescent="0.4">
      <c r="B8" s="5" t="str">
        <f t="shared" si="0"/>
        <v>WD</v>
      </c>
      <c r="C8" s="2">
        <v>5</v>
      </c>
      <c r="D8" s="15"/>
      <c r="E8" s="16"/>
      <c r="F8" s="23"/>
      <c r="G8" s="15"/>
      <c r="H8" s="15"/>
      <c r="I8" s="22"/>
      <c r="J8" s="15"/>
      <c r="K8" s="15"/>
      <c r="L8" s="15"/>
      <c r="M8" s="15"/>
      <c r="N8" s="17"/>
      <c r="O8" s="18"/>
      <c r="P8" s="21"/>
    </row>
    <row r="9" spans="1:16" ht="61.5" customHeight="1" x14ac:dyDescent="0.4">
      <c r="B9" s="5" t="str">
        <f t="shared" si="0"/>
        <v>WD</v>
      </c>
      <c r="C9" s="2">
        <v>6</v>
      </c>
      <c r="D9" s="15"/>
      <c r="E9" s="16"/>
      <c r="F9" s="19"/>
      <c r="G9" s="15"/>
      <c r="H9" s="15"/>
      <c r="I9" s="22"/>
      <c r="J9" s="15"/>
      <c r="K9" s="15"/>
      <c r="L9" s="15"/>
      <c r="M9" s="15"/>
      <c r="N9" s="17"/>
      <c r="O9" s="18"/>
      <c r="P9" s="21"/>
    </row>
    <row r="10" spans="1:16" ht="7.5" customHeight="1" x14ac:dyDescent="0.4"/>
    <row r="11" spans="1:16" ht="24.6" x14ac:dyDescent="0.55000000000000004">
      <c r="F11" s="13" t="s">
        <v>88</v>
      </c>
    </row>
    <row r="12" spans="1:16" ht="100.5" customHeight="1" x14ac:dyDescent="0.4">
      <c r="F12" s="25" t="s">
        <v>149</v>
      </c>
      <c r="G12" s="26"/>
      <c r="H12" s="26"/>
      <c r="I12" s="26"/>
      <c r="J12" s="26"/>
      <c r="K12" s="26"/>
      <c r="L12" s="26"/>
      <c r="M12" s="27"/>
    </row>
    <row r="13" spans="1:16" x14ac:dyDescent="0.4">
      <c r="F13" s="28"/>
      <c r="G13" s="28"/>
      <c r="H13" s="28"/>
      <c r="I13" s="28"/>
      <c r="J13" s="28"/>
      <c r="K13" s="28"/>
      <c r="L13" s="28"/>
      <c r="M13" s="28"/>
    </row>
    <row r="14" spans="1:16" x14ac:dyDescent="0.4">
      <c r="F14" s="28"/>
      <c r="G14" s="28"/>
      <c r="H14" s="28"/>
      <c r="I14" s="28"/>
      <c r="J14" s="28"/>
      <c r="K14" s="28"/>
      <c r="L14" s="28"/>
      <c r="M14" s="28"/>
    </row>
    <row r="15" spans="1:16" x14ac:dyDescent="0.4">
      <c r="F15" s="28"/>
      <c r="G15" s="28"/>
      <c r="H15" s="28"/>
      <c r="I15" s="28"/>
      <c r="J15" s="28"/>
      <c r="K15" s="28"/>
      <c r="L15" s="28"/>
      <c r="M15" s="28"/>
    </row>
  </sheetData>
  <sheetProtection algorithmName="SHA-512" hashValue="rnmnxH5iZOC0GAqhASRsi2pNUNkx225VBxw3DtddbyHUidMVo16ZI3fRAp7+YRnlPeEWLLys3PVravo9utH6EA==" saltValue="+Jt0uR7c+b+W3LZRCHqdqA==" spinCount="100000" sheet="1" objects="1" scenarios="1"/>
  <mergeCells count="4">
    <mergeCell ref="F12:M12"/>
    <mergeCell ref="F13:M13"/>
    <mergeCell ref="F14:M14"/>
    <mergeCell ref="F15:M15"/>
  </mergeCells>
  <pageMargins left="0.25" right="0.25" top="0.75" bottom="0.75" header="0.3" footer="0.3"/>
  <pageSetup paperSize="9" scale="76" orientation="landscape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Instellingen!$H$2:$H$6</xm:f>
          </x14:formula1>
          <xm:sqref>H4:H9</xm:sqref>
        </x14:dataValidation>
        <x14:dataValidation type="list" allowBlank="1" showInputMessage="1" showErrorMessage="1">
          <x14:formula1>
            <xm:f>Instellingen!$D$2:$D$3</xm:f>
          </x14:formula1>
          <xm:sqref>M4:M9 K4:K9</xm:sqref>
        </x14:dataValidation>
        <x14:dataValidation type="list" allowBlank="1" showInputMessage="1" showErrorMessage="1">
          <x14:formula1>
            <xm:f>Instellingen!$E$2:$E$27</xm:f>
          </x14:formula1>
          <xm:sqref>A1</xm:sqref>
        </x14:dataValidation>
        <x14:dataValidation type="list" allowBlank="1" showInputMessage="1" showErrorMessage="1">
          <x14:formula1>
            <xm:f>Instellingen!$B$2:$B$5</xm:f>
          </x14:formula1>
          <xm:sqref>D4:E9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6E4FC6D1D8BEB4897925B804975E464" ma:contentTypeVersion="10" ma:contentTypeDescription="Create a new document." ma:contentTypeScope="" ma:versionID="95d444e2bef22aa001a9a98fa82617ac">
  <xsd:schema xmlns:xsd="http://www.w3.org/2001/XMLSchema" xmlns:xs="http://www.w3.org/2001/XMLSchema" xmlns:p="http://schemas.microsoft.com/office/2006/metadata/properties" xmlns:ns2="712ff825-c25b-4fa7-980d-494c05af82bb" xmlns:ns3="c6d635e9-0601-4b5e-ad25-fb7c8926c588" targetNamespace="http://schemas.microsoft.com/office/2006/metadata/properties" ma:root="true" ma:fieldsID="eab6d1179e04b205664ba80da26eef5d" ns2:_="" ns3:_="">
    <xsd:import namespace="712ff825-c25b-4fa7-980d-494c05af82bb"/>
    <xsd:import namespace="c6d635e9-0601-4b5e-ad25-fb7c8926c58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2ff825-c25b-4fa7-980d-494c05af82b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6d635e9-0601-4b5e-ad25-fb7c8926c588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6E12234-211F-473B-82BB-65CD0F3F06C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3DBCDA8-5DFE-408F-A16C-C3B278A7F1C4}">
  <ds:schemaRefs>
    <ds:schemaRef ds:uri="c6d635e9-0601-4b5e-ad25-fb7c8926c588"/>
    <ds:schemaRef ds:uri="http://schemas.openxmlformats.org/package/2006/metadata/core-properties"/>
    <ds:schemaRef ds:uri="http://purl.org/dc/terms/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purl.org/dc/elements/1.1/"/>
    <ds:schemaRef ds:uri="712ff825-c25b-4fa7-980d-494c05af82bb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285C95E-B34E-4E3A-B24C-E02F5D451DF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12ff825-c25b-4fa7-980d-494c05af82bb"/>
    <ds:schemaRef ds:uri="c6d635e9-0601-4b5e-ad25-fb7c8926c58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7</vt:i4>
      </vt:variant>
    </vt:vector>
  </HeadingPairs>
  <TitlesOfParts>
    <vt:vector size="7" baseType="lpstr">
      <vt:lpstr>Instellingen</vt:lpstr>
      <vt:lpstr>4M PTA en programma</vt:lpstr>
      <vt:lpstr>4H PTA en programma</vt:lpstr>
      <vt:lpstr>5H PTA en programma</vt:lpstr>
      <vt:lpstr>4A PTA en programma</vt:lpstr>
      <vt:lpstr>5A PTA en programma</vt:lpstr>
      <vt:lpstr>6A PTA en programma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René van der Veen</dc:creator>
  <cp:keywords/>
  <dc:description/>
  <cp:lastModifiedBy>Schadenberg, K.</cp:lastModifiedBy>
  <cp:revision/>
  <dcterms:created xsi:type="dcterms:W3CDTF">2020-06-15T09:47:26Z</dcterms:created>
  <dcterms:modified xsi:type="dcterms:W3CDTF">2020-09-30T11:46:20Z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0x01010016E4FC6D1D8BEB4897925B804975E464</vt:lpwstr>
  </property>
</Properties>
</file>