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1" l="1"/>
  <c r="D18" i="21"/>
  <c r="C18" i="21"/>
  <c r="E16" i="21"/>
  <c r="D16" i="21"/>
  <c r="C16" i="21"/>
  <c r="E9" i="21"/>
  <c r="D9" i="21"/>
  <c r="C9" i="21"/>
  <c r="H14" i="15" l="1"/>
  <c r="G14" i="15"/>
  <c r="E14" i="15"/>
  <c r="D14" i="15"/>
  <c r="C14" i="15"/>
  <c r="H13" i="15"/>
  <c r="G13" i="15"/>
  <c r="E13" i="15"/>
  <c r="D13" i="15"/>
  <c r="C13" i="15"/>
  <c r="H12" i="15"/>
  <c r="G12" i="15"/>
  <c r="E12" i="15"/>
  <c r="D12" i="15"/>
  <c r="C12" i="15"/>
  <c r="H11" i="15"/>
  <c r="G11" i="15"/>
  <c r="E11" i="15"/>
  <c r="D11" i="15"/>
  <c r="C11" i="15"/>
  <c r="H10" i="15"/>
  <c r="G10" i="15"/>
  <c r="E10" i="15"/>
  <c r="D10" i="15"/>
  <c r="C10" i="15"/>
  <c r="H9" i="15"/>
  <c r="G9" i="15"/>
  <c r="E9" i="15"/>
  <c r="D9" i="15"/>
  <c r="C9" i="15"/>
  <c r="H8" i="15"/>
  <c r="G8" i="15"/>
  <c r="E8" i="15"/>
  <c r="D8" i="15"/>
  <c r="C8" i="15"/>
  <c r="H7" i="15"/>
  <c r="G7" i="15"/>
  <c r="E7" i="15"/>
  <c r="D7" i="15"/>
  <c r="C7" i="15"/>
  <c r="H6" i="15"/>
  <c r="G6" i="15"/>
  <c r="E6" i="15"/>
  <c r="D6" i="15"/>
  <c r="C6" i="15"/>
  <c r="H5" i="15"/>
  <c r="G5" i="15"/>
  <c r="E5" i="15"/>
  <c r="D5" i="15"/>
  <c r="C5" i="15"/>
  <c r="H4" i="15"/>
  <c r="G4" i="15"/>
  <c r="E4" i="15"/>
  <c r="D4" i="15"/>
  <c r="C4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<sst xmlns="http://schemas.openxmlformats.org/spreadsheetml/2006/main" count="2010" uniqueCount="122">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</sst>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1" fillId="2" borderId="0" xfId="0" applyNumberFormat="1" applyFont="1" applyFill="1"/>
    <xf numFmtId="15" fontId="4" fillId="2" borderId="1" xfId="1" applyNumberFormat="1" applyFill="1">
      <alignment horizontal="right"/>
    </xf>
    <xf numFmtId="164" fontId="7" fillId="3" borderId="0" xfId="2" applyFont="1" applyFill="1"/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9525</xdr:rowOff>
    </xdr:from>
    <xdr:to>
      <xdr:col>14</xdr:col>
      <xdr:colOff>447675</xdr:colOff>
      <xdr:row>10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19E649-D0D3-4CA5-94DB-CFD230A413E4}"/>
            </a:ext>
          </a:extLst>
        </xdr:cNvPr>
        <xdr:cNvSpPr/>
      </xdr:nvSpPr>
      <xdr:spPr>
        <a:xfrm>
          <a:off x="4638675" y="981075"/>
          <a:ext cx="5019675" cy="695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Hold the Ctrl key and select all Subtotal and Total cells. Then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copy the selected cells.</a:t>
          </a:r>
          <a:r>
            <a:rPr lang="bg-BG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Open the "BS" sheet.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180975</xdr:colOff>
      <xdr:row>5</xdr:row>
      <xdr:rowOff>66675</xdr:rowOff>
    </xdr:from>
    <xdr:to>
      <xdr:col>6</xdr:col>
      <xdr:colOff>400050</xdr:colOff>
      <xdr:row>6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B9E8D48-0B95-4177-B96A-6FE087F030A5}"/>
            </a:ext>
          </a:extLst>
        </xdr:cNvPr>
        <xdr:cNvSpPr/>
      </xdr:nvSpPr>
      <xdr:spPr>
        <a:xfrm>
          <a:off x="4514850" y="8858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5</xdr:row>
      <xdr:rowOff>57150</xdr:rowOff>
    </xdr:from>
    <xdr:to>
      <xdr:col>15</xdr:col>
      <xdr:colOff>285750</xdr:colOff>
      <xdr:row>9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14BCD7-D669-4500-9745-4B9A48211102}"/>
            </a:ext>
          </a:extLst>
        </xdr:cNvPr>
        <xdr:cNvSpPr/>
      </xdr:nvSpPr>
      <xdr:spPr>
        <a:xfrm>
          <a:off x="5962650" y="1028700"/>
          <a:ext cx="3114675" cy="685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a</a:t>
          </a:r>
          <a:r>
            <a:rPr lang="bg-BG" sz="110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new</a:t>
          </a:r>
          <a:r>
            <a:rPr lang="en-US" sz="1100" baseline="0">
              <a:solidFill>
                <a:sysClr val="windowText" lastClr="000000"/>
              </a:solidFill>
            </a:rPr>
            <a:t> sheet. Change its name to "BS".</a:t>
          </a:r>
          <a:r>
            <a:rPr lang="bg-BG" sz="1100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Open the "BS 2016" sheet.</a:t>
          </a:r>
          <a:endParaRPr lang="en-US" sz="1100"/>
        </a:p>
      </xdr:txBody>
    </xdr:sp>
    <xdr:clientData/>
  </xdr:twoCellAnchor>
  <xdr:twoCellAnchor>
    <xdr:from>
      <xdr:col>10</xdr:col>
      <xdr:colOff>114300</xdr:colOff>
      <xdr:row>4</xdr:row>
      <xdr:rowOff>133350</xdr:rowOff>
    </xdr:from>
    <xdr:to>
      <xdr:col>10</xdr:col>
      <xdr:colOff>333375</xdr:colOff>
      <xdr:row>6</xdr:row>
      <xdr:rowOff>28575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9CB75C0-2B6E-4BC8-A81F-F298A7915497}"/>
            </a:ext>
          </a:extLst>
        </xdr:cNvPr>
        <xdr:cNvSpPr/>
      </xdr:nvSpPr>
      <xdr:spPr>
        <a:xfrm>
          <a:off x="5857875" y="9525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142875</xdr:rowOff>
    </xdr:from>
    <xdr:to>
      <xdr:col>18</xdr:col>
      <xdr:colOff>152400</xdr:colOff>
      <xdr:row>8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9C3F54-631C-4FBD-8E7A-08B659BA3F4E}"/>
            </a:ext>
          </a:extLst>
        </xdr:cNvPr>
        <xdr:cNvSpPr/>
      </xdr:nvSpPr>
      <xdr:spPr>
        <a:xfrm>
          <a:off x="4229099" y="657225"/>
          <a:ext cx="7439026" cy="685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Paste the copied</a:t>
          </a:r>
          <a:r>
            <a:rPr lang="en-US" sz="1100" baseline="0">
              <a:solidFill>
                <a:sysClr val="windowText" lastClr="000000"/>
              </a:solidFill>
            </a:rPr>
            <a:t> cells and improve the sheet's formatting. Apply total formatting for "Assets" and "Liabilities &amp; Equity".</a:t>
          </a:r>
          <a:endParaRPr lang="en-US" sz="1100"/>
        </a:p>
      </xdr:txBody>
    </xdr:sp>
    <xdr:clientData/>
  </xdr:twoCellAnchor>
  <xdr:twoCellAnchor>
    <xdr:from>
      <xdr:col>5</xdr:col>
      <xdr:colOff>504825</xdr:colOff>
      <xdr:row>3</xdr:row>
      <xdr:rowOff>38100</xdr:rowOff>
    </xdr:from>
    <xdr:to>
      <xdr:col>6</xdr:col>
      <xdr:colOff>114300</xdr:colOff>
      <xdr:row>4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3EE5E48-089C-445C-99FE-FF4775ED1F31}"/>
            </a:ext>
          </a:extLst>
        </xdr:cNvPr>
        <xdr:cNvSpPr/>
      </xdr:nvSpPr>
      <xdr:spPr>
        <a:xfrm>
          <a:off x="4095750" y="5524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3</a:t>
          </a:r>
          <a:endParaRPr lang="en-US" sz="900" b="1"/>
        </a:p>
      </xdr:txBody>
    </xdr:sp>
    <xdr:clientData/>
  </xdr:twoCellAnchor>
  <xdr:twoCellAnchor>
    <xdr:from>
      <xdr:col>7</xdr:col>
      <xdr:colOff>514350</xdr:colOff>
      <xdr:row>10</xdr:row>
      <xdr:rowOff>0</xdr:rowOff>
    </xdr:from>
    <xdr:to>
      <xdr:col>15</xdr:col>
      <xdr:colOff>361950</xdr:colOff>
      <xdr:row>13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B2CB4B-F422-4A91-A8C9-FB8AA6215CC6}"/>
            </a:ext>
          </a:extLst>
        </xdr:cNvPr>
        <xdr:cNvSpPr/>
      </xdr:nvSpPr>
      <xdr:spPr>
        <a:xfrm>
          <a:off x="5324475" y="1590675"/>
          <a:ext cx="4724400" cy="514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Add a check that shows the difference between Assets and Liabilities and Equity.</a:t>
          </a:r>
          <a:endParaRPr lang="en-US" sz="1100"/>
        </a:p>
      </xdr:txBody>
    </xdr:sp>
    <xdr:clientData/>
  </xdr:twoCellAnchor>
  <xdr:twoCellAnchor>
    <xdr:from>
      <xdr:col>6</xdr:col>
      <xdr:colOff>28575</xdr:colOff>
      <xdr:row>9</xdr:row>
      <xdr:rowOff>104775</xdr:rowOff>
    </xdr:from>
    <xdr:to>
      <xdr:col>18</xdr:col>
      <xdr:colOff>175757</xdr:colOff>
      <xdr:row>14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BEAD392-032C-4B83-8950-BF32723A547B}"/>
            </a:ext>
          </a:extLst>
        </xdr:cNvPr>
        <xdr:cNvSpPr/>
      </xdr:nvSpPr>
      <xdr:spPr>
        <a:xfrm>
          <a:off x="4229100" y="1543050"/>
          <a:ext cx="7462382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Add </a:t>
          </a:r>
          <a:r>
            <a:rPr lang="en-US" sz="1100" baseline="0">
              <a:solidFill>
                <a:sysClr val="windowText" lastClr="000000"/>
              </a:solidFill>
            </a:rPr>
            <a:t>periods "31-Dec-14", "31-Dec-15","31-Dec-16". Adjust the header of the table. Copy formatting to the right. Insert a SUM function for Assets and Liabilities &amp; Equity. Add a check below the table. Asset must be equal to Liabilities &amp; Equity.</a:t>
          </a:r>
          <a:endParaRPr lang="en-US" sz="1100"/>
        </a:p>
      </xdr:txBody>
    </xdr:sp>
    <xdr:clientData/>
  </xdr:twoCellAnchor>
  <xdr:twoCellAnchor>
    <xdr:from>
      <xdr:col>5</xdr:col>
      <xdr:colOff>504825</xdr:colOff>
      <xdr:row>9</xdr:row>
      <xdr:rowOff>0</xdr:rowOff>
    </xdr:from>
    <xdr:to>
      <xdr:col>6</xdr:col>
      <xdr:colOff>114300</xdr:colOff>
      <xdr:row>10</xdr:row>
      <xdr:rowOff>47625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EB334DF-C41C-42AF-B077-A3331EB897CB}"/>
            </a:ext>
          </a:extLst>
        </xdr:cNvPr>
        <xdr:cNvSpPr/>
      </xdr:nvSpPr>
      <xdr:spPr>
        <a:xfrm>
          <a:off x="4095750" y="143827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workbookViewId="0">
      <selection activeCell="D1" sqref="D1:D1048576"/>
    </sheetView>
  </sheetViews>
  <sheetFormatPr defaultRowHeight="12" x14ac:dyDescent="0.2"/>
  <cols>
    <col min="1" max="1" width="2" style="23" customWidth="1"/>
    <col min="2" max="2" width="26.42578125" style="23" bestFit="1" customWidth="1"/>
    <col min="3" max="16384" width="9.140625" style="23"/>
  </cols>
  <sheetData>
    <row r="1" spans="2:4" ht="15.75" x14ac:dyDescent="0.25">
      <c r="B1" s="24"/>
    </row>
    <row r="4" spans="2:4" ht="12.75" thickBot="1" x14ac:dyDescent="0.25">
      <c r="B4" s="27" t="s">
        <v>66</v>
      </c>
      <c r="C4" s="33"/>
      <c r="D4" s="37">
        <v>42004</v>
      </c>
    </row>
    <row r="5" spans="2:4" ht="15" x14ac:dyDescent="0.25">
      <c r="B5" s="25" t="s">
        <v>67</v>
      </c>
      <c r="C5" s="30"/>
      <c r="D5" s="31">
        <v>44.609000000000002</v>
      </c>
    </row>
    <row r="6" spans="2:4" ht="15" x14ac:dyDescent="0.25">
      <c r="B6" s="25" t="s">
        <v>68</v>
      </c>
      <c r="C6" s="30"/>
      <c r="D6" s="31">
        <v>33.097000000000001</v>
      </c>
    </row>
    <row r="7" spans="2:4" ht="15" x14ac:dyDescent="0.25">
      <c r="B7" s="25" t="s">
        <v>69</v>
      </c>
      <c r="C7" s="30"/>
      <c r="D7" s="31">
        <v>31.658000000000001</v>
      </c>
    </row>
    <row r="8" spans="2:4" ht="15" x14ac:dyDescent="0.25">
      <c r="B8" s="25" t="s">
        <v>70</v>
      </c>
      <c r="C8" s="30"/>
      <c r="D8" s="31">
        <v>20.146000000000004</v>
      </c>
    </row>
    <row r="9" spans="2:4" ht="15" x14ac:dyDescent="0.25">
      <c r="B9" s="25" t="s">
        <v>71</v>
      </c>
      <c r="C9" s="30"/>
      <c r="D9" s="31">
        <v>14.39</v>
      </c>
    </row>
    <row r="10" spans="2:4" x14ac:dyDescent="0.2">
      <c r="B10" s="28" t="s">
        <v>72</v>
      </c>
      <c r="C10" s="28"/>
      <c r="D10" s="32">
        <v>143.9</v>
      </c>
    </row>
    <row r="11" spans="2:4" x14ac:dyDescent="0.2">
      <c r="B11" s="34"/>
      <c r="C11" s="34"/>
      <c r="D11" s="36"/>
    </row>
    <row r="12" spans="2:4" ht="15" x14ac:dyDescent="0.25">
      <c r="B12" s="25" t="s">
        <v>73</v>
      </c>
      <c r="C12" s="30"/>
      <c r="D12" s="31">
        <v>29.749999999999996</v>
      </c>
    </row>
    <row r="13" spans="2:4" ht="15" x14ac:dyDescent="0.25">
      <c r="B13" s="25" t="s">
        <v>74</v>
      </c>
      <c r="C13" s="30"/>
      <c r="D13" s="31">
        <v>18.7</v>
      </c>
    </row>
    <row r="14" spans="2:4" ht="15" x14ac:dyDescent="0.25">
      <c r="B14" s="25" t="s">
        <v>75</v>
      </c>
      <c r="C14" s="30"/>
      <c r="D14" s="31">
        <v>16.149999999999999</v>
      </c>
    </row>
    <row r="15" spans="2:4" ht="15" x14ac:dyDescent="0.25">
      <c r="B15" s="25" t="s">
        <v>76</v>
      </c>
      <c r="C15" s="30"/>
      <c r="D15" s="31">
        <v>11.05</v>
      </c>
    </row>
    <row r="16" spans="2:4" ht="15" x14ac:dyDescent="0.25">
      <c r="B16" s="25" t="s">
        <v>77</v>
      </c>
      <c r="C16" s="30"/>
      <c r="D16" s="31">
        <v>9.35</v>
      </c>
    </row>
    <row r="17" spans="2:4" x14ac:dyDescent="0.2">
      <c r="B17" s="28" t="s">
        <v>78</v>
      </c>
      <c r="C17" s="28"/>
      <c r="D17" s="32">
        <v>84.999999999999986</v>
      </c>
    </row>
    <row r="18" spans="2:4" x14ac:dyDescent="0.2">
      <c r="B18" s="25"/>
      <c r="C18" s="25"/>
      <c r="D18" s="25"/>
    </row>
    <row r="19" spans="2:4" ht="15" x14ac:dyDescent="0.25">
      <c r="B19" s="25" t="s">
        <v>79</v>
      </c>
      <c r="C19" s="30"/>
      <c r="D19" s="31">
        <v>346.47500000000002</v>
      </c>
    </row>
    <row r="20" spans="2:4" ht="15" x14ac:dyDescent="0.25">
      <c r="B20" s="25" t="s">
        <v>80</v>
      </c>
      <c r="C20" s="30"/>
      <c r="D20" s="31">
        <v>139.52500000000001</v>
      </c>
    </row>
    <row r="21" spans="2:4" ht="15" x14ac:dyDescent="0.25">
      <c r="B21" s="25" t="s">
        <v>81</v>
      </c>
      <c r="C21" s="30"/>
      <c r="D21" s="31">
        <v>125.575</v>
      </c>
    </row>
    <row r="22" spans="2:4" ht="15" x14ac:dyDescent="0.25">
      <c r="B22" s="25" t="s">
        <v>82</v>
      </c>
      <c r="C22" s="30"/>
      <c r="D22" s="31">
        <v>20.925000000000001</v>
      </c>
    </row>
    <row r="23" spans="2:4" x14ac:dyDescent="0.2">
      <c r="B23" s="28" t="s">
        <v>83</v>
      </c>
      <c r="C23" s="28"/>
      <c r="D23" s="32">
        <v>632.5</v>
      </c>
    </row>
    <row r="24" spans="2:4" x14ac:dyDescent="0.2">
      <c r="B24" s="25"/>
      <c r="C24" s="25"/>
      <c r="D24" s="25"/>
    </row>
    <row r="25" spans="2:4" ht="15" x14ac:dyDescent="0.25">
      <c r="B25" s="25" t="s">
        <v>84</v>
      </c>
      <c r="C25" s="30"/>
      <c r="D25" s="35">
        <v>16.12</v>
      </c>
    </row>
    <row r="26" spans="2:4" ht="15" x14ac:dyDescent="0.25">
      <c r="B26" s="25" t="s">
        <v>85</v>
      </c>
      <c r="C26" s="30"/>
      <c r="D26" s="35">
        <v>6.2</v>
      </c>
    </row>
    <row r="27" spans="2:4" ht="15" x14ac:dyDescent="0.25">
      <c r="B27" s="25" t="s">
        <v>86</v>
      </c>
      <c r="C27" s="30"/>
      <c r="D27" s="35">
        <v>2.4800000000000004</v>
      </c>
    </row>
    <row r="28" spans="2:4" x14ac:dyDescent="0.2">
      <c r="B28" s="28" t="s">
        <v>87</v>
      </c>
      <c r="C28" s="28"/>
      <c r="D28" s="28">
        <v>24.8</v>
      </c>
    </row>
    <row r="29" spans="2:4" x14ac:dyDescent="0.2">
      <c r="B29" s="25"/>
      <c r="C29" s="25"/>
      <c r="D29" s="25"/>
    </row>
    <row r="30" spans="2:4" ht="15" x14ac:dyDescent="0.25">
      <c r="B30" s="25" t="s">
        <v>88</v>
      </c>
      <c r="C30" s="30"/>
      <c r="D30" s="25">
        <v>45.9</v>
      </c>
    </row>
    <row r="31" spans="2:4" x14ac:dyDescent="0.2">
      <c r="B31" s="28" t="s">
        <v>88</v>
      </c>
      <c r="C31" s="28"/>
      <c r="D31" s="28">
        <v>45.9</v>
      </c>
    </row>
    <row r="32" spans="2:4" x14ac:dyDescent="0.2">
      <c r="B32" s="34"/>
      <c r="C32" s="34"/>
      <c r="D32" s="34"/>
    </row>
    <row r="33" spans="2:4" ht="12.75" thickBot="1" x14ac:dyDescent="0.25">
      <c r="B33" s="29" t="s">
        <v>89</v>
      </c>
      <c r="C33" s="29"/>
      <c r="D33" s="38">
        <v>932.09999999999991</v>
      </c>
    </row>
    <row r="34" spans="2:4" x14ac:dyDescent="0.2">
      <c r="B34" s="25"/>
      <c r="C34" s="25"/>
      <c r="D34" s="25"/>
    </row>
    <row r="35" spans="2:4" ht="15" x14ac:dyDescent="0.25">
      <c r="B35" s="25" t="s">
        <v>90</v>
      </c>
      <c r="C35" s="30"/>
      <c r="D35" s="31">
        <v>17</v>
      </c>
    </row>
    <row r="36" spans="2:4" ht="15" x14ac:dyDescent="0.25">
      <c r="B36" s="25" t="s">
        <v>91</v>
      </c>
      <c r="C36" s="30"/>
      <c r="D36" s="31">
        <v>17</v>
      </c>
    </row>
    <row r="37" spans="2:4" ht="15" x14ac:dyDescent="0.25">
      <c r="B37" s="25" t="s">
        <v>92</v>
      </c>
      <c r="C37" s="30"/>
      <c r="D37" s="31">
        <v>14.96</v>
      </c>
    </row>
    <row r="38" spans="2:4" ht="15" x14ac:dyDescent="0.25">
      <c r="B38" s="25" t="s">
        <v>93</v>
      </c>
      <c r="C38" s="30"/>
      <c r="D38" s="31">
        <v>10.199999999999999</v>
      </c>
    </row>
    <row r="39" spans="2:4" ht="15" x14ac:dyDescent="0.25">
      <c r="B39" s="25" t="s">
        <v>94</v>
      </c>
      <c r="C39" s="30"/>
      <c r="D39" s="31">
        <v>8.84</v>
      </c>
    </row>
    <row r="40" spans="2:4" x14ac:dyDescent="0.2">
      <c r="B40" s="28" t="s">
        <v>95</v>
      </c>
      <c r="C40" s="28"/>
      <c r="D40" s="32">
        <v>68</v>
      </c>
    </row>
    <row r="41" spans="2:4" x14ac:dyDescent="0.2">
      <c r="B41" s="34"/>
      <c r="C41" s="34"/>
      <c r="D41" s="36"/>
    </row>
    <row r="42" spans="2:4" ht="15" x14ac:dyDescent="0.25">
      <c r="B42" s="25" t="s">
        <v>96</v>
      </c>
      <c r="C42" s="30"/>
      <c r="D42" s="31">
        <v>22.424999999999997</v>
      </c>
    </row>
    <row r="43" spans="2:4" ht="15" x14ac:dyDescent="0.25">
      <c r="B43" s="25" t="s">
        <v>97</v>
      </c>
      <c r="C43" s="30"/>
      <c r="D43" s="31">
        <v>6.8250000000000002</v>
      </c>
    </row>
    <row r="44" spans="2:4" ht="15" x14ac:dyDescent="0.25">
      <c r="B44" s="25" t="s">
        <v>98</v>
      </c>
      <c r="C44" s="30"/>
      <c r="D44" s="31">
        <v>3.25</v>
      </c>
    </row>
    <row r="45" spans="2:4" x14ac:dyDescent="0.2">
      <c r="B45" s="28" t="s">
        <v>99</v>
      </c>
      <c r="C45" s="28"/>
      <c r="D45" s="28">
        <v>32.5</v>
      </c>
    </row>
    <row r="46" spans="2:4" x14ac:dyDescent="0.2">
      <c r="B46" s="25"/>
      <c r="C46" s="25"/>
      <c r="D46" s="25"/>
    </row>
    <row r="47" spans="2:4" ht="15" x14ac:dyDescent="0.25">
      <c r="B47" s="25" t="s">
        <v>100</v>
      </c>
      <c r="C47" s="30"/>
      <c r="D47" s="25">
        <v>615.79999999999995</v>
      </c>
    </row>
    <row r="48" spans="2:4" x14ac:dyDescent="0.2">
      <c r="B48" s="28" t="s">
        <v>101</v>
      </c>
      <c r="C48" s="28"/>
      <c r="D48" s="28">
        <v>615.79999999999995</v>
      </c>
    </row>
    <row r="49" spans="2:4" x14ac:dyDescent="0.2">
      <c r="B49" s="25"/>
      <c r="C49" s="25"/>
      <c r="D49" s="25"/>
    </row>
    <row r="50" spans="2:4" ht="15" x14ac:dyDescent="0.25">
      <c r="B50" s="25" t="s">
        <v>102</v>
      </c>
      <c r="C50" s="30"/>
      <c r="D50" s="25">
        <v>48.3</v>
      </c>
    </row>
    <row r="51" spans="2:4" x14ac:dyDescent="0.2">
      <c r="B51" s="28" t="s">
        <v>102</v>
      </c>
      <c r="C51" s="28"/>
      <c r="D51" s="28">
        <v>48.3</v>
      </c>
    </row>
    <row r="52" spans="2:4" x14ac:dyDescent="0.2">
      <c r="B52" s="25"/>
      <c r="C52" s="25"/>
      <c r="D52" s="25"/>
    </row>
    <row r="53" spans="2:4" ht="15" x14ac:dyDescent="0.25">
      <c r="B53" s="25" t="s">
        <v>103</v>
      </c>
      <c r="C53" s="30"/>
      <c r="D53" s="31">
        <v>132.32500000000002</v>
      </c>
    </row>
    <row r="54" spans="2:4" ht="15" x14ac:dyDescent="0.25">
      <c r="B54" s="25" t="s">
        <v>104</v>
      </c>
      <c r="C54" s="30"/>
      <c r="D54" s="31">
        <v>18.425000000000001</v>
      </c>
    </row>
    <row r="55" spans="2:4" ht="15" x14ac:dyDescent="0.25">
      <c r="B55" s="25" t="s">
        <v>105</v>
      </c>
      <c r="C55" s="30"/>
      <c r="D55" s="31">
        <v>16.75</v>
      </c>
    </row>
    <row r="56" spans="2:4" x14ac:dyDescent="0.2">
      <c r="B56" s="28" t="s">
        <v>106</v>
      </c>
      <c r="C56" s="28"/>
      <c r="D56" s="28">
        <v>167.50000000000003</v>
      </c>
    </row>
    <row r="57" spans="2:4" x14ac:dyDescent="0.2">
      <c r="B57" s="25"/>
      <c r="C57" s="25"/>
      <c r="D57" s="25"/>
    </row>
    <row r="58" spans="2:4" ht="12.75" thickBot="1" x14ac:dyDescent="0.25">
      <c r="B58" s="29" t="s">
        <v>107</v>
      </c>
      <c r="C58" s="29"/>
      <c r="D58" s="29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workbookViewId="0"/>
  </sheetViews>
  <sheetFormatPr defaultRowHeight="12" x14ac:dyDescent="0.2"/>
  <cols>
    <col min="1" max="1" width="2" style="25" customWidth="1"/>
    <col min="2" max="2" width="26.42578125" style="25" bestFit="1" customWidth="1"/>
    <col min="3" max="16384" width="9.140625" style="25"/>
  </cols>
  <sheetData>
    <row r="1" spans="2:4" ht="15.75" x14ac:dyDescent="0.25">
      <c r="B1" s="26"/>
    </row>
    <row r="4" spans="2:4" ht="12.75" thickBot="1" x14ac:dyDescent="0.25">
      <c r="B4" s="40" t="s">
        <v>66</v>
      </c>
      <c r="C4" s="40" t="s">
        <v>108</v>
      </c>
      <c r="D4" s="48">
        <v>42369</v>
      </c>
    </row>
    <row r="5" spans="2:4" x14ac:dyDescent="0.2">
      <c r="B5" s="39" t="s">
        <v>67</v>
      </c>
      <c r="C5" s="39" t="s">
        <v>109</v>
      </c>
      <c r="D5" s="43">
        <v>40.248000000000005</v>
      </c>
    </row>
    <row r="6" spans="2:4" x14ac:dyDescent="0.2">
      <c r="B6" s="39" t="s">
        <v>69</v>
      </c>
      <c r="C6" s="39" t="s">
        <v>109</v>
      </c>
      <c r="D6" s="43">
        <v>34.056000000000004</v>
      </c>
    </row>
    <row r="7" spans="2:4" x14ac:dyDescent="0.2">
      <c r="B7" s="39" t="s">
        <v>68</v>
      </c>
      <c r="C7" s="39" t="s">
        <v>109</v>
      </c>
      <c r="D7" s="43">
        <v>29.412000000000003</v>
      </c>
    </row>
    <row r="8" spans="2:4" x14ac:dyDescent="0.2">
      <c r="B8" s="39" t="s">
        <v>70</v>
      </c>
      <c r="C8" s="39" t="s">
        <v>109</v>
      </c>
      <c r="D8" s="43">
        <v>27.864000000000001</v>
      </c>
    </row>
    <row r="9" spans="2:4" x14ac:dyDescent="0.2">
      <c r="B9" s="39" t="s">
        <v>71</v>
      </c>
      <c r="C9" s="39" t="s">
        <v>109</v>
      </c>
      <c r="D9" s="43">
        <v>23.220000000000002</v>
      </c>
    </row>
    <row r="10" spans="2:4" x14ac:dyDescent="0.2">
      <c r="B10" s="41" t="s">
        <v>72</v>
      </c>
      <c r="C10" s="41"/>
      <c r="D10" s="44">
        <v>154.80000000000001</v>
      </c>
    </row>
    <row r="12" spans="2:4" x14ac:dyDescent="0.2">
      <c r="B12" s="39" t="s">
        <v>73</v>
      </c>
      <c r="C12" s="39" t="s">
        <v>110</v>
      </c>
      <c r="D12" s="43">
        <v>24.840000000000003</v>
      </c>
    </row>
    <row r="13" spans="2:4" x14ac:dyDescent="0.2">
      <c r="B13" s="39" t="s">
        <v>74</v>
      </c>
      <c r="C13" s="39" t="s">
        <v>110</v>
      </c>
      <c r="D13" s="43">
        <v>20.239999999999998</v>
      </c>
    </row>
    <row r="14" spans="2:4" x14ac:dyDescent="0.2">
      <c r="B14" s="39" t="s">
        <v>75</v>
      </c>
      <c r="C14" s="39" t="s">
        <v>110</v>
      </c>
      <c r="D14" s="43">
        <v>17.48</v>
      </c>
    </row>
    <row r="15" spans="2:4" x14ac:dyDescent="0.2">
      <c r="B15" s="39" t="s">
        <v>77</v>
      </c>
      <c r="C15" s="39" t="s">
        <v>110</v>
      </c>
      <c r="D15" s="43">
        <v>17.48</v>
      </c>
    </row>
    <row r="16" spans="2:4" x14ac:dyDescent="0.2">
      <c r="B16" s="39" t="s">
        <v>76</v>
      </c>
      <c r="C16" s="39" t="s">
        <v>110</v>
      </c>
      <c r="D16" s="43">
        <v>11.96</v>
      </c>
    </row>
    <row r="17" spans="2:4" x14ac:dyDescent="0.2">
      <c r="B17" s="41" t="s">
        <v>78</v>
      </c>
      <c r="C17" s="41" t="s">
        <v>110</v>
      </c>
      <c r="D17" s="44">
        <v>92.000000000000014</v>
      </c>
    </row>
    <row r="19" spans="2:4" x14ac:dyDescent="0.2">
      <c r="B19" s="39" t="s">
        <v>79</v>
      </c>
      <c r="C19" s="39" t="s">
        <v>111</v>
      </c>
      <c r="D19" s="43">
        <v>346.47500000000002</v>
      </c>
    </row>
    <row r="20" spans="2:4" x14ac:dyDescent="0.2">
      <c r="B20" s="39" t="s">
        <v>80</v>
      </c>
      <c r="C20" s="39" t="s">
        <v>111</v>
      </c>
      <c r="D20" s="43">
        <v>139.52500000000001</v>
      </c>
    </row>
    <row r="21" spans="2:4" x14ac:dyDescent="0.2">
      <c r="B21" s="39" t="s">
        <v>81</v>
      </c>
      <c r="C21" s="39" t="s">
        <v>111</v>
      </c>
      <c r="D21" s="43">
        <v>125.575</v>
      </c>
    </row>
    <row r="22" spans="2:4" x14ac:dyDescent="0.2">
      <c r="B22" s="39" t="s">
        <v>82</v>
      </c>
      <c r="C22" s="39" t="s">
        <v>111</v>
      </c>
      <c r="D22" s="43">
        <v>20.925000000000001</v>
      </c>
    </row>
    <row r="23" spans="2:4" x14ac:dyDescent="0.2">
      <c r="B23" s="41" t="s">
        <v>83</v>
      </c>
      <c r="C23" s="41" t="s">
        <v>111</v>
      </c>
      <c r="D23" s="44">
        <v>632.5</v>
      </c>
    </row>
    <row r="25" spans="2:4" x14ac:dyDescent="0.2">
      <c r="B25" s="39" t="s">
        <v>84</v>
      </c>
      <c r="C25" s="39" t="s">
        <v>112</v>
      </c>
      <c r="D25" s="46">
        <v>13.298</v>
      </c>
    </row>
    <row r="26" spans="2:4" x14ac:dyDescent="0.2">
      <c r="B26" s="39" t="s">
        <v>85</v>
      </c>
      <c r="C26" s="39" t="s">
        <v>112</v>
      </c>
      <c r="D26" s="46">
        <v>5.45</v>
      </c>
    </row>
    <row r="27" spans="2:4" x14ac:dyDescent="0.2">
      <c r="B27" s="39" t="s">
        <v>86</v>
      </c>
      <c r="C27" s="39" t="s">
        <v>112</v>
      </c>
      <c r="D27" s="46">
        <v>3.0520000000000005</v>
      </c>
    </row>
    <row r="28" spans="2:4" x14ac:dyDescent="0.2">
      <c r="B28" s="41" t="s">
        <v>87</v>
      </c>
      <c r="C28" s="41"/>
      <c r="D28" s="41">
        <v>21.8</v>
      </c>
    </row>
    <row r="30" spans="2:4" x14ac:dyDescent="0.2">
      <c r="B30" s="39" t="s">
        <v>88</v>
      </c>
      <c r="C30" s="39" t="s">
        <v>113</v>
      </c>
      <c r="D30" s="39">
        <v>46.9</v>
      </c>
    </row>
    <row r="31" spans="2:4" x14ac:dyDescent="0.2">
      <c r="B31" s="41" t="s">
        <v>88</v>
      </c>
      <c r="C31" s="41"/>
      <c r="D31" s="41">
        <v>46.9</v>
      </c>
    </row>
    <row r="32" spans="2:4" x14ac:dyDescent="0.2">
      <c r="B32" s="45"/>
      <c r="C32" s="45"/>
      <c r="D32" s="45"/>
    </row>
    <row r="33" spans="2:4" ht="12.75" thickBot="1" x14ac:dyDescent="0.25">
      <c r="B33" s="42" t="s">
        <v>89</v>
      </c>
      <c r="C33" s="42"/>
      <c r="D33" s="47">
        <v>947.99999999999989</v>
      </c>
    </row>
    <row r="35" spans="2:4" x14ac:dyDescent="0.2">
      <c r="B35" s="39" t="s">
        <v>90</v>
      </c>
      <c r="C35" s="39" t="s">
        <v>114</v>
      </c>
      <c r="D35" s="43">
        <v>19.981000000000002</v>
      </c>
    </row>
    <row r="36" spans="2:4" x14ac:dyDescent="0.2">
      <c r="B36" s="39" t="s">
        <v>94</v>
      </c>
      <c r="C36" s="39" t="s">
        <v>114</v>
      </c>
      <c r="D36" s="43">
        <v>15.847000000000001</v>
      </c>
    </row>
    <row r="37" spans="2:4" x14ac:dyDescent="0.2">
      <c r="B37" s="39" t="s">
        <v>91</v>
      </c>
      <c r="C37" s="39" t="s">
        <v>114</v>
      </c>
      <c r="D37" s="43">
        <v>14.469000000000001</v>
      </c>
    </row>
    <row r="38" spans="2:4" x14ac:dyDescent="0.2">
      <c r="B38" s="39" t="s">
        <v>93</v>
      </c>
      <c r="C38" s="39" t="s">
        <v>114</v>
      </c>
      <c r="D38" s="43">
        <v>10.335000000000001</v>
      </c>
    </row>
    <row r="39" spans="2:4" x14ac:dyDescent="0.2">
      <c r="B39" s="39" t="s">
        <v>92</v>
      </c>
      <c r="C39" s="39" t="s">
        <v>114</v>
      </c>
      <c r="D39" s="43">
        <v>8.2680000000000007</v>
      </c>
    </row>
    <row r="40" spans="2:4" x14ac:dyDescent="0.2">
      <c r="B40" s="41" t="s">
        <v>95</v>
      </c>
      <c r="C40" s="41"/>
      <c r="D40" s="44">
        <v>68.900000000000006</v>
      </c>
    </row>
    <row r="42" spans="2:4" x14ac:dyDescent="0.2">
      <c r="B42" s="39" t="s">
        <v>96</v>
      </c>
      <c r="C42" s="39" t="s">
        <v>111</v>
      </c>
      <c r="D42" s="43">
        <v>17.506999999999998</v>
      </c>
    </row>
    <row r="43" spans="2:4" x14ac:dyDescent="0.2">
      <c r="B43" s="39" t="s">
        <v>97</v>
      </c>
      <c r="C43" s="39" t="s">
        <v>111</v>
      </c>
      <c r="D43" s="43">
        <v>6.601</v>
      </c>
    </row>
    <row r="44" spans="2:4" x14ac:dyDescent="0.2">
      <c r="B44" s="39" t="s">
        <v>98</v>
      </c>
      <c r="C44" s="39" t="s">
        <v>111</v>
      </c>
      <c r="D44" s="43">
        <v>4.5919999999999996</v>
      </c>
    </row>
    <row r="45" spans="2:4" x14ac:dyDescent="0.2">
      <c r="B45" s="41" t="s">
        <v>99</v>
      </c>
      <c r="C45" s="41"/>
      <c r="D45" s="41">
        <v>28.699999999999996</v>
      </c>
    </row>
    <row r="47" spans="2:4" x14ac:dyDescent="0.2">
      <c r="B47" s="39" t="s">
        <v>100</v>
      </c>
      <c r="C47" s="39" t="s">
        <v>115</v>
      </c>
      <c r="D47" s="39">
        <v>610.4</v>
      </c>
    </row>
    <row r="48" spans="2:4" x14ac:dyDescent="0.2">
      <c r="B48" s="41" t="s">
        <v>101</v>
      </c>
      <c r="C48" s="41"/>
      <c r="D48" s="41">
        <v>610.4</v>
      </c>
    </row>
    <row r="50" spans="2:4" x14ac:dyDescent="0.2">
      <c r="B50" s="39" t="s">
        <v>102</v>
      </c>
      <c r="C50" s="39" t="s">
        <v>113</v>
      </c>
      <c r="D50" s="39">
        <v>43.3</v>
      </c>
    </row>
    <row r="51" spans="2:4" x14ac:dyDescent="0.2">
      <c r="B51" s="41" t="s">
        <v>102</v>
      </c>
      <c r="C51" s="41"/>
      <c r="D51" s="41">
        <v>43.3</v>
      </c>
    </row>
    <row r="53" spans="2:4" x14ac:dyDescent="0.2">
      <c r="B53" s="39" t="s">
        <v>103</v>
      </c>
      <c r="C53" s="39" t="s">
        <v>116</v>
      </c>
      <c r="D53" s="43">
        <v>161.52499999999998</v>
      </c>
    </row>
    <row r="54" spans="2:4" x14ac:dyDescent="0.2">
      <c r="B54" s="39" t="s">
        <v>104</v>
      </c>
      <c r="C54" s="39" t="s">
        <v>116</v>
      </c>
      <c r="D54" s="43">
        <v>18.425000000000001</v>
      </c>
    </row>
    <row r="55" spans="2:4" x14ac:dyDescent="0.2">
      <c r="B55" s="39" t="s">
        <v>105</v>
      </c>
      <c r="C55" s="39" t="s">
        <v>116</v>
      </c>
      <c r="D55" s="43">
        <v>16.75</v>
      </c>
    </row>
    <row r="56" spans="2:4" x14ac:dyDescent="0.2">
      <c r="B56" s="41" t="s">
        <v>106</v>
      </c>
      <c r="C56" s="41"/>
      <c r="D56" s="41">
        <v>196.7</v>
      </c>
    </row>
    <row r="58" spans="2:4" ht="12.75" thickBot="1" x14ac:dyDescent="0.25">
      <c r="B58" s="42" t="s">
        <v>107</v>
      </c>
      <c r="C58" s="42"/>
      <c r="D58" s="47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8"/>
  <sheetViews>
    <sheetView workbookViewId="0">
      <selection activeCell="G27" sqref="G27"/>
    </sheetView>
  </sheetViews>
  <sheetFormatPr defaultRowHeight="12" x14ac:dyDescent="0.2"/>
  <cols>
    <col min="1" max="1" width="2" style="25" customWidth="1"/>
    <col min="2" max="2" width="26.42578125" style="25" bestFit="1" customWidth="1"/>
    <col min="3" max="16384" width="9.140625" style="25"/>
  </cols>
  <sheetData>
    <row r="1" spans="2:5" ht="15.75" x14ac:dyDescent="0.25">
      <c r="B1" s="26"/>
    </row>
    <row r="4" spans="2:5" ht="12.75" thickBot="1" x14ac:dyDescent="0.25">
      <c r="B4" s="50" t="s">
        <v>66</v>
      </c>
      <c r="C4" s="59" t="s">
        <v>108</v>
      </c>
      <c r="D4" s="59" t="s">
        <v>117</v>
      </c>
      <c r="E4" s="59">
        <v>42735</v>
      </c>
    </row>
    <row r="5" spans="2:5" x14ac:dyDescent="0.2">
      <c r="B5" s="49" t="s">
        <v>67</v>
      </c>
      <c r="C5" s="49" t="s">
        <v>109</v>
      </c>
      <c r="D5" s="49" t="s">
        <v>118</v>
      </c>
      <c r="E5" s="53">
        <v>44.018000000000008</v>
      </c>
    </row>
    <row r="6" spans="2:5" x14ac:dyDescent="0.2">
      <c r="B6" s="49" t="s">
        <v>69</v>
      </c>
      <c r="C6" s="49" t="s">
        <v>109</v>
      </c>
      <c r="D6" s="49" t="s">
        <v>118</v>
      </c>
      <c r="E6" s="53">
        <v>40.631999999999998</v>
      </c>
    </row>
    <row r="7" spans="2:5" x14ac:dyDescent="0.2">
      <c r="B7" s="49" t="s">
        <v>68</v>
      </c>
      <c r="C7" s="49" t="s">
        <v>109</v>
      </c>
      <c r="D7" s="49" t="s">
        <v>118</v>
      </c>
      <c r="E7" s="53">
        <v>32.167000000000002</v>
      </c>
    </row>
    <row r="8" spans="2:5" x14ac:dyDescent="0.2">
      <c r="B8" s="49" t="s">
        <v>70</v>
      </c>
      <c r="C8" s="49" t="s">
        <v>109</v>
      </c>
      <c r="D8" s="49" t="s">
        <v>118</v>
      </c>
      <c r="E8" s="53">
        <v>27.088000000000001</v>
      </c>
    </row>
    <row r="9" spans="2:5" x14ac:dyDescent="0.2">
      <c r="B9" s="49" t="s">
        <v>71</v>
      </c>
      <c r="C9" s="49" t="s">
        <v>109</v>
      </c>
      <c r="D9" s="49" t="s">
        <v>118</v>
      </c>
      <c r="E9" s="53">
        <v>25.395</v>
      </c>
    </row>
    <row r="10" spans="2:5" x14ac:dyDescent="0.2">
      <c r="B10" s="51" t="s">
        <v>72</v>
      </c>
      <c r="C10" s="51"/>
      <c r="D10" s="51"/>
      <c r="E10" s="54">
        <v>169.3</v>
      </c>
    </row>
    <row r="12" spans="2:5" x14ac:dyDescent="0.2">
      <c r="B12" s="49" t="s">
        <v>73</v>
      </c>
      <c r="C12" s="49" t="s">
        <v>110</v>
      </c>
      <c r="D12" s="49" t="s">
        <v>118</v>
      </c>
      <c r="E12" s="53">
        <v>26.4</v>
      </c>
    </row>
    <row r="13" spans="2:5" x14ac:dyDescent="0.2">
      <c r="B13" s="49" t="s">
        <v>74</v>
      </c>
      <c r="C13" s="49" t="s">
        <v>110</v>
      </c>
      <c r="D13" s="49" t="s">
        <v>118</v>
      </c>
      <c r="E13" s="53">
        <v>25.3</v>
      </c>
    </row>
    <row r="14" spans="2:5" x14ac:dyDescent="0.2">
      <c r="B14" s="49" t="s">
        <v>75</v>
      </c>
      <c r="C14" s="49" t="s">
        <v>110</v>
      </c>
      <c r="D14" s="49" t="s">
        <v>118</v>
      </c>
      <c r="E14" s="53">
        <v>20.9</v>
      </c>
    </row>
    <row r="15" spans="2:5" x14ac:dyDescent="0.2">
      <c r="B15" s="49" t="s">
        <v>77</v>
      </c>
      <c r="C15" s="49" t="s">
        <v>110</v>
      </c>
      <c r="D15" s="49" t="s">
        <v>118</v>
      </c>
      <c r="E15" s="53">
        <v>20.9</v>
      </c>
    </row>
    <row r="16" spans="2:5" x14ac:dyDescent="0.2">
      <c r="B16" s="49" t="s">
        <v>76</v>
      </c>
      <c r="C16" s="49" t="s">
        <v>110</v>
      </c>
      <c r="D16" s="49" t="s">
        <v>118</v>
      </c>
      <c r="E16" s="53">
        <v>16.5</v>
      </c>
    </row>
    <row r="17" spans="2:5" x14ac:dyDescent="0.2">
      <c r="B17" s="51" t="s">
        <v>78</v>
      </c>
      <c r="C17" s="51" t="s">
        <v>110</v>
      </c>
      <c r="D17" s="51"/>
      <c r="E17" s="54">
        <v>110</v>
      </c>
    </row>
    <row r="19" spans="2:5" x14ac:dyDescent="0.2">
      <c r="B19" s="49" t="s">
        <v>79</v>
      </c>
      <c r="C19" s="49" t="s">
        <v>111</v>
      </c>
      <c r="D19" s="49" t="s">
        <v>118</v>
      </c>
      <c r="E19" s="53">
        <v>350.51</v>
      </c>
    </row>
    <row r="20" spans="2:5" x14ac:dyDescent="0.2">
      <c r="B20" s="49" t="s">
        <v>80</v>
      </c>
      <c r="C20" s="49" t="s">
        <v>111</v>
      </c>
      <c r="D20" s="49" t="s">
        <v>118</v>
      </c>
      <c r="E20" s="53">
        <v>146.71</v>
      </c>
    </row>
    <row r="21" spans="2:5" x14ac:dyDescent="0.2">
      <c r="B21" s="49" t="s">
        <v>81</v>
      </c>
      <c r="C21" s="49" t="s">
        <v>111</v>
      </c>
      <c r="D21" s="49" t="s">
        <v>118</v>
      </c>
      <c r="E21" s="53">
        <v>133.73500000000001</v>
      </c>
    </row>
    <row r="22" spans="2:5" x14ac:dyDescent="0.2">
      <c r="B22" s="49" t="s">
        <v>82</v>
      </c>
      <c r="C22" s="49" t="s">
        <v>111</v>
      </c>
      <c r="D22" s="49" t="s">
        <v>118</v>
      </c>
      <c r="E22" s="53">
        <v>28.545000000000002</v>
      </c>
    </row>
    <row r="23" spans="2:5" x14ac:dyDescent="0.2">
      <c r="B23" s="51" t="s">
        <v>83</v>
      </c>
      <c r="C23" s="51"/>
      <c r="D23" s="51"/>
      <c r="E23" s="54">
        <v>659.5</v>
      </c>
    </row>
    <row r="25" spans="2:5" x14ac:dyDescent="0.2">
      <c r="B25" s="49" t="s">
        <v>84</v>
      </c>
      <c r="C25" s="49" t="s">
        <v>112</v>
      </c>
      <c r="D25" s="49" t="s">
        <v>118</v>
      </c>
      <c r="E25" s="56">
        <v>125.39999999999999</v>
      </c>
    </row>
    <row r="26" spans="2:5" x14ac:dyDescent="0.2">
      <c r="B26" s="49" t="s">
        <v>85</v>
      </c>
      <c r="C26" s="49" t="s">
        <v>112</v>
      </c>
      <c r="D26" s="49" t="s">
        <v>118</v>
      </c>
      <c r="E26" s="56">
        <v>59.400000000000006</v>
      </c>
    </row>
    <row r="27" spans="2:5" x14ac:dyDescent="0.2">
      <c r="B27" s="49" t="s">
        <v>86</v>
      </c>
      <c r="C27" s="49" t="s">
        <v>112</v>
      </c>
      <c r="D27" s="49" t="s">
        <v>118</v>
      </c>
      <c r="E27" s="56">
        <v>35.200000000000003</v>
      </c>
    </row>
    <row r="28" spans="2:5" x14ac:dyDescent="0.2">
      <c r="B28" s="51" t="s">
        <v>87</v>
      </c>
      <c r="C28" s="51"/>
      <c r="D28" s="51"/>
      <c r="E28" s="58">
        <v>220</v>
      </c>
    </row>
    <row r="30" spans="2:5" x14ac:dyDescent="0.2">
      <c r="B30" s="49" t="s">
        <v>88</v>
      </c>
      <c r="C30" s="49" t="s">
        <v>113</v>
      </c>
      <c r="D30" s="49" t="s">
        <v>118</v>
      </c>
      <c r="E30" s="56">
        <v>68</v>
      </c>
    </row>
    <row r="31" spans="2:5" x14ac:dyDescent="0.2">
      <c r="B31" s="51" t="s">
        <v>88</v>
      </c>
      <c r="C31" s="51"/>
      <c r="D31" s="51"/>
      <c r="E31" s="58">
        <v>68</v>
      </c>
    </row>
    <row r="32" spans="2:5" x14ac:dyDescent="0.2">
      <c r="B32" s="55"/>
      <c r="C32" s="55"/>
      <c r="D32" s="55"/>
      <c r="E32" s="55"/>
    </row>
    <row r="33" spans="2:5" ht="12.75" thickBot="1" x14ac:dyDescent="0.25">
      <c r="B33" s="52" t="s">
        <v>89</v>
      </c>
      <c r="C33" s="52"/>
      <c r="D33" s="52"/>
      <c r="E33" s="57">
        <v>1226.8</v>
      </c>
    </row>
    <row r="35" spans="2:5" x14ac:dyDescent="0.2">
      <c r="B35" s="49" t="s">
        <v>90</v>
      </c>
      <c r="C35" s="49" t="s">
        <v>114</v>
      </c>
      <c r="D35" s="49" t="s">
        <v>119</v>
      </c>
      <c r="E35" s="53">
        <v>19.981000000000002</v>
      </c>
    </row>
    <row r="36" spans="2:5" x14ac:dyDescent="0.2">
      <c r="B36" s="49" t="s">
        <v>94</v>
      </c>
      <c r="C36" s="49" t="s">
        <v>114</v>
      </c>
      <c r="D36" s="49" t="s">
        <v>119</v>
      </c>
      <c r="E36" s="53">
        <v>15.847000000000001</v>
      </c>
    </row>
    <row r="37" spans="2:5" x14ac:dyDescent="0.2">
      <c r="B37" s="49" t="s">
        <v>91</v>
      </c>
      <c r="C37" s="49" t="s">
        <v>114</v>
      </c>
      <c r="D37" s="49" t="s">
        <v>119</v>
      </c>
      <c r="E37" s="53">
        <v>14.469000000000001</v>
      </c>
    </row>
    <row r="38" spans="2:5" x14ac:dyDescent="0.2">
      <c r="B38" s="49" t="s">
        <v>93</v>
      </c>
      <c r="C38" s="49" t="s">
        <v>114</v>
      </c>
      <c r="D38" s="49" t="s">
        <v>119</v>
      </c>
      <c r="E38" s="53">
        <v>10.335000000000001</v>
      </c>
    </row>
    <row r="39" spans="2:5" x14ac:dyDescent="0.2">
      <c r="B39" s="49" t="s">
        <v>92</v>
      </c>
      <c r="C39" s="49" t="s">
        <v>114</v>
      </c>
      <c r="D39" s="49" t="s">
        <v>119</v>
      </c>
      <c r="E39" s="53">
        <v>8.2680000000000007</v>
      </c>
    </row>
    <row r="40" spans="2:5" x14ac:dyDescent="0.2">
      <c r="B40" s="51" t="s">
        <v>95</v>
      </c>
      <c r="C40" s="51"/>
      <c r="D40" s="51"/>
      <c r="E40" s="54">
        <v>68.900000000000006</v>
      </c>
    </row>
    <row r="42" spans="2:5" x14ac:dyDescent="0.2">
      <c r="B42" s="49" t="s">
        <v>96</v>
      </c>
      <c r="C42" s="49" t="s">
        <v>111</v>
      </c>
      <c r="D42" s="49" t="s">
        <v>119</v>
      </c>
      <c r="E42" s="53">
        <v>17.506999999999998</v>
      </c>
    </row>
    <row r="43" spans="2:5" x14ac:dyDescent="0.2">
      <c r="B43" s="49" t="s">
        <v>97</v>
      </c>
      <c r="C43" s="49" t="s">
        <v>111</v>
      </c>
      <c r="D43" s="49" t="s">
        <v>119</v>
      </c>
      <c r="E43" s="53">
        <v>6.601</v>
      </c>
    </row>
    <row r="44" spans="2:5" x14ac:dyDescent="0.2">
      <c r="B44" s="49" t="s">
        <v>98</v>
      </c>
      <c r="C44" s="49" t="s">
        <v>111</v>
      </c>
      <c r="D44" s="49" t="s">
        <v>119</v>
      </c>
      <c r="E44" s="53">
        <v>4.5919999999999996</v>
      </c>
    </row>
    <row r="45" spans="2:5" x14ac:dyDescent="0.2">
      <c r="B45" s="51" t="s">
        <v>99</v>
      </c>
      <c r="C45" s="51"/>
      <c r="D45" s="51"/>
      <c r="E45" s="51">
        <v>28.699999999999996</v>
      </c>
    </row>
    <row r="47" spans="2:5" x14ac:dyDescent="0.2">
      <c r="B47" s="49" t="s">
        <v>100</v>
      </c>
      <c r="C47" s="49" t="s">
        <v>115</v>
      </c>
      <c r="D47" s="49" t="s">
        <v>119</v>
      </c>
      <c r="E47" s="56">
        <v>605</v>
      </c>
    </row>
    <row r="48" spans="2:5" x14ac:dyDescent="0.2">
      <c r="B48" s="51" t="s">
        <v>101</v>
      </c>
      <c r="C48" s="51"/>
      <c r="D48" s="51"/>
      <c r="E48" s="58">
        <v>605</v>
      </c>
    </row>
    <row r="50" spans="2:5" x14ac:dyDescent="0.2">
      <c r="B50" s="49" t="s">
        <v>102</v>
      </c>
      <c r="C50" s="49" t="s">
        <v>113</v>
      </c>
      <c r="D50" s="49" t="s">
        <v>119</v>
      </c>
      <c r="E50" s="49">
        <v>38.9</v>
      </c>
    </row>
    <row r="51" spans="2:5" x14ac:dyDescent="0.2">
      <c r="B51" s="51" t="s">
        <v>102</v>
      </c>
      <c r="C51" s="51"/>
      <c r="D51" s="51"/>
      <c r="E51" s="51">
        <v>38.9</v>
      </c>
    </row>
    <row r="53" spans="2:5" x14ac:dyDescent="0.2">
      <c r="B53" s="49" t="s">
        <v>103</v>
      </c>
      <c r="C53" s="49" t="s">
        <v>116</v>
      </c>
      <c r="D53" s="49" t="s">
        <v>116</v>
      </c>
      <c r="E53" s="53">
        <v>450.125</v>
      </c>
    </row>
    <row r="54" spans="2:5" x14ac:dyDescent="0.2">
      <c r="B54" s="49" t="s">
        <v>104</v>
      </c>
      <c r="C54" s="49" t="s">
        <v>116</v>
      </c>
      <c r="D54" s="49" t="s">
        <v>116</v>
      </c>
      <c r="E54" s="53">
        <v>18.425000000000001</v>
      </c>
    </row>
    <row r="55" spans="2:5" x14ac:dyDescent="0.2">
      <c r="B55" s="49" t="s">
        <v>105</v>
      </c>
      <c r="C55" s="49" t="s">
        <v>116</v>
      </c>
      <c r="D55" s="49" t="s">
        <v>116</v>
      </c>
      <c r="E55" s="53">
        <v>16.75</v>
      </c>
    </row>
    <row r="56" spans="2:5" x14ac:dyDescent="0.2">
      <c r="B56" s="51" t="s">
        <v>106</v>
      </c>
      <c r="C56" s="51"/>
      <c r="D56" s="51"/>
      <c r="E56" s="51">
        <v>485.3</v>
      </c>
    </row>
    <row r="58" spans="2:5" ht="12.75" thickBot="1" x14ac:dyDescent="0.25">
      <c r="B58" s="52" t="s">
        <v>107</v>
      </c>
      <c r="C58" s="52"/>
      <c r="D58" s="52"/>
      <c r="E58" s="57">
        <v>1226.8000000000002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2"/>
  <sheetViews>
    <sheetView tabSelected="1" workbookViewId="0">
      <selection activeCell="I6" sqref="I6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F21" sqref="F21"/>
    </sheetView>
  </sheetViews>
  <sheetFormatPr defaultRowHeight="12" x14ac:dyDescent="0.2"/>
  <cols>
    <col min="1" max="1" width="2" style="49" customWidth="1"/>
    <col min="2" max="2" width="24" style="49" customWidth="1"/>
    <col min="3" max="5" width="9.28515625" style="49" bestFit="1" customWidth="1"/>
    <col min="6" max="16384" width="9.140625" style="49"/>
  </cols>
  <sheetData>
    <row r="1" spans="2:7" ht="15.75" x14ac:dyDescent="0.25">
      <c r="B1" s="26" t="s">
        <v>120</v>
      </c>
    </row>
    <row r="3" spans="2:7" s="12" customFormat="1" ht="12.75" thickBot="1" x14ac:dyDescent="0.25">
      <c r="B3" s="13" t="s">
        <v>63</v>
      </c>
      <c r="C3" s="62">
        <v>42004</v>
      </c>
      <c r="D3" s="62">
        <v>42369</v>
      </c>
      <c r="E3" s="62">
        <v>42735</v>
      </c>
    </row>
    <row r="4" spans="2:7" x14ac:dyDescent="0.2">
      <c r="B4" s="60" t="s">
        <v>72</v>
      </c>
      <c r="C4" s="60"/>
      <c r="D4" s="60"/>
      <c r="E4" s="60"/>
    </row>
    <row r="5" spans="2:7" x14ac:dyDescent="0.2">
      <c r="B5" s="60" t="s">
        <v>78</v>
      </c>
      <c r="C5" s="60"/>
      <c r="D5" s="60"/>
      <c r="E5" s="60"/>
    </row>
    <row r="6" spans="2:7" x14ac:dyDescent="0.2">
      <c r="B6" s="60" t="s">
        <v>83</v>
      </c>
      <c r="C6" s="60"/>
      <c r="D6" s="60"/>
      <c r="E6" s="60"/>
    </row>
    <row r="7" spans="2:7" x14ac:dyDescent="0.2">
      <c r="B7" s="60" t="s">
        <v>87</v>
      </c>
      <c r="C7" s="60"/>
      <c r="D7" s="60"/>
      <c r="E7" s="60"/>
      <c r="G7" s="61"/>
    </row>
    <row r="8" spans="2:7" x14ac:dyDescent="0.2">
      <c r="B8" s="60" t="s">
        <v>88</v>
      </c>
      <c r="C8" s="60"/>
      <c r="D8" s="60"/>
      <c r="E8" s="60"/>
    </row>
    <row r="9" spans="2:7" s="60" customFormat="1" ht="12.75" thickBot="1" x14ac:dyDescent="0.25">
      <c r="B9" s="18" t="s">
        <v>89</v>
      </c>
      <c r="C9" s="18">
        <f>SUM(C4:C8)</f>
        <v>0</v>
      </c>
      <c r="D9" s="18">
        <f t="shared" ref="D9:E9" si="0">SUM(D4:D8)</f>
        <v>0</v>
      </c>
      <c r="E9" s="18">
        <f t="shared" si="0"/>
        <v>0</v>
      </c>
    </row>
    <row r="11" spans="2:7" x14ac:dyDescent="0.2">
      <c r="B11" s="60" t="s">
        <v>95</v>
      </c>
      <c r="C11" s="60"/>
      <c r="D11" s="60"/>
      <c r="E11" s="60"/>
    </row>
    <row r="12" spans="2:7" x14ac:dyDescent="0.2">
      <c r="B12" s="60" t="s">
        <v>99</v>
      </c>
      <c r="C12" s="60"/>
      <c r="D12" s="60"/>
      <c r="E12" s="60"/>
    </row>
    <row r="13" spans="2:7" x14ac:dyDescent="0.2">
      <c r="B13" s="60" t="s">
        <v>101</v>
      </c>
      <c r="C13" s="60"/>
      <c r="D13" s="60"/>
      <c r="E13" s="60"/>
    </row>
    <row r="14" spans="2:7" x14ac:dyDescent="0.2">
      <c r="B14" s="60" t="s">
        <v>102</v>
      </c>
      <c r="C14" s="60"/>
      <c r="D14" s="60"/>
      <c r="E14" s="60"/>
    </row>
    <row r="15" spans="2:7" x14ac:dyDescent="0.2">
      <c r="B15" s="60" t="s">
        <v>106</v>
      </c>
      <c r="C15" s="60"/>
      <c r="D15" s="60"/>
      <c r="E15" s="60"/>
    </row>
    <row r="16" spans="2:7" s="60" customFormat="1" ht="12.75" thickBot="1" x14ac:dyDescent="0.25">
      <c r="B16" s="18" t="s">
        <v>107</v>
      </c>
      <c r="C16" s="18">
        <f>SUM(C11:C15)</f>
        <v>0</v>
      </c>
      <c r="D16" s="18">
        <f t="shared" ref="D16:E16" si="1">SUM(D11:D15)</f>
        <v>0</v>
      </c>
      <c r="E16" s="18">
        <f t="shared" si="1"/>
        <v>0</v>
      </c>
    </row>
    <row r="17" spans="2:5" s="60" customFormat="1" x14ac:dyDescent="0.2"/>
    <row r="18" spans="2:5" s="60" customFormat="1" x14ac:dyDescent="0.2">
      <c r="B18" s="63" t="s">
        <v>121</v>
      </c>
      <c r="C18" s="63">
        <f>C9-C16</f>
        <v>0</v>
      </c>
      <c r="D18" s="63">
        <f t="shared" ref="D18:E18" si="2">D9-D16</f>
        <v>0</v>
      </c>
      <c r="E18" s="63">
        <f t="shared" si="2"/>
        <v>0</v>
      </c>
    </row>
    <row r="19" spans="2:5" s="60" customFormat="1" x14ac:dyDescent="0.2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2016-11-14T13:31:53Z</dcterms:modified>
</cp:coreProperties>
</file>