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media/image6.webp" ContentType="image/webp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  <sheet name="App Metadata" sheetId="3" state="hidden" r:id="rId2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D49CEDC686C24D6ABA212F9B8ED034A0" descr="kidney"/>
        <xdr:cNvPicPr/>
      </xdr:nvPicPr>
      <xdr:blipFill>
        <a:blip r:embed="rId1"/>
        <a:stretch>
          <a:fillRect/>
        </a:stretch>
      </xdr:blipFill>
      <xdr:spPr>
        <a:xfrm>
          <a:off x="0" y="0"/>
          <a:ext cx="10058400" cy="6705600"/>
        </a:xfrm>
        <a:prstGeom prst="rect">
          <a:avLst/>
        </a:prstGeom>
      </xdr:spPr>
    </xdr:pic>
  </etc:cellImage>
  <etc:cellImage>
    <xdr:pic>
      <xdr:nvPicPr>
        <xdr:cNvPr id="3" name="ID_E7D1E54E94884A19AF6EBF3F214D7302" descr="vitaminB12"/>
        <xdr:cNvPicPr/>
      </xdr:nvPicPr>
      <xdr:blipFill>
        <a:blip r:embed="rId2"/>
        <a:stretch>
          <a:fillRect/>
        </a:stretch>
      </xdr:blipFill>
      <xdr:spPr>
        <a:xfrm>
          <a:off x="0" y="0"/>
          <a:ext cx="10058400" cy="6287770"/>
        </a:xfrm>
        <a:prstGeom prst="rect">
          <a:avLst/>
        </a:prstGeom>
      </xdr:spPr>
    </xdr:pic>
  </etc:cellImage>
  <etc:cellImage>
    <xdr:pic>
      <xdr:nvPicPr>
        <xdr:cNvPr id="4" name="ID_49AE98ED36BA4BD680734E555148F316" descr="lipid"/>
        <xdr:cNvPicPr/>
      </xdr:nvPicPr>
      <xdr:blipFill>
        <a:blip r:embed="rId3"/>
        <a:stretch>
          <a:fillRect/>
        </a:stretch>
      </xdr:blipFill>
      <xdr:spPr>
        <a:xfrm>
          <a:off x="0" y="0"/>
          <a:ext cx="6105525" cy="4343400"/>
        </a:xfrm>
        <a:prstGeom prst="rect">
          <a:avLst/>
        </a:prstGeom>
      </xdr:spPr>
    </xdr:pic>
  </etc:cellImage>
  <etc:cellImage>
    <xdr:pic>
      <xdr:nvPicPr>
        <xdr:cNvPr id="5" name="ID_665950A06CEE47569686BE0919DDB078" descr="diabetes"/>
        <xdr:cNvPicPr/>
      </xdr:nvPicPr>
      <xdr:blipFill>
        <a:blip r:embed="rId4"/>
        <a:stretch>
          <a:fillRect/>
        </a:stretch>
      </xdr:blipFill>
      <xdr:spPr>
        <a:xfrm>
          <a:off x="0" y="0"/>
          <a:ext cx="10058400" cy="6993890"/>
        </a:xfrm>
        <a:prstGeom prst="rect">
          <a:avLst/>
        </a:prstGeom>
      </xdr:spPr>
    </xdr:pic>
  </etc:cellImage>
  <etc:cellImage>
    <xdr:pic>
      <xdr:nvPicPr>
        <xdr:cNvPr id="6" name="ID_81E6CC111F6C4D65B131F77A2295A026" descr="iron"/>
        <xdr:cNvPicPr/>
      </xdr:nvPicPr>
      <xdr:blipFill>
        <a:blip r:embed="rId5"/>
        <a:stretch>
          <a:fillRect/>
        </a:stretch>
      </xdr:blipFill>
      <xdr:spPr>
        <a:xfrm>
          <a:off x="0" y="0"/>
          <a:ext cx="4400550" cy="3371850"/>
        </a:xfrm>
        <a:prstGeom prst="rect">
          <a:avLst/>
        </a:prstGeom>
      </xdr:spPr>
    </xdr:pic>
  </etc:cellImage>
  <etc:cellImage>
    <xdr:pic>
      <xdr:nvPicPr>
        <xdr:cNvPr id="7" name="ID_6B80AC8DC5DD434794A5F2B6E4DF93DE" descr="vitamin d"/>
        <xdr:cNvPicPr/>
      </xdr:nvPicPr>
      <xdr:blipFill>
        <a:blip r:embed="rId6"/>
        <a:stretch>
          <a:fillRect/>
        </a:stretch>
      </xdr:blipFill>
      <xdr:spPr>
        <a:xfrm>
          <a:off x="0" y="0"/>
          <a:ext cx="7315200" cy="4171950"/>
        </a:xfrm>
        <a:prstGeom prst="rect">
          <a:avLst/>
        </a:prstGeom>
      </xdr:spPr>
    </xdr:pic>
  </etc:cellImage>
  <etc:cellImage>
    <xdr:pic>
      <xdr:nvPicPr>
        <xdr:cNvPr id="8" name="ID_287774BC636E4D4189C9BFDCFEAD3C3D" descr="liver"/>
        <xdr:cNvPicPr/>
      </xdr:nvPicPr>
      <xdr:blipFill>
        <a:blip r:embed="rId7"/>
        <a:stretch>
          <a:fillRect/>
        </a:stretch>
      </xdr:blipFill>
      <xdr:spPr>
        <a:xfrm>
          <a:off x="0" y="0"/>
          <a:ext cx="2409825" cy="2333625"/>
        </a:xfrm>
        <a:prstGeom prst="rect">
          <a:avLst/>
        </a:prstGeom>
      </xdr:spPr>
    </xdr:pic>
  </etc:cellImage>
  <etc:cellImage>
    <xdr:pic>
      <xdr:nvPicPr>
        <xdr:cNvPr id="9" name="ID_BDD574CAABA14B35AF1AC78925D9A638" descr="tyroid"/>
        <xdr:cNvPicPr/>
      </xdr:nvPicPr>
      <xdr:blipFill>
        <a:blip r:embed="rId8"/>
        <a:stretch>
          <a:fillRect/>
        </a:stretch>
      </xdr:blipFill>
      <xdr:spPr>
        <a:xfrm>
          <a:off x="0" y="0"/>
          <a:ext cx="2333625" cy="1400175"/>
        </a:xfrm>
        <a:prstGeom prst="rect">
          <a:avLst/>
        </a:prstGeom>
      </xdr:spPr>
    </xdr:pic>
  </etc:cellImage>
  <etc:cellImage>
    <xdr:pic>
      <xdr:nvPicPr>
        <xdr:cNvPr id="10" name="ID_A2F26AA999F941BBB1F56D72ED623479" descr="heart"/>
        <xdr:cNvPicPr/>
      </xdr:nvPicPr>
      <xdr:blipFill>
        <a:blip r:embed="rId9"/>
        <a:stretch>
          <a:fillRect/>
        </a:stretch>
      </xdr:blipFill>
      <xdr:spPr>
        <a:xfrm>
          <a:off x="0" y="0"/>
          <a:ext cx="2181225" cy="1428750"/>
        </a:xfrm>
        <a:prstGeom prst="rect">
          <a:avLst/>
        </a:prstGeom>
      </xdr:spPr>
    </xdr:pic>
  </etc:cellImage>
  <etc:cellImage>
    <xdr:pic>
      <xdr:nvPicPr>
        <xdr:cNvPr id="11" name="ID_2E793599815D4309B72B89B755DEDC90" descr="bones"/>
        <xdr:cNvPicPr/>
      </xdr:nvPicPr>
      <xdr:blipFill>
        <a:blip r:embed="rId10"/>
        <a:stretch>
          <a:fillRect/>
        </a:stretch>
      </xdr:blipFill>
      <xdr:spPr>
        <a:xfrm>
          <a:off x="0" y="0"/>
          <a:ext cx="1943100" cy="191452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<sst xmlns="http://schemas.openxmlformats.org/spreadsheetml/2006/main" count="132" uniqueCount="132">
  <si>
    <t>All about</t>
  </si>
  <si>
    <t>Major functions</t>
  </si>
  <si>
    <t>Symptoms</t>
  </si>
  <si>
    <t>Root Causes</t>
  </si>
  <si>
    <t>🔒 Row ID</t>
  </si>
  <si>
    <t>Kidney(Creatinine)</t>
  </si>
  <si>
    <t>The kidneys filter the blood to remove waste products and excess substances..</t>
  </si>
  <si>
    <t>High blood pressure puts additional burden on the kidneys.</t>
  </si>
  <si>
    <t>NJ62BiLaQx2VH5PnZFOiEw</t>
  </si>
  <si>
    <t>The kidneys maintain the body's water balance by adjusting the amount of water reabsorbed or excreted.</t>
  </si>
  <si>
    <t>Diabetes can lead to kidney damage due to high blood sugar.</t>
  </si>
  <si>
    <t>nngqGL7EQyy1JR-QwdHJAg</t>
  </si>
  <si>
    <t>The kidneys eliminate waste and toxins from the body through urine production.</t>
  </si>
  <si>
    <t>Polycystic kidney disease can cause kidney damage and eventual failure.</t>
  </si>
  <si>
    <t>YLWMhhswRoqsv7.-l9wlzQ</t>
  </si>
  <si>
    <t xml:space="preserve"> The kidneys produce hormones, such as erythropoietin, which regulates red blood cell production and helps maintain blood pressure.</t>
  </si>
  <si>
    <t>wfro6dCzTH2GWqQnQuMc8g</t>
  </si>
  <si>
    <t xml:space="preserve"> </t>
  </si>
  <si>
    <t>Tsd7PsecTU6aMx68xipt6Q</t>
  </si>
  <si>
    <t>LvPDAxa6QoCoXLR87Dgypg</t>
  </si>
  <si>
    <t>Vitamin B12</t>
  </si>
  <si>
    <t>Vital for nervous system, myelin production, cognition, memory, brain health.</t>
  </si>
  <si>
    <t>Medical conditions(anemia, gastrointestinal disorders, surgery)</t>
  </si>
  <si>
    <t>NX4tGpcfRamBHz8EvNBukw</t>
  </si>
  <si>
    <t>Crucial for nucleotide production, cell division, and growth of healthy cells.</t>
  </si>
  <si>
    <t>Common in strict vegetarians or vegans lacking animal-derived sources.</t>
  </si>
  <si>
    <t>12m.2PnsTlKXbKLFsmI4Ug</t>
  </si>
  <si>
    <t>Cofactor in methylation for gene regulation, protein synthesis, detoxification.</t>
  </si>
  <si>
    <t>Medications and treatments (e.g., PPIs, metformin, weight loss surgeries).</t>
  </si>
  <si>
    <t>GZmP0VxCTGi2L7vIL3UpMA</t>
  </si>
  <si>
    <t>Essential for red blood cells, DNA synthesis, anemia prevention.</t>
  </si>
  <si>
    <t>7OvrOKdZQYGjpruxkIujpQ</t>
  </si>
  <si>
    <t>31wYmvotRvyRiCxXi5NRug</t>
  </si>
  <si>
    <t>Lipid(Cholesterol)</t>
  </si>
  <si>
    <t>Precursor of Vitamins and hormones</t>
  </si>
  <si>
    <t xml:space="preserve">A diet heavy in saturated and trans fats, cholesterol, and processed foods can all lead to elevated cholesterol. </t>
  </si>
  <si>
    <t>4ySrlIMlS4atE6kQKulPhQ</t>
  </si>
  <si>
    <t>prolong the digestion by slowing down the secretion of stomach acid</t>
  </si>
  <si>
    <t>Cholesterol levels can be reduced by an overactive thyroid gland.</t>
  </si>
  <si>
    <t>oQfavsJlTQagms7fk37huQ</t>
  </si>
  <si>
    <t>Cholesterol maintains cell membrane stability and fluidity.</t>
  </si>
  <si>
    <t>Inherited factors can make some individuals more prone to high cholesterol.</t>
  </si>
  <si>
    <t>7dx38yRWTCi8wYF.6JBSmw</t>
  </si>
  <si>
    <t>Transports and stores metabolic fuels</t>
  </si>
  <si>
    <t>m7emxah3THCsFkpj-61vBw</t>
  </si>
  <si>
    <t>IJiAoymeRzyLixXWUKKV7Q</t>
  </si>
  <si>
    <t>Diabetes(HBA1C)</t>
  </si>
  <si>
    <t>Provide energy to all the cell for their smooth functioning.</t>
  </si>
  <si>
    <t>Family history and genetics may increase diabetes risk, but not guaranteed.</t>
  </si>
  <si>
    <t>H7OhIcl1Q0GFO0bLaNektQ</t>
  </si>
  <si>
    <t>Excess blood sugar will produce excess insulin, ofsetting pancreas and will eventually lead to insulin resistance</t>
  </si>
  <si>
    <t>Unhealthy habits like poor diet, inactivity, obesity, and stress increase diabetes risk.</t>
  </si>
  <si>
    <t>8HeZB3MoThyQKE--vxyx-Q</t>
  </si>
  <si>
    <t>Excess blood sugar will glycate all your organs leading them to perform suboptimal, ending up in multiple organ failure.</t>
  </si>
  <si>
    <t>Diabetes risk rises with age, especially after reaching 45 years old.</t>
  </si>
  <si>
    <t>xTi7HaisRd6SNC4xQPNMmQ</t>
  </si>
  <si>
    <t>Releases insulin and glucagon into the bloodstream to regulate blood sugar levels: insulin lowers, while glucagon raises it.</t>
  </si>
  <si>
    <t>QJ24NcJZTfGRozN.nOObIQ</t>
  </si>
  <si>
    <t>kgK33SSnRE-ZpZkacSI32g</t>
  </si>
  <si>
    <t>Iron</t>
  </si>
  <si>
    <t>Improves hemoglobin, helps in circulating oxygen throughout the body</t>
  </si>
  <si>
    <t>Blood loss(menstrual bleeding, or injury)</t>
  </si>
  <si>
    <t>dUyp7FVqRHq4V5Hw2pIYDg</t>
  </si>
  <si>
    <t>Ensure healthy pregnancy</t>
  </si>
  <si>
    <t>Regular use of pain relievers, such as aspirin</t>
  </si>
  <si>
    <t>a.nImItkYTHepWBt86F.Zvw</t>
  </si>
  <si>
    <t>Provide energy to cells to perform essentials tasks.</t>
  </si>
  <si>
    <t>Diets low in iron</t>
  </si>
  <si>
    <t>oiA3er5pTSeKowhY2FRpsw</t>
  </si>
  <si>
    <t>Intensifies brain function, memory &amp; concentration</t>
  </si>
  <si>
    <t>h0pFZPy2Smmt0nVfli-f-g</t>
  </si>
  <si>
    <t>rbwlvyT5TNCpuPVRqGJDlw</t>
  </si>
  <si>
    <t>Vitamin D25</t>
  </si>
  <si>
    <t>aids calcium absorption, supporting bone health and mineralization.</t>
  </si>
  <si>
    <t>Insufficient sun exposure hampers vitamin D25 synthesis, causing deficiency risks.</t>
  </si>
  <si>
    <t>uEcFl6IrScW7CO29z9mqPQ</t>
  </si>
  <si>
    <t>assists immune system regulation, enhancing immune function and responses.</t>
  </si>
  <si>
    <t>Digestive disorders hinder vitamin D25 absorption, raising deficiency concerns.</t>
  </si>
  <si>
    <t>kvYVfoOyQdKAqhy2M2Daeg</t>
  </si>
  <si>
    <t>plays a role in cell growth, differentiation, and regulating cellular processes in the body.</t>
  </si>
  <si>
    <t>Malfunctioning kidneys or liver impede vitamin D25 activation, causing potential deficiency.</t>
  </si>
  <si>
    <t>cT1zPt1mReGyWxtI91ksfw</t>
  </si>
  <si>
    <t>Studies indicate that vitamin D might help prevent colorectal, breast, and prostate cancer</t>
  </si>
  <si>
    <t>c9RfvKjqR4GQEf32HIGtZA</t>
  </si>
  <si>
    <t>0T9i5xokTXGd.y3D6IR.5w</t>
  </si>
  <si>
    <t>Liver</t>
  </si>
  <si>
    <t>Aids in detoxification by metabolizing drugs, alcohol, and toxins, facilitating their elimination from the body.</t>
  </si>
  <si>
    <t>Function can be impaired by medications, toxins, and chemicals.</t>
  </si>
  <si>
    <t>pojnawX7QFuaPLQtK5n6gw</t>
  </si>
  <si>
    <t>Responsible for producing bile, which aids in the digestion and absorption of fats in the small intestine.</t>
  </si>
  <si>
    <t>Liver dysfunction can result from viral infections like hepatitis B, C, and E.</t>
  </si>
  <si>
    <t>madG4IPTT3mUW7lxWZ7moQ</t>
  </si>
  <si>
    <t>Liver plays a role in the production of blood-clotting proteins, including factors essential for the coagulation process.</t>
  </si>
  <si>
    <t>genetic and inherited conditions.</t>
  </si>
  <si>
    <t>Ft1lBV-FR-6QZCj5sY1wFA</t>
  </si>
  <si>
    <t>Vital for metabolizing carbohydrates, proteins, and fats. It stores and releases glucose, converts amino acids into proteins, and synthesizes cholesterol and triglycerides.</t>
  </si>
  <si>
    <t>crCl2ohjROeg0PJsEstQjw</t>
  </si>
  <si>
    <t>Yp66282LQUelmENu9TQQGw</t>
  </si>
  <si>
    <t>X6j2OrjkTqqJkbkNSjtQ0w</t>
  </si>
  <si>
    <t>Thyroid</t>
  </si>
  <si>
    <t>The thyroid gland produces hormones that regulate metabolism, influencing energy utilization and various bodily functions.</t>
  </si>
  <si>
    <t>Thyroiditis, inflammation of the thyroid gland, can result from infections, autoimmune disorders, or radiation exposure.</t>
  </si>
  <si>
    <t>UhGfawmnRImaYj.Kp6rHVg</t>
  </si>
  <si>
    <t>plays a vital role in growth and development, ensuring normal development of organs, brain, and skeletal system.</t>
  </si>
  <si>
    <t>Genetic mutations and family history can elevate the risk of thyroid dysfunction.</t>
  </si>
  <si>
    <t>gIWGyq90RkO17lw9APF7ow</t>
  </si>
  <si>
    <t>regulates heart rate, blood vessel function, and cardiovascular health, ensuring proper blood circulation.</t>
  </si>
  <si>
    <t>Autoimmune disorders, like Hashimoto's thyroiditis and Graves' disease, disrupt thyroid function.</t>
  </si>
  <si>
    <t>4ygXstQdTR-ATFEGIjC6ug</t>
  </si>
  <si>
    <t>impact brain function, cognitive processes, mood regulation, and mental well-being by influencing development and activity.</t>
  </si>
  <si>
    <t>yWLWYHYkRW-TWmxi7a1P.Q</t>
  </si>
  <si>
    <t>2qTinRo9TiqhFwBGCeP-8A</t>
  </si>
  <si>
    <t>6JGyDu5cRLei4codwzktEA</t>
  </si>
  <si>
    <t xml:space="preserve">      </t>
  </si>
  <si>
    <t xml:space="preserve">Cardiac Care </t>
  </si>
  <si>
    <t>pumping blood to supply oxygen and nutrients to tissues.</t>
  </si>
  <si>
    <r>
      <rPr>
        <sz val="12"/>
        <color rgb="FF374151"/>
        <rFont val="Segoe UI"/>
        <charset val="134"/>
      </rPr>
      <t>Unhealthy lifestyle choices, including poor diet, lack of exercise, smoking, and excessive alcohol consumption.</t>
    </r>
  </si>
  <si>
    <t>Regulating blood pressure to maintain circulation.</t>
  </si>
  <si>
    <r>
      <rPr>
        <sz val="12"/>
        <color rgb="FF374151"/>
        <rFont val="Segoe UI"/>
        <charset val="134"/>
      </rPr>
      <t>High blood pressure (hypertension), which strains the heart and blood vessels.</t>
    </r>
  </si>
  <si>
    <t>Facilitating gas exchange for oxygenation in the lungs.</t>
  </si>
  <si>
    <r>
      <rPr>
        <sz val="12"/>
        <color rgb="FF374151"/>
        <rFont val="Segoe UI"/>
        <charset val="134"/>
      </rPr>
      <t>High cholesterol levels, specifically elevated LDL cholesterol, which can lead to plaque buildup in arteries.</t>
    </r>
  </si>
  <si>
    <r>
      <rPr>
        <sz val="12"/>
        <color rgb="FF374151"/>
        <rFont val="Segoe UI"/>
        <charset val="134"/>
      </rPr>
      <t>Coordinating blood flow with rhythmic contractions.</t>
    </r>
  </si>
  <si>
    <t>BoneS Care</t>
  </si>
  <si>
    <r>
      <rPr>
        <sz val="12"/>
        <color rgb="FF374151"/>
        <rFont val="Segoe UI"/>
        <charset val="134"/>
      </rPr>
      <t>Supporting strong bones and teeth, providing structural integrity.</t>
    </r>
  </si>
  <si>
    <r>
      <rPr>
        <sz val="12"/>
        <color rgb="FF374151"/>
        <rFont val="Segoe UI"/>
        <charset val="134"/>
      </rPr>
      <t>Inadequate intake of calcium and vitamin D can weaken bones.</t>
    </r>
  </si>
  <si>
    <r>
      <rPr>
        <sz val="12"/>
        <color rgb="FF374151"/>
        <rFont val="Segoe UI"/>
        <charset val="134"/>
      </rPr>
      <t>Assisting in muscle contraction, enabling movement and coordination.</t>
    </r>
  </si>
  <si>
    <t>aging and hormonal shifts can lead to decreased bone density.</t>
  </si>
  <si>
    <r>
      <rPr>
        <sz val="12"/>
        <color rgb="FF374151"/>
        <rFont val="Segoe UI"/>
        <charset val="134"/>
      </rPr>
      <t>Aiding in nerve function, allowing for proper communication between cells.</t>
    </r>
  </si>
  <si>
    <r>
      <rPr>
        <sz val="12"/>
        <color rgb="FF374151"/>
        <rFont val="Segoe UI"/>
        <charset val="134"/>
      </rPr>
      <t>Unhealthy habits like lack of exercise and smoking can negatively impact bone health.</t>
    </r>
  </si>
  <si>
    <r>
      <rPr>
        <sz val="12"/>
        <color rgb="FF374151"/>
        <rFont val="Segoe UI"/>
        <charset val="134"/>
      </rPr>
      <t>Facilitating blood clotting to prevent excessive bleeding when injured.</t>
    </r>
  </si>
  <si>
    <t>Last Automatic Refresh Initiated</t>
  </si>
  <si>
    <t>Last Manual Refresh Requested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</si>
</sst>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\-dd\Thh:mm:ss.000\Z"/>
  </numFmts>
  <fonts count="26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rgb="FFB7B7B7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sz val="12"/>
      <color rgb="FF374151"/>
      <name val="Segoe UI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10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13" applyNumberFormat="0" applyAlignment="0" applyProtection="0">
      <alignment vertical="center"/>
    </xf>
    <xf numFmtId="0" fontId="16" fillId="5" borderId="14" applyNumberFormat="0" applyAlignment="0" applyProtection="0">
      <alignment vertical="center"/>
    </xf>
    <xf numFmtId="0" fontId="17" fillId="5" borderId="13" applyNumberFormat="0" applyAlignment="0" applyProtection="0">
      <alignment vertical="center"/>
    </xf>
    <xf numFmtId="0" fontId="18" fillId="6" borderId="15" applyNumberFormat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27">
    <xf numFmtId="0" fontId="0" fillId="0" borderId="0" xfId="0" applyFont="1" applyAlignment="1"/>
    <xf numFmtId="0" fontId="1" fillId="0" borderId="0" xfId="0" applyFont="1"/>
    <xf numFmtId="178" fontId="1" fillId="0" borderId="0" xfId="0" applyNumberFormat="1" applyFont="1"/>
    <xf numFmtId="0" fontId="2" fillId="0" borderId="1" xfId="0" applyFont="1" applyBorder="1" applyAlignment="1"/>
    <xf numFmtId="0" fontId="2" fillId="0" borderId="0" xfId="0" applyFont="1" applyAlignment="1"/>
    <xf numFmtId="0" fontId="2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3" fillId="2" borderId="0" xfId="0" applyFont="1" applyFill="1" applyAlignment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1" xfId="0" applyFont="1" applyBorder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Font="1" applyBorder="1" applyAlignment="1"/>
    <xf numFmtId="0" fontId="0" fillId="0" borderId="6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/>
    <xf numFmtId="0" fontId="0" fillId="0" borderId="7" xfId="0" applyFont="1" applyBorder="1" applyAlignment="1">
      <alignment horizontal="center"/>
    </xf>
    <xf numFmtId="0" fontId="5" fillId="0" borderId="0" xfId="0" applyFont="1" applyAlignment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webp"/><Relationship Id="rId5" Type="http://schemas.openxmlformats.org/officeDocument/2006/relationships/image" Target="media/image5.png"/><Relationship Id="rId4" Type="http://schemas.openxmlformats.org/officeDocument/2006/relationships/image" Target="media/image4.jpeg"/><Relationship Id="rId3" Type="http://schemas.openxmlformats.org/officeDocument/2006/relationships/image" Target="media/image3.png"/><Relationship Id="rId2" Type="http://schemas.openxmlformats.org/officeDocument/2006/relationships/image" Target="media/image2.jpeg"/><Relationship Id="rId10" Type="http://schemas.openxmlformats.org/officeDocument/2006/relationships/image" Target="media/image10.png"/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60"/>
  <sheetViews>
    <sheetView tabSelected="1" zoomScale="85" zoomScaleNormal="85" topLeftCell="A15" workbookViewId="0">
      <selection activeCell="A20" sqref="A20:A24"/>
    </sheetView>
  </sheetViews>
  <sheetFormatPr defaultColWidth="12.6285714285714" defaultRowHeight="15.75" customHeight="1" outlineLevelCol="5"/>
  <cols>
    <col min="1" max="1" width="17.5047619047619" customWidth="1"/>
    <col min="2" max="2" width="157.142857142857" customWidth="1"/>
    <col min="3" max="3" width="40.5714285714286" customWidth="1"/>
    <col min="4" max="4" width="109.142857142857" customWidth="1"/>
    <col min="5" max="5" width="111.87619047619" customWidth="1"/>
  </cols>
  <sheetData>
    <row r="1" customHeight="1" spans="1: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customHeight="1" spans="1:5">
      <c r="A2" s="5" t="s">
        <v>5</v>
      </c>
      <c r="B2" t="s">
        <v>6</v>
      </c>
      <c r="C2" s="6" t="str">
        <f>_xlfn.DISPIMG("ID_D49CEDC686C24D6ABA212F9B8ED034A0",1)</f>
        <v>=DISPIMG("ID_D49CEDC686C24D6ABA212F9B8ED034A0",1)</v>
      </c>
      <c r="D2" s="7" t="s">
        <v>7</v>
      </c>
      <c r="E2" s="8" t="s">
        <v>8</v>
      </c>
    </row>
    <row r="3" customHeight="1" spans="1:5">
      <c r="A3" s="9"/>
      <c r="B3" s="7" t="s">
        <v>9</v>
      </c>
      <c r="C3" s="6"/>
      <c r="D3" s="7" t="s">
        <v>10</v>
      </c>
      <c r="E3" s="8" t="s">
        <v>11</v>
      </c>
    </row>
    <row r="4" customHeight="1" spans="1:5">
      <c r="A4" s="9"/>
      <c r="B4" t="s">
        <v>12</v>
      </c>
      <c r="C4" s="6"/>
      <c r="D4" s="7" t="s">
        <v>13</v>
      </c>
      <c r="E4" s="8" t="s">
        <v>14</v>
      </c>
    </row>
    <row r="5" customHeight="1" spans="1:5">
      <c r="A5" s="9"/>
      <c r="B5" t="s">
        <v>15</v>
      </c>
      <c r="C5" s="6"/>
      <c r="E5" s="8" t="s">
        <v>16</v>
      </c>
    </row>
    <row r="6" customHeight="1" spans="1:5">
      <c r="A6" s="10"/>
      <c r="B6" s="1" t="s">
        <v>17</v>
      </c>
      <c r="C6" s="6"/>
      <c r="E6" s="8" t="s">
        <v>18</v>
      </c>
    </row>
    <row r="7" customHeight="1" spans="1:5">
      <c r="A7" s="11"/>
      <c r="E7" s="8" t="s">
        <v>19</v>
      </c>
    </row>
    <row r="8" customHeight="1" spans="1:5">
      <c r="A8" s="12" t="s">
        <v>20</v>
      </c>
      <c r="B8" s="7" t="s">
        <v>21</v>
      </c>
      <c r="C8" s="6" t="str">
        <f>_xlfn.DISPIMG("ID_E7D1E54E94884A19AF6EBF3F214D7302",1)</f>
        <v>=DISPIMG("ID_E7D1E54E94884A19AF6EBF3F214D7302",1)</v>
      </c>
      <c r="D8" s="7" t="s">
        <v>22</v>
      </c>
      <c r="E8" s="8" t="s">
        <v>23</v>
      </c>
    </row>
    <row r="9" customHeight="1" spans="1:5">
      <c r="A9" s="13"/>
      <c r="B9" s="7" t="s">
        <v>24</v>
      </c>
      <c r="C9" s="6"/>
      <c r="D9" s="7" t="s">
        <v>25</v>
      </c>
      <c r="E9" s="8" t="s">
        <v>26</v>
      </c>
    </row>
    <row r="10" customHeight="1" spans="1:5">
      <c r="A10" s="13"/>
      <c r="B10" s="7" t="s">
        <v>27</v>
      </c>
      <c r="C10" s="6"/>
      <c r="D10" s="7" t="s">
        <v>28</v>
      </c>
      <c r="E10" s="8" t="s">
        <v>29</v>
      </c>
    </row>
    <row r="11" customHeight="1" spans="1:5">
      <c r="A11" s="13"/>
      <c r="B11" s="7" t="s">
        <v>30</v>
      </c>
      <c r="C11" s="6"/>
      <c r="E11" s="8" t="s">
        <v>31</v>
      </c>
    </row>
    <row r="12" customHeight="1" spans="1:5">
      <c r="A12" s="14"/>
      <c r="C12" s="6"/>
      <c r="E12" s="8" t="s">
        <v>32</v>
      </c>
    </row>
    <row r="13" customHeight="1" spans="1:1">
      <c r="A13" s="11"/>
    </row>
    <row r="14" customHeight="1" spans="1:5">
      <c r="A14" s="12" t="s">
        <v>33</v>
      </c>
      <c r="B14" s="7" t="s">
        <v>34</v>
      </c>
      <c r="C14" s="6" t="str">
        <f>_xlfn.DISPIMG("ID_49AE98ED36BA4BD680734E555148F316",1)</f>
        <v>=DISPIMG("ID_49AE98ED36BA4BD680734E555148F316",1)</v>
      </c>
      <c r="D14" s="7" t="s">
        <v>35</v>
      </c>
      <c r="E14" s="8" t="s">
        <v>36</v>
      </c>
    </row>
    <row r="15" customHeight="1" spans="1:5">
      <c r="A15" s="13"/>
      <c r="B15" s="7" t="s">
        <v>37</v>
      </c>
      <c r="C15" s="6"/>
      <c r="D15" s="7" t="s">
        <v>38</v>
      </c>
      <c r="E15" s="8" t="s">
        <v>39</v>
      </c>
    </row>
    <row r="16" customHeight="1" spans="1:5">
      <c r="A16" s="13"/>
      <c r="B16" t="s">
        <v>40</v>
      </c>
      <c r="C16" s="15"/>
      <c r="D16" s="7" t="s">
        <v>41</v>
      </c>
      <c r="E16" s="8" t="s">
        <v>42</v>
      </c>
    </row>
    <row r="17" customHeight="1" spans="1:5">
      <c r="A17" s="13"/>
      <c r="B17" s="7" t="s">
        <v>43</v>
      </c>
      <c r="C17" s="6"/>
      <c r="E17" s="8" t="s">
        <v>44</v>
      </c>
    </row>
    <row r="18" customHeight="1" spans="1:5">
      <c r="A18" s="14"/>
      <c r="C18" s="6"/>
      <c r="E18" s="8" t="s">
        <v>45</v>
      </c>
    </row>
    <row r="19" customHeight="1" spans="1:1">
      <c r="A19" s="11"/>
    </row>
    <row r="20" customHeight="1" spans="1:5">
      <c r="A20" s="5" t="s">
        <v>46</v>
      </c>
      <c r="B20" s="7" t="s">
        <v>47</v>
      </c>
      <c r="C20" s="6" t="str">
        <f>_xlfn.DISPIMG("ID_665950A06CEE47569686BE0919DDB078",1)</f>
        <v>=DISPIMG("ID_665950A06CEE47569686BE0919DDB078",1)</v>
      </c>
      <c r="D20" s="7" t="s">
        <v>48</v>
      </c>
      <c r="E20" s="8" t="s">
        <v>49</v>
      </c>
    </row>
    <row r="21" customHeight="1" spans="1:5">
      <c r="A21" s="9"/>
      <c r="B21" s="7" t="s">
        <v>50</v>
      </c>
      <c r="C21" s="6"/>
      <c r="D21" s="7" t="s">
        <v>51</v>
      </c>
      <c r="E21" s="8" t="s">
        <v>52</v>
      </c>
    </row>
    <row r="22" customHeight="1" spans="1:5">
      <c r="A22" s="9"/>
      <c r="B22" s="7" t="s">
        <v>53</v>
      </c>
      <c r="C22" s="6"/>
      <c r="D22" s="7" t="s">
        <v>54</v>
      </c>
      <c r="E22" s="8" t="s">
        <v>55</v>
      </c>
    </row>
    <row r="23" customHeight="1" spans="1:5">
      <c r="A23" s="9"/>
      <c r="B23" s="7" t="s">
        <v>56</v>
      </c>
      <c r="C23" s="6"/>
      <c r="E23" s="8" t="s">
        <v>57</v>
      </c>
    </row>
    <row r="24" customHeight="1" spans="1:5">
      <c r="A24" s="10"/>
      <c r="C24" s="6"/>
      <c r="E24" s="8" t="s">
        <v>58</v>
      </c>
    </row>
    <row r="25" customHeight="1" spans="1:1">
      <c r="A25" s="11"/>
    </row>
    <row r="26" customHeight="1" spans="1:5">
      <c r="A26" s="5" t="s">
        <v>59</v>
      </c>
      <c r="B26" s="7" t="s">
        <v>60</v>
      </c>
      <c r="C26" s="6" t="str">
        <f>_xlfn.DISPIMG("ID_81E6CC111F6C4D65B131F77A2295A026",1)</f>
        <v>=DISPIMG("ID_81E6CC111F6C4D65B131F77A2295A026",1)</v>
      </c>
      <c r="D26" s="7" t="s">
        <v>61</v>
      </c>
      <c r="E26" s="8" t="s">
        <v>62</v>
      </c>
    </row>
    <row r="27" customHeight="1" spans="1:5">
      <c r="A27" s="9"/>
      <c r="B27" s="7" t="s">
        <v>63</v>
      </c>
      <c r="C27" s="6"/>
      <c r="D27" s="7" t="s">
        <v>64</v>
      </c>
      <c r="E27" s="8" t="s">
        <v>65</v>
      </c>
    </row>
    <row r="28" customHeight="1" spans="1:5">
      <c r="A28" s="9"/>
      <c r="B28" s="7" t="s">
        <v>66</v>
      </c>
      <c r="C28" s="6"/>
      <c r="D28" s="7" t="s">
        <v>67</v>
      </c>
      <c r="E28" s="8" t="s">
        <v>68</v>
      </c>
    </row>
    <row r="29" customHeight="1" spans="1:5">
      <c r="A29" s="9"/>
      <c r="B29" s="7" t="s">
        <v>69</v>
      </c>
      <c r="C29" s="6"/>
      <c r="E29" s="8" t="s">
        <v>70</v>
      </c>
    </row>
    <row r="30" customHeight="1" spans="1:5">
      <c r="A30" s="10"/>
      <c r="C30" s="6"/>
      <c r="E30" s="8" t="s">
        <v>71</v>
      </c>
    </row>
    <row r="31" customHeight="1" spans="1:1">
      <c r="A31" s="11"/>
    </row>
    <row r="32" customHeight="1" spans="1:5">
      <c r="A32" s="16" t="s">
        <v>72</v>
      </c>
      <c r="B32" s="7" t="s">
        <v>73</v>
      </c>
      <c r="C32" s="6" t="str">
        <f>_xlfn.DISPIMG("ID_6B80AC8DC5DD434794A5F2B6E4DF93DE",1)</f>
        <v>=DISPIMG("ID_6B80AC8DC5DD434794A5F2B6E4DF93DE",1)</v>
      </c>
      <c r="D32" s="7" t="s">
        <v>74</v>
      </c>
      <c r="E32" s="8" t="s">
        <v>75</v>
      </c>
    </row>
    <row r="33" customHeight="1" spans="1:5">
      <c r="A33" s="17"/>
      <c r="B33" s="7" t="s">
        <v>76</v>
      </c>
      <c r="C33" s="6"/>
      <c r="D33" s="7" t="s">
        <v>77</v>
      </c>
      <c r="E33" s="8" t="s">
        <v>78</v>
      </c>
    </row>
    <row r="34" customHeight="1" spans="1:5">
      <c r="A34" s="17"/>
      <c r="B34" s="7" t="s">
        <v>79</v>
      </c>
      <c r="C34" s="6"/>
      <c r="D34" s="7" t="s">
        <v>80</v>
      </c>
      <c r="E34" s="8" t="s">
        <v>81</v>
      </c>
    </row>
    <row r="35" customHeight="1" spans="1:5">
      <c r="A35" s="17"/>
      <c r="B35" s="7" t="s">
        <v>82</v>
      </c>
      <c r="C35" s="6"/>
      <c r="E35" s="8" t="s">
        <v>83</v>
      </c>
    </row>
    <row r="36" customHeight="1" spans="1:5">
      <c r="A36" s="18"/>
      <c r="C36" s="6"/>
      <c r="E36" s="8" t="s">
        <v>84</v>
      </c>
    </row>
    <row r="37" customHeight="1" spans="1:1">
      <c r="A37" s="11"/>
    </row>
    <row r="38" customHeight="1" spans="1:5">
      <c r="A38" s="5" t="s">
        <v>85</v>
      </c>
      <c r="B38" s="7" t="s">
        <v>86</v>
      </c>
      <c r="C38" s="6" t="str">
        <f>_xlfn.DISPIMG("ID_287774BC636E4D4189C9BFDCFEAD3C3D",1)</f>
        <v>=DISPIMG("ID_287774BC636E4D4189C9BFDCFEAD3C3D",1)</v>
      </c>
      <c r="D38" s="7" t="s">
        <v>87</v>
      </c>
      <c r="E38" s="8" t="s">
        <v>88</v>
      </c>
    </row>
    <row r="39" customHeight="1" spans="1:5">
      <c r="A39" s="9"/>
      <c r="B39" s="7" t="s">
        <v>89</v>
      </c>
      <c r="C39" s="6"/>
      <c r="D39" s="7" t="s">
        <v>90</v>
      </c>
      <c r="E39" s="8" t="s">
        <v>91</v>
      </c>
    </row>
    <row r="40" customHeight="1" spans="1:5">
      <c r="A40" s="9"/>
      <c r="B40" s="7" t="s">
        <v>92</v>
      </c>
      <c r="C40" s="6"/>
      <c r="D40" s="7" t="s">
        <v>93</v>
      </c>
      <c r="E40" s="8" t="s">
        <v>94</v>
      </c>
    </row>
    <row r="41" customHeight="1" spans="1:5">
      <c r="A41" s="9"/>
      <c r="B41" s="7" t="s">
        <v>95</v>
      </c>
      <c r="C41" s="6"/>
      <c r="E41" s="8" t="s">
        <v>96</v>
      </c>
    </row>
    <row r="42" customHeight="1" spans="1:5">
      <c r="A42" s="10"/>
      <c r="C42" s="6"/>
      <c r="E42" s="8" t="s">
        <v>97</v>
      </c>
    </row>
    <row r="43" customHeight="1" spans="1:5">
      <c r="A43" s="11"/>
      <c r="E43" s="8" t="s">
        <v>98</v>
      </c>
    </row>
    <row r="44" customHeight="1" spans="1:5">
      <c r="A44" s="5" t="s">
        <v>99</v>
      </c>
      <c r="B44" s="7" t="s">
        <v>100</v>
      </c>
      <c r="C44" s="6" t="str">
        <f>_xlfn.DISPIMG("ID_BDD574CAABA14B35AF1AC78925D9A638",1)</f>
        <v>=DISPIMG("ID_BDD574CAABA14B35AF1AC78925D9A638",1)</v>
      </c>
      <c r="D44" s="7" t="s">
        <v>101</v>
      </c>
      <c r="E44" s="8" t="s">
        <v>102</v>
      </c>
    </row>
    <row r="45" customHeight="1" spans="1:5">
      <c r="A45" s="9"/>
      <c r="B45" s="7" t="s">
        <v>103</v>
      </c>
      <c r="C45" s="6"/>
      <c r="D45" s="7" t="s">
        <v>104</v>
      </c>
      <c r="E45" s="8" t="s">
        <v>105</v>
      </c>
    </row>
    <row r="46" customHeight="1" spans="1:5">
      <c r="A46" s="9"/>
      <c r="B46" s="7" t="s">
        <v>106</v>
      </c>
      <c r="C46" s="6"/>
      <c r="D46" s="7" t="s">
        <v>107</v>
      </c>
      <c r="E46" s="8" t="s">
        <v>108</v>
      </c>
    </row>
    <row r="47" customHeight="1" spans="1:5">
      <c r="A47" s="9"/>
      <c r="B47" s="7" t="s">
        <v>109</v>
      </c>
      <c r="C47" s="6"/>
      <c r="E47" s="8" t="s">
        <v>110</v>
      </c>
    </row>
    <row r="48" customHeight="1" spans="1:5">
      <c r="A48" s="9"/>
      <c r="C48" s="6"/>
      <c r="E48" s="8" t="s">
        <v>111</v>
      </c>
    </row>
    <row r="49" customHeight="1" spans="1:6">
      <c r="A49" s="19"/>
      <c r="E49" s="8" t="s">
        <v>112</v>
      </c>
      <c r="F49" s="7" t="s">
        <v>113</v>
      </c>
    </row>
    <row r="50" customHeight="1" spans="1:4">
      <c r="A50" s="20" t="s">
        <v>114</v>
      </c>
      <c r="B50" s="7" t="s">
        <v>115</v>
      </c>
      <c r="C50" s="21" t="str">
        <f>_xlfn.DISPIMG("ID_A2F26AA999F941BBB1F56D72ED623479",1)</f>
        <v>=DISPIMG("ID_A2F26AA999F941BBB1F56D72ED623479",1)</v>
      </c>
      <c r="D50" s="22" t="s">
        <v>116</v>
      </c>
    </row>
    <row r="51" customHeight="1" spans="1:4">
      <c r="A51" s="23"/>
      <c r="B51" s="7" t="s">
        <v>117</v>
      </c>
      <c r="C51" s="21"/>
      <c r="D51" s="22" t="s">
        <v>118</v>
      </c>
    </row>
    <row r="52" customHeight="1" spans="1:4">
      <c r="A52" s="23"/>
      <c r="B52" s="24" t="s">
        <v>119</v>
      </c>
      <c r="C52" s="21"/>
      <c r="D52" s="22" t="s">
        <v>120</v>
      </c>
    </row>
    <row r="53" customHeight="1" spans="1:3">
      <c r="A53" s="23"/>
      <c r="B53" s="7" t="s">
        <v>121</v>
      </c>
      <c r="C53" s="21"/>
    </row>
    <row r="54" customHeight="1" spans="1:3">
      <c r="A54" s="25"/>
      <c r="C54" s="21"/>
    </row>
    <row r="55" customHeight="1" spans="1:1">
      <c r="A55" s="19"/>
    </row>
    <row r="56" customHeight="1" spans="1:4">
      <c r="A56" s="26" t="s">
        <v>122</v>
      </c>
      <c r="B56" s="22" t="s">
        <v>123</v>
      </c>
      <c r="C56" s="21" t="str">
        <f>_xlfn.DISPIMG("ID_2E793599815D4309B72B89B755DEDC90",1)</f>
        <v>=DISPIMG("ID_2E793599815D4309B72B89B755DEDC90",1)</v>
      </c>
      <c r="D56" s="22" t="s">
        <v>124</v>
      </c>
    </row>
    <row r="57" customHeight="1" spans="1:4">
      <c r="A57" s="21"/>
      <c r="B57" s="22" t="s">
        <v>125</v>
      </c>
      <c r="C57" s="21"/>
      <c r="D57" s="22" t="s">
        <v>126</v>
      </c>
    </row>
    <row r="58" customHeight="1" spans="1:4">
      <c r="A58" s="21"/>
      <c r="B58" s="22" t="s">
        <v>127</v>
      </c>
      <c r="C58" s="21"/>
      <c r="D58" s="22" t="s">
        <v>128</v>
      </c>
    </row>
    <row r="59" customHeight="1" spans="1:3">
      <c r="A59" s="21"/>
      <c r="B59" s="22" t="s">
        <v>129</v>
      </c>
      <c r="C59" s="21"/>
    </row>
    <row r="60" customHeight="1" spans="1:3">
      <c r="A60" s="21"/>
      <c r="C60" s="21"/>
    </row>
  </sheetData>
  <mergeCells count="20">
    <mergeCell ref="A2:A6"/>
    <mergeCell ref="A8:A12"/>
    <mergeCell ref="A14:A18"/>
    <mergeCell ref="A20:A24"/>
    <mergeCell ref="A26:A30"/>
    <mergeCell ref="A32:A36"/>
    <mergeCell ref="A38:A42"/>
    <mergeCell ref="A44:A48"/>
    <mergeCell ref="A50:A54"/>
    <mergeCell ref="A56:A60"/>
    <mergeCell ref="C2:C6"/>
    <mergeCell ref="C8:C12"/>
    <mergeCell ref="C14:C18"/>
    <mergeCell ref="C20:C24"/>
    <mergeCell ref="C26:C30"/>
    <mergeCell ref="C32:C36"/>
    <mergeCell ref="C38:C42"/>
    <mergeCell ref="C44:C48"/>
    <mergeCell ref="C50:C54"/>
    <mergeCell ref="C56:C6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2"/>
  <sheetViews>
    <sheetView workbookViewId="0">
      <selection activeCell="A1" sqref="A1"/>
    </sheetView>
  </sheetViews>
  <sheetFormatPr defaultColWidth="12.6285714285714" defaultRowHeight="15.75" customHeight="1" outlineLevelRow="1" outlineLevelCol="1"/>
  <sheetData>
    <row r="1" customHeight="1" spans="1:2">
      <c r="A1" s="1" t="s">
        <v>130</v>
      </c>
      <c r="B1" s="1" t="s">
        <v>131</v>
      </c>
    </row>
    <row r="2" customHeight="1" spans="2:2">
      <c r="B2" s="2">
        <v>45090.5491994792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App 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Tanishqa</cp:lastModifiedBy>
  <dcterms:created xsi:type="dcterms:W3CDTF">2023-07-25T04:27:00Z</dcterms:created>
  <dcterms:modified xsi:type="dcterms:W3CDTF">2023-07-27T05:22:19Z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02C1B88CF7464014B6A3C337CF717714_12</vt:lpwstr>
  </property>
  <property fmtid="{D5CDD505-2E9C-101B-9397-08002B2CF9AE}" pid="3" name="KSOProductBuildVer">
    <vt:lpwstr>1033-12.2.0.13085</vt:lpwstr>
  </property>
</Properties>
</file>